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ibah\OneDrive\Desktop\Bootcamp Analysis Projects\Crowdfunding Analysis (Mod 1)\"/>
    </mc:Choice>
  </mc:AlternateContent>
  <xr:revisionPtr revIDLastSave="0" documentId="13_ncr:1_{4A2171DA-3F05-4CA8-89FD-18B741CCB693}" xr6:coauthVersionLast="47" xr6:coauthVersionMax="47" xr10:uidLastSave="{00000000-0000-0000-0000-000000000000}"/>
  <bookViews>
    <workbookView xWindow="-93" yWindow="-93" windowWidth="25786" windowHeight="13986" tabRatio="840" xr2:uid="{00000000-000D-0000-FFFF-FFFF00000000}"/>
  </bookViews>
  <sheets>
    <sheet name="Category Statistic" sheetId="4" r:id="rId1"/>
    <sheet name="Kickstarter" sheetId="1" r:id="rId2"/>
    <sheet name="Subcategory Statistics" sheetId="3" r:id="rId3"/>
    <sheet name="Outcome based on Launch Date" sheetId="13" r:id="rId4"/>
    <sheet name="Theater Outcomes by Launch Date" sheetId="16" r:id="rId5"/>
    <sheet name="Outcomes Based on Goals" sheetId="15" r:id="rId6"/>
  </sheets>
  <definedNames>
    <definedName name="_xlnm._FilterDatabase" localSheetId="1" hidden="1">Kickstarter!$A$1:$S$4115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13" i="15"/>
  <c r="F12" i="15"/>
  <c r="F11" i="15"/>
  <c r="F10" i="15"/>
  <c r="F9" i="15"/>
  <c r="F8" i="15"/>
  <c r="F7" i="15"/>
  <c r="F4" i="15"/>
  <c r="F3" i="15"/>
  <c r="F6" i="15"/>
  <c r="F5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D2" i="15"/>
  <c r="C2" i="15"/>
  <c r="B13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4" i="15"/>
  <c r="B3" i="15"/>
  <c r="B2" i="15"/>
  <c r="B12" i="15"/>
  <c r="B11" i="15"/>
  <c r="B10" i="15"/>
  <c r="B9" i="15"/>
  <c r="B8" i="15"/>
  <c r="B7" i="15"/>
  <c r="B6" i="15"/>
  <c r="B5" i="15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<sst xmlns="http://schemas.openxmlformats.org/spreadsheetml/2006/main" count="33024" uniqueCount="8399">
  <si>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</si>
  <si>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</si>
  <si>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</si>
  <si>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</si>
  <si>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</si>
  <si>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</si>
  <si>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</si>
  <si>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</si>
  <si>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</si>
  <si>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</si>
  <si>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</si>
  <si>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</si>
  <si>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</si>
  <si>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</si>
  <si>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</si>
  <si>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</si>
  <si>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</si>
  <si>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</si>
  <si>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</si>
  <si>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</si>
  <si>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</si>
  <si>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</si>
  <si>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</si>
  <si>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</si>
  <si>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</si>
  <si>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</si>
  <si>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</si>
  <si>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</si>
  <si>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</si>
  <si>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</si>
  <si>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</si>
  <si>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</si>
  <si>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</si>
  <si>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</si>
  <si>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</si>
  <si>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</si>
  <si>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</si>
  <si>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</si>
  <si>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</si>
  <si>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</si>
  <si>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</si>
  <si>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</si>
  <si>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</si>
  <si>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</si>
  <si>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</si>
  <si>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</si>
  <si>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</si>
  <si>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</si>
  <si>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</si>
  <si>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</si>
  <si>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</si>
  <si>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</si>
  <si>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</si>
  <si>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</si>
  <si>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</si>
  <si>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</si>
  <si>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</si>
  <si>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</si>
  <si>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</si>
  <si>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</si>
  <si>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</si>
  <si>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</si>
  <si>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</si>
  <si>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</si>
  <si>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</si>
  <si>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</si>
  <si>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</si>
  <si>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</si>
  <si>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</si>
  <si>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</si>
  <si>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</si>
  <si>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</si>
  <si>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</si>
  <si>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</si>
  <si>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</si>
  <si>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</si>
  <si>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</si>
  <si>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</si>
  <si>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</si>
  <si>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</si>
  <si>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</si>
  <si>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</si>
  <si>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</si>
  <si>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</si>
  <si>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</si>
  <si>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</si>
  <si>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</si>
  <si>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</si>
  <si>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</si>
  <si>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</si>
  <si>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</si>
  <si>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</si>
  <si>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</si>
  <si>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</si>
  <si>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</si>
  <si>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</si>
  <si>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</si>
  <si>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</si>
  <si>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</si>
  <si>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</si>
  <si>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</si>
  <si>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</si>
  <si>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</si>
  <si>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</si>
  <si>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</si>
  <si>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</si>
  <si>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</si>
  <si>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</si>
  <si>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</si>
  <si>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</si>
  <si>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</si>
  <si>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</si>
  <si>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</si>
  <si>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</si>
  <si>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</si>
  <si>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</si>
  <si>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</si>
  <si>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</si>
  <si>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</si>
  <si>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</si>
  <si>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</si>
  <si>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</si>
  <si>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</si>
  <si>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</si>
  <si>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</si>
  <si>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</si>
  <si>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</si>
  <si>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</si>
  <si>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</si>
  <si>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</si>
  <si>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</si>
  <si>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</si>
  <si>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</si>
  <si>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</si>
  <si>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</si>
  <si>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</si>
  <si>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</si>
  <si>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</si>
  <si>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</si>
  <si>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</si>
  <si>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</si>
  <si>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</si>
  <si>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</si>
  <si>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</si>
  <si>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</si>
  <si>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</si>
  <si>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</si>
  <si>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</si>
  <si>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</si>
  <si>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</si>
  <si>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</si>
  <si>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</si>
  <si>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</si>
  <si>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</si>
  <si>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</si>
  <si>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</si>
  <si>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</si>
  <si>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</si>
  <si>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</si>
  <si>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</si>
  <si>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</si>
  <si>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</si>
  <si>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</si>
  <si>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</si>
  <si>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</si>
  <si>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</si>
  <si>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</si>
  <si>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</si>
  <si>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</si>
  <si>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</si>
  <si>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</si>
  <si>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</si>
  <si>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</si>
  <si>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</si>
  <si>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</si>
  <si>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</si>
  <si>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</si>
  <si>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</si>
  <si>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</si>
  <si>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</si>
  <si>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</si>
  <si>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</si>
  <si>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</si>
  <si>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</si>
  <si>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</si>
  <si>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</si>
  <si>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</si>
  <si>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</si>
  <si>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</si>
  <si>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</si>
  <si>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</si>
  <si>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</si>
  <si>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</si>
  <si>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</si>
  <si>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</si>
  <si>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</si>
  <si>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</si>
  <si>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</si>
  <si>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</si>
  <si>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</si>
  <si>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</si>
  <si>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</si>
  <si>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</si>
  <si>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</si>
  <si>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</si>
  <si>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</si>
  <si>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</si>
  <si>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</si>
  <si>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</si>
  <si>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</si>
  <si>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</si>
  <si>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</si>
  <si>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</si>
  <si>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</si>
  <si>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</si>
  <si>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</si>
  <si>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</si>
  <si>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</si>
  <si>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</si>
  <si>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</si>
  <si>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</si>
  <si>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</si>
  <si>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</si>
  <si>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</si>
  <si>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</si>
  <si>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</si>
  <si>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</si>
  <si>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</si>
  <si>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</si>
  <si>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</si>
  <si>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</si>
  <si>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</si>
  <si>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</si>
  <si>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</si>
  <si>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</si>
  <si>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</si>
  <si>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</si>
  <si>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</si>
  <si>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</si>
  <si>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</si>
  <si>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</si>
  <si>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</si>
  <si>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</si>
  <si>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</si>
  <si>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</si>
  <si>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</si>
  <si>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</si>
  <si>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</si>
  <si>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</si>
  <si>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</si>
  <si>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</si>
  <si>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</si>
  <si>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</si>
  <si>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</si>
  <si>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</si>
  <si>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</si>
  <si>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</si>
  <si>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</si>
  <si>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</si>
  <si>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</si>
  <si>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</si>
  <si>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</si>
  <si>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</si>
  <si>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</si>
  <si>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</si>
  <si>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</si>
  <si>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</si>
  <si>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</si>
  <si>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</si>
  <si>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</si>
  <si>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</si>
  <si>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</si>
  <si>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</si>
  <si>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</si>
  <si>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</si>
  <si>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</si>
  <si>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</si>
  <si>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</si>
  <si>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</si>
  <si>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</si>
  <si>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</si>
  <si>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</si>
  <si>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</si>
  <si>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</si>
  <si>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</si>
  <si>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</si>
  <si>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</si>
  <si>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</si>
  <si>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</si>
  <si>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</si>
  <si>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</si>
  <si>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</si>
  <si>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</si>
  <si>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</si>
  <si>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</si>
  <si>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</si>
  <si>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</si>
  <si>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</si>
  <si>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</si>
  <si>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</si>
  <si>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</si>
  <si>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</si>
  <si>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</si>
  <si>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</si>
  <si>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</si>
  <si>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</si>
  <si>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</si>
  <si>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</si>
  <si>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</si>
  <si>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</si>
  <si>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</si>
  <si>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</si>
  <si>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</si>
  <si>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</si>
  <si>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</si>
  <si>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</si>
  <si>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</si>
  <si>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</si>
  <si>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</si>
  <si>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</si>
  <si>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</si>
  <si>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</si>
  <si>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</si>
  <si>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</si>
  <si>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</si>
  <si>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</si>
  <si>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</si>
  <si>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</si>
  <si>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</si>
  <si>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</si>
  <si>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</si>
  <si>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</si>
  <si>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</si>
  <si>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</si>
  <si>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</si>
  <si>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</si>
  <si>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</si>
  <si>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</si>
  <si>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</si>
  <si>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</si>
  <si>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</si>
  <si>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</si>
  <si>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</si>
  <si>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</si>
  <si>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</si>
  <si>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</si>
  <si>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</si>
  <si>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</si>
  <si>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</si>
  <si>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</si>
  <si>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</si>
  <si>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</si>
  <si>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</si>
  <si>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</si>
  <si>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</si>
  <si>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</si>
  <si>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</si>
  <si>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</si>
  <si>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</si>
  <si>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</si>
  <si>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</si>
  <si>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</si>
  <si>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</si>
  <si>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</si>
  <si>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</si>
  <si>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</si>
  <si>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</si>
  <si>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</si>
  <si>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</si>
  <si>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</si>
  <si>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</si>
  <si>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</si>
  <si>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</si>
  <si>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</si>
  <si>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</si>
  <si>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</si>
  <si>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</si>
  <si>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</si>
  <si>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</si>
  <si>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</si>
  <si>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</si>
  <si>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</si>
  <si>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</si>
  <si>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</si>
  <si>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</si>
  <si>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</si>
  <si>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</si>
  <si>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</si>
  <si>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</si>
  <si>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</si>
  <si>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</si>
  <si>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</si>
  <si>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</si>
  <si>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</si>
  <si>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</si>
  <si>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</si>
  <si>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</si>
  <si>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</si>
  <si>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</si>
  <si>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</si>
  <si>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</si>
  <si>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</si>
  <si>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</si>
  <si>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</si>
  <si>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</si>
  <si>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</si>
  <si>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</si>
  <si>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</si>
  <si>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</si>
  <si>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</si>
  <si>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</si>
  <si>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</si>
  <si>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</si>
  <si>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</si>
  <si>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</si>
  <si>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</si>
  <si>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</si>
  <si>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</si>
  <si>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</si>
  <si>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</si>
  <si>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</si>
  <si>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</si>
  <si>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</si>
  <si>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</si>
  <si>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</si>
  <si>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</si>
  <si>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</si>
  <si>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</si>
  <si>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</si>
  <si>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</si>
  <si>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</si>
  <si>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</si>
  <si>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</si>
  <si>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</si>
  <si>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</si>
  <si>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</si>
  <si>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</si>
  <si>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</si>
  <si>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</si>
  <si>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</si>
  <si>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</si>
  <si>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</si>
  <si>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</si>
  <si>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</si>
  <si>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</si>
  <si>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</si>
  <si>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</si>
  <si>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</si>
  <si>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</si>
  <si>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</si>
  <si>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</si>
  <si>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</si>
  <si>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</si>
  <si>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</si>
  <si>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</si>
  <si>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</si>
  <si>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</si>
  <si>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</si>
  <si>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</si>
  <si>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</si>
  <si>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</si>
  <si>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</si>
  <si>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</si>
  <si>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</si>
  <si>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</si>
  <si>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</si>
  <si>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</si>
  <si>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</si>
  <si>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</si>
  <si>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</si>
  <si>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</si>
  <si>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</si>
  <si>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</si>
  <si>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</si>
  <si>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</si>
  <si>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</si>
  <si>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</si>
  <si>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</si>
  <si>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</si>
  <si>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</si>
  <si>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</si>
  <si>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</si>
  <si>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</si>
  <si>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</si>
  <si>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</si>
  <si>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</si>
  <si>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</si>
  <si>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</si>
  <si>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</si>
  <si>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</si>
  <si>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</si>
  <si>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</si>
  <si>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</si>
  <si>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</si>
  <si>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</si>
  <si>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</si>
  <si>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</si>
  <si>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</si>
  <si>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</si>
  <si>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</si>
  <si>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</si>
  <si>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</si>
  <si>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</si>
  <si>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</si>
  <si>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</si>
  <si>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</si>
  <si>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</si>
  <si>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</si>
  <si>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</si>
  <si>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</si>
  <si>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</si>
  <si>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</si>
  <si>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</si>
  <si>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</si>
  <si>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</si>
  <si>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</si>
  <si>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</si>
  <si>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</si>
  <si>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</si>
  <si>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</si>
  <si>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</si>
  <si>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</si>
  <si>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</si>
  <si>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</si>
  <si>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</si>
  <si>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</si>
  <si>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</si>
  <si>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</si>
  <si>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</si>
  <si>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</si>
  <si>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</si>
  <si>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</si>
  <si>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</si>
  <si>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</si>
  <si>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</si>
  <si>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</si>
  <si>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</si>
  <si>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</si>
  <si>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</si>
  <si>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</si>
  <si>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</si>
  <si>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</si>
  <si>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</si>
  <si>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</si>
  <si>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</si>
  <si>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</si>
  <si>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</si>
  <si>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</si>
  <si>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</si>
  <si>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</si>
  <si>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</si>
  <si>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</si>
  <si>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</si>
  <si>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</si>
  <si>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</si>
  <si>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</si>
  <si>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</si>
  <si>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</si>
  <si>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</si>
  <si>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</si>
  <si>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</si>
  <si>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</si>
  <si>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</si>
  <si>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</si>
  <si>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</si>
  <si>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</si>
  <si>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</si>
  <si>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</si>
  <si>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</si>
  <si>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</si>
  <si>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</si>
  <si>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</si>
  <si>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</si>
  <si>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</si>
  <si>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</si>
  <si>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</si>
  <si>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</si>
  <si>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</si>
  <si>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</si>
  <si>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</si>
  <si>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</si>
  <si>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</si>
  <si>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</si>
  <si>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</si>
  <si>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</si>
  <si>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</si>
  <si>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</si>
  <si>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</si>
  <si>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</si>
  <si>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</si>
  <si>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</si>
  <si>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</si>
  <si>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</si>
  <si>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</si>
  <si>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</si>
  <si>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</si>
  <si>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</si>
  <si>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</si>
  <si>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</si>
  <si>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</si>
  <si>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</si>
  <si>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</si>
  <si>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</si>
  <si>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</si>
  <si>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</si>
  <si>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</si>
  <si>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</si>
  <si>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</si>
  <si>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</si>
  <si>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</si>
  <si>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</si>
  <si>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</si>
  <si>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</si>
  <si>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</si>
  <si>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</si>
  <si>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</si>
  <si>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</si>
  <si>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</si>
  <si>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</si>
  <si>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</si>
  <si>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</si>
  <si>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</si>
  <si>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</si>
  <si>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</si>
  <si>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</si>
  <si>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</si>
  <si>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</si>
  <si>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</si>
  <si>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</si>
  <si>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</si>
  <si>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</si>
  <si>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</si>
  <si>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</si>
  <si>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</si>
  <si>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</si>
  <si>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</si>
  <si>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</si>
  <si>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</si>
  <si>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</si>
  <si>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</si>
  <si>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</si>
  <si>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</si>
  <si>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</si>
  <si>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</si>
  <si>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</si>
  <si>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</si>
  <si>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</si>
  <si>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</si>
  <si>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</si>
  <si>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</si>
  <si>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</si>
  <si>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</si>
  <si>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</si>
  <si>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</si>
  <si>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</si>
  <si>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</si>
  <si>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</si>
  <si>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</si>
  <si>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</si>
  <si>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</si>
  <si>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</si>
  <si>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</si>
  <si>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</si>
  <si>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</si>
  <si>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</si>
  <si>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</si>
  <si>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</si>
  <si>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</si>
  <si>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</si>
  <si>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</si>
  <si>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</si>
  <si>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</si>
  <si>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</si>
  <si>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</si>
  <si>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</si>
  <si>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</si>
  <si>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</si>
  <si>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</si>
  <si>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</si>
  <si>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</si>
  <si>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</si>
  <si>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</si>
  <si>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</si>
  <si>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</si>
  <si>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</si>
  <si>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</si>
  <si>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</si>
  <si>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</si>
  <si>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</si>
  <si>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</si>
  <si>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</si>
  <si>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</si>
  <si>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</si>
  <si>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</si>
  <si>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</si>
  <si>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</si>
  <si>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</si>
  <si>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</si>
  <si>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</si>
  <si>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</si>
  <si>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</si>
  <si>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</si>
  <si>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</si>
  <si>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</si>
  <si>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</si>
  <si>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</si>
  <si>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</si>
  <si>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</si>
  <si>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</si>
  <si>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</si>
  <si>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</si>
  <si>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</si>
  <si>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</si>
  <si>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</si>
  <si>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</si>
  <si>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</si>
  <si>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</si>
  <si>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</si>
  <si>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</si>
  <si>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</si>
  <si>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</si>
  <si>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</si>
  <si>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</si>
  <si>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</si>
  <si>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</si>
  <si>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</si>
  <si>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</si>
  <si>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</si>
  <si>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</si>
  <si>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</si>
  <si>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</si>
  <si>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</si>
  <si>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</si>
  <si>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</si>
  <si>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</si>
  <si>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</si>
  <si>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</si>
  <si>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</si>
  <si>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</si>
  <si>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</si>
  <si>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</si>
  <si>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</si>
  <si>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</si>
  <si>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</si>
  <si>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</si>
  <si>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</si>
  <si>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</si>
  <si>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</si>
  <si>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</si>
  <si>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</si>
  <si>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</si>
  <si>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</si>
  <si>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</si>
  <si>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</si>
  <si>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</si>
  <si>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</si>
  <si>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</si>
  <si>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</si>
  <si>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</si>
  <si>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</si>
  <si>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</si>
  <si>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</si>
  <si>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</si>
  <si>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</si>
  <si>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</si>
  <si>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</si>
  <si>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</si>
  <si>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</si>
  <si>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</si>
  <si>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</si>
  <si>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</si>
  <si>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</si>
  <si>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</si>
  <si>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</si>
  <si>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</si>
  <si>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</si>
  <si>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</si>
  <si>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</si>
  <si>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</si>
  <si>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</si>
  <si>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</si>
  <si>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</si>
  <si>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</si>
  <si>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</si>
  <si>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</si>
  <si>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</si>
  <si>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</si>
  <si>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</si>
  <si>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</si>
  <si>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</si>
  <si>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</si>
  <si>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</si>
  <si>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</si>
  <si>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</si>
  <si>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</si>
  <si>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</si>
  <si>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</si>
  <si>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</si>
  <si>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</si>
  <si>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</si>
  <si>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</si>
  <si>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</si>
  <si>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</si>
  <si>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</si>
  <si>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</si>
  <si>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</si>
  <si>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</si>
  <si>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</si>
  <si>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</si>
  <si>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</si>
  <si>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</si>
  <si>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</si>
  <si>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</si>
  <si>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</si>
  <si>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</si>
  <si>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</si>
  <si>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</si>
  <si>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</si>
  <si>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</si>
  <si>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</si>
  <si>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</si>
  <si>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</si>
  <si>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</si>
  <si>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</si>
  <si>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</si>
  <si>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</si>
  <si>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</si>
  <si>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</si>
  <si>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</si>
  <si>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</si>
  <si>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</si>
  <si>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</si>
  <si>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</si>
  <si>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</si>
  <si>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</si>
  <si>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</si>
  <si>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</si>
  <si>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</si>
  <si>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</si>
  <si>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</si>
  <si>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</si>
  <si>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</si>
  <si>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</si>
  <si>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</si>
  <si>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</si>
  <si>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</si>
  <si>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</si>
  <si>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</si>
  <si>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</si>
  <si>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</si>
  <si>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</si>
  <si>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</si>
  <si>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</si>
  <si>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</si>
  <si>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</si>
  <si>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</si>
  <si>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</si>
  <si>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</si>
  <si>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</si>
  <si>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</si>
  <si>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</si>
  <si>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</si>
  <si>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</si>
  <si>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</si>
  <si>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</si>
  <si>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</si>
  <si>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</si>
  <si>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</si>
  <si>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</si>
  <si>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</si>
  <si>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</si>
  <si>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</si>
  <si>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</si>
  <si>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</si>
  <si>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</si>
  <si>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</si>
  <si>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</si>
  <si>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</si>
  <si>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</si>
  <si>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</si>
  <si>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</si>
  <si>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</si>
  <si>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</si>
  <si>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</si>
  <si>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</si>
  <si>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</si>
  <si>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</si>
  <si>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</si>
  <si>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</si>
  <si>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</si>
  <si>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</si>
  <si>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</si>
  <si>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</si>
  <si>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</si>
  <si>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</si>
  <si>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</si>
  <si>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</si>
  <si>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</si>
  <si>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</si>
  <si>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</si>
  <si>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</si>
  <si>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</si>
  <si>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</si>
  <si>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</si>
  <si>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</si>
  <si>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</si>
  <si>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</si>
  <si>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</si>
  <si>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</si>
  <si>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</si>
  <si>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</si>
  <si>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</si>
  <si>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</si>
  <si>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</si>
  <si>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</si>
  <si>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</si>
  <si>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</si>
  <si>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</si>
  <si>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</si>
  <si>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</si>
  <si>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</si>
  <si>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</si>
  <si>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</si>
  <si>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</si>
  <si>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</si>
  <si>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</si>
  <si>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</si>
  <si>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</si>
  <si>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</si>
  <si>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</si>
  <si>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</si>
  <si>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</si>
  <si>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</si>
  <si>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</si>
  <si>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</si>
  <si>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</si>
  <si>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</si>
  <si>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</si>
  <si>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</si>
  <si>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</si>
  <si>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</si>
  <si>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</si>
  <si>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</si>
  <si>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</si>
  <si>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</si>
  <si>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</si>
  <si>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</si>
  <si>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</si>
  <si>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</si>
  <si>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</si>
  <si>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</si>
  <si>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</si>
  <si>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</si>
  <si>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</si>
  <si>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</si>
  <si>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</si>
  <si>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</si>
  <si>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</si>
  <si>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</si>
  <si>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</si>
  <si>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</si>
  <si>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</si>
  <si>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</si>
  <si>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</si>
  <si>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</si>
  <si>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</si>
  <si>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</si>
  <si>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</si>
  <si>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</si>
  <si>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</si>
  <si>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</si>
  <si>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</si>
  <si>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</si>
  <si>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</si>
  <si>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</si>
  <si>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</si>
  <si>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</si>
  <si>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</si>
  <si>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</si>
  <si>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</si>
  <si>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</si>
  <si>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</si>
  <si>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</si>
  <si>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</si>
  <si>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</si>
  <si>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</si>
  <si>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</si>
  <si>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</si>
  <si>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</si>
  <si>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</si>
  <si>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</si>
  <si>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</si>
  <si>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</si>
  <si>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</si>
  <si>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</si>
  <si>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</si>
  <si>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</si>
  <si>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</si>
  <si>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</si>
  <si>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</si>
  <si>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</si>
  <si>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</si>
  <si>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</si>
  <si>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</si>
  <si>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</si>
  <si>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</si>
  <si>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</si>
  <si>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</si>
  <si>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</si>
  <si>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</si>
  <si>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</si>
  <si>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</si>
  <si>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</si>
  <si>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</si>
  <si>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</si>
  <si>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</si>
  <si>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</si>
  <si>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</si>
  <si>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</si>
  <si>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</si>
  <si>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</si>
  <si>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</si>
  <si>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</si>
  <si>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</si>
  <si>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</si>
  <si>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</si>
  <si>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</si>
  <si>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</si>
  <si>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</si>
  <si>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</si>
  <si>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</si>
  <si>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</si>
  <si>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</si>
  <si>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</si>
  <si>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</si>
  <si>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</si>
  <si>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</si>
  <si>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</si>
  <si>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</si>
  <si>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</si>
  <si>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</si>
  <si>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</si>
  <si>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</si>
  <si>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</si>
  <si>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</si>
  <si>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</si>
  <si>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</si>
  <si>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</si>
  <si>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</si>
  <si>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</si>
  <si>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</si>
  <si>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</si>
  <si>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</si>
  <si>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</si>
  <si>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</si>
  <si>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</si>
  <si>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</si>
  <si>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</si>
  <si>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</si>
  <si>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</si>
  <si>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</si>
  <si>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</si>
  <si>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</si>
  <si>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</si>
  <si>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</si>
  <si>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</si>
  <si>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</si>
  <si>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</si>
  <si>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</si>
  <si>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</si>
  <si>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</si>
  <si>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</si>
  <si>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</si>
  <si>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</si>
  <si>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</si>
  <si>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</si>
  <si>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</si>
  <si>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</si>
  <si>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</si>
  <si>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</si>
  <si>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</si>
  <si>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</si>
  <si>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</si>
  <si>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</si>
  <si>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</si>
  <si>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</si>
  <si>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</si>
  <si>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</si>
  <si>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</si>
  <si>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</si>
  <si>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</si>
  <si>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</si>
  <si>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</si>
  <si>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</si>
  <si>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</si>
  <si>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</si>
  <si>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</si>
  <si>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</si>
  <si>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</si>
  <si>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</si>
  <si>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</si>
  <si>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</si>
  <si>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</si>
  <si>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</si>
  <si>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</si>
  <si>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</si>
  <si>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</si>
  <si>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</si>
  <si>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</si>
  <si>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</si>
  <si>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</si>
  <si>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</si>
  <si>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</si>
  <si>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</si>
  <si>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</si>
  <si>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</si>
  <si>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</si>
  <si>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</si>
  <si>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</si>
  <si>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</si>
  <si>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</si>
  <si>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</si>
  <si>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</si>
  <si>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</si>
  <si>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</si>
  <si>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</si>
  <si>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</si>
  <si>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</si>
  <si>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</si>
  <si>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</si>
  <si>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</si>
  <si>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</si>
  <si>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</si>
  <si>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</si>
  <si>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</si>
  <si>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</si>
  <si>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</si>
  <si>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</si>
  <si>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</si>
  <si>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</si>
  <si>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</si>
  <si>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</si>
  <si>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</si>
  <si>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</si>
  <si>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</si>
  <si>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</si>
  <si>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</si>
  <si>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</si>
  <si>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</si>
  <si>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</si>
  <si>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</si>
  <si>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</si>
  <si>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</si>
  <si>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</si>
  <si>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</si>
  <si>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</si>
  <si>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</si>
  <si>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</si>
  <si>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</si>
  <si>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</si>
  <si>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</si>
  <si>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</si>
  <si>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</si>
  <si>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</si>
  <si>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</si>
  <si>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</si>
  <si>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</si>
  <si>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</si>
  <si>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</si>
  <si>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</si>
  <si>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</si>
  <si>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</si>
  <si>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</si>
  <si>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</si>
  <si>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</si>
  <si>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</si>
  <si>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</si>
  <si>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</si>
  <si>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</si>
  <si>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</si>
  <si>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</si>
  <si>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</si>
  <si>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</si>
  <si>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</si>
  <si>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</si>
  <si>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</si>
  <si>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</si>
  <si>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</si>
  <si>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</si>
  <si>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</si>
  <si>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</si>
  <si>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</si>
  <si>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</si>
  <si>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</si>
  <si>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</si>
  <si>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</si>
  <si>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</si>
  <si>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</si>
  <si>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</si>
  <si>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</si>
  <si>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</si>
  <si>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</si>
  <si>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</si>
  <si>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</si>
  <si>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</si>
  <si>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</si>
  <si>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</si>
  <si>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</si>
  <si>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</si>
  <si>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</si>
  <si>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</si>
  <si>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</si>
  <si>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</si>
  <si>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</si>
  <si>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</si>
  <si>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</si>
  <si>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</si>
  <si>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</si>
  <si>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</si>
  <si>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</si>
  <si>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</si>
  <si>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</si>
  <si>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</si>
  <si>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</si>
  <si>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</si>
  <si>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</si>
  <si>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</si>
  <si>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</si>
  <si>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</si>
  <si>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</si>
  <si>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</si>
  <si>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</si>
  <si>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</si>
  <si>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</si>
  <si>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</si>
  <si>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</si>
  <si>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</si>
  <si>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</si>
  <si>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</si>
  <si>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</si>
  <si>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</si>
  <si>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</si>
  <si>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</si>
  <si>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</si>
  <si>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</si>
  <si>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</si>
  <si>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</si>
  <si>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</si>
  <si>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</si>
  <si>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</si>
  <si>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</si>
  <si>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</si>
  <si>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</si>
  <si>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</si>
  <si>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</si>
  <si>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</si>
  <si>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</si>
  <si>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</si>
  <si>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</si>
  <si>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</si>
  <si>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</si>
  <si>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</si>
  <si>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</si>
  <si>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</si>
  <si>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</si>
  <si>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</si>
  <si>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</si>
  <si>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</si>
  <si>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</si>
  <si>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</si>
  <si>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</si>
  <si>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</si>
  <si>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</si>
  <si>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</si>
  <si>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</si>
  <si>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</si>
  <si>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</si>
  <si>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</si>
  <si>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</si>
  <si>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</si>
  <si>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</si>
  <si>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</si>
  <si>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</si>
  <si>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</si>
  <si>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</si>
  <si>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</si>
  <si>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</si>
  <si>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</si>
  <si>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</si>
  <si>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</si>
  <si>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</si>
  <si>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</si>
  <si>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</si>
  <si>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</si>
  <si>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</si>
  <si>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</si>
  <si>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</si>
  <si>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</si>
  <si>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</si>
  <si>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</si>
  <si>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</si>
  <si>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</si>
  <si>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</si>
  <si>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</si>
  <si>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</si>
  <si>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</si>
  <si>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</si>
  <si>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</si>
  <si>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</si>
  <si>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</si>
  <si>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</si>
  <si>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</si>
  <si>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</si>
  <si>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</si>
  <si>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</si>
  <si>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</si>
  <si>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</si>
  <si>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</si>
  <si>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</si>
  <si>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</si>
  <si>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</si>
  <si>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</si>
  <si>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</si>
  <si>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</si>
  <si>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</si>
  <si>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</si>
  <si>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</si>
  <si>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</si>
  <si>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</si>
  <si>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</si>
  <si>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</si>
  <si>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</si>
  <si>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</si>
  <si>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</si>
  <si>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</si>
  <si>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</si>
  <si>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</si>
  <si>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</si>
  <si>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</si>
  <si>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</si>
  <si>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</si>
  <si>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</si>
  <si>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</si>
  <si>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</si>
  <si>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</si>
  <si>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</si>
  <si>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</si>
  <si>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</si>
  <si>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</si>
  <si>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</si>
  <si>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</si>
  <si>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</si>
  <si>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</si>
  <si>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</si>
  <si>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</si>
  <si>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</si>
  <si>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</si>
  <si>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</si>
  <si>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</si>
  <si>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</si>
  <si>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</si>
  <si>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</si>
  <si>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</si>
  <si>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</si>
  <si>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</si>
  <si>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</si>
  <si>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</si>
  <si>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</si>
  <si>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</si>
  <si>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</si>
  <si>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</si>
  <si>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</si>
  <si>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</si>
  <si>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</si>
  <si>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</si>
  <si>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</si>
  <si>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</si>
  <si>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</si>
  <si>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</si>
  <si>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</si>
  <si>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</si>
  <si>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</si>
  <si>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</si>
  <si>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</si>
  <si>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</si>
  <si>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</si>
  <si>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</si>
  <si>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</si>
  <si>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</si>
  <si>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</si>
  <si>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</si>
  <si>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</si>
  <si>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</si>
  <si>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</si>
  <si>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</si>
  <si>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</si>
  <si>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</si>
  <si>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</si>
  <si>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</si>
  <si>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</si>
  <si>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</si>
  <si>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</si>
  <si>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</si>
  <si>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</si>
  <si>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</si>
  <si>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</si>
  <si>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</si>
  <si>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</si>
  <si>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</si>
  <si>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</si>
  <si>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</si>
  <si>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</si>
  <si>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</si>
  <si>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</si>
  <si>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</si>
  <si>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</si>
  <si>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</si>
  <si>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</si>
  <si>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</si>
  <si>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</si>
  <si>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</si>
  <si>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</si>
  <si>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</si>
  <si>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</si>
  <si>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</si>
  <si>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</si>
  <si>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</si>
  <si>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</si>
  <si>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</si>
  <si>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</si>
  <si>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</si>
  <si>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</si>
  <si>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</si>
  <si>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</si>
  <si>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</si>
  <si>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</si>
  <si>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</si>
  <si>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</si>
  <si>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</si>
  <si>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</si>
  <si>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</si>
  <si>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</si>
  <si>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</si>
  <si>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</si>
  <si>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</si>
  <si>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</si>
  <si>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</si>
  <si>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</si>
  <si>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</si>
  <si>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</si>
  <si>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</si>
  <si>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</si>
  <si>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</si>
  <si>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</si>
  <si>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</si>
  <si>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</si>
  <si>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</si>
  <si>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</si>
  <si>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</si>
  <si>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</si>
  <si>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</si>
  <si>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</si>
  <si>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</si>
  <si>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</si>
  <si>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</si>
  <si>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</si>
  <si>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</si>
  <si>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</si>
  <si>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</si>
  <si>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</si>
  <si>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</si>
  <si>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</si>
  <si>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</si>
  <si>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</si>
  <si>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</si>
  <si>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</si>
  <si>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</si>
  <si>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</si>
  <si>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</si>
  <si>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</si>
  <si>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</si>
  <si>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</si>
  <si>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</si>
  <si>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</si>
  <si>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</si>
  <si>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</si>
  <si>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</si>
  <si>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</si>
  <si>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</si>
  <si>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</si>
  <si>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</si>
  <si>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</si>
  <si>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</si>
  <si>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</si>
  <si>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</si>
  <si>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</si>
  <si>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</si>
  <si>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</si>
  <si>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</si>
  <si>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</si>
  <si>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</si>
  <si>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</si>
  <si>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</si>
  <si>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</si>
  <si>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</si>
  <si>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</si>
  <si>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</si>
  <si>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</si>
  <si>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</si>
  <si>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</si>
  <si>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</si>
  <si>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</si>
  <si>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</si>
  <si>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</si>
  <si>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</si>
  <si>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</si>
  <si>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</si>
  <si>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</si>
  <si>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</si>
  <si>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</si>
  <si>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</si>
  <si>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</si>
  <si>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</si>
  <si>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</si>
  <si>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</si>
  <si>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</si>
  <si>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</si>
  <si>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</si>
  <si>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</si>
  <si>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</si>
  <si>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</si>
  <si>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</si>
  <si>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</si>
  <si>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</si>
  <si>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</si>
  <si>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</si>
  <si>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</si>
  <si>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</si>
  <si>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</si>
  <si>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</si>
  <si>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</si>
  <si>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</si>
  <si>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</si>
  <si>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</si>
  <si>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</si>
  <si>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</si>
  <si>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</si>
  <si>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</si>
  <si>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</si>
  <si>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</si>
  <si>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</si>
  <si>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</si>
  <si>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</si>
  <si>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</si>
  <si>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</si>
  <si>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</si>
  <si>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</si>
  <si>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</si>
  <si>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</si>
  <si>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</si>
  <si>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</si>
  <si>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</si>
  <si>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</si>
  <si>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</si>
  <si>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</si>
  <si>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</si>
  <si>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</si>
  <si>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</si>
  <si>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</si>
  <si>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</si>
  <si>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</si>
  <si>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</si>
  <si>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</si>
  <si>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</si>
  <si>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</si>
  <si>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</si>
  <si>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</si>
  <si>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</si>
  <si>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</si>
  <si>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</si>
  <si>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</si>
  <si>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</si>
  <si>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</si>
  <si>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</si>
  <si>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</si>
  <si>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</si>
  <si>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</si>
  <si>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</si>
  <si>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</si>
  <si>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</si>
  <si>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</si>
  <si>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</si>
  <si>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</si>
  <si>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</si>
  <si>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</si>
  <si>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</si>
  <si>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</si>
  <si>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</si>
  <si>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</si>
  <si>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</si>
  <si>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</si>
  <si>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</si>
  <si>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</si>
  <si>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</si>
  <si>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</si>
  <si>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</si>
  <si>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</si>
  <si>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</si>
  <si>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</si>
  <si>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</si>
  <si>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</si>
  <si>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</si>
  <si>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</si>
  <si>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</si>
  <si>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</si>
  <si>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</si>
  <si>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</si>
  <si>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</si>
  <si>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</si>
  <si>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</si>
  <si>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</si>
  <si>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</si>
  <si>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</si>
  <si>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</si>
  <si>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</si>
  <si>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</si>
  <si>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</si>
  <si>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</si>
  <si>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</si>
  <si>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</si>
  <si>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</si>
  <si>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</si>
  <si>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</si>
  <si>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</si>
  <si>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</si>
  <si>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</si>
  <si>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</si>
  <si>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</si>
  <si>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</si>
  <si>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</si>
  <si>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</si>
  <si>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</si>
  <si>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</si>
  <si>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</si>
  <si>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</si>
  <si>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</si>
  <si>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</si>
  <si>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</si>
  <si>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</si>
  <si>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</si>
  <si>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</si>
  <si>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</si>
  <si>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</si>
  <si>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</si>
  <si>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</si>
  <si>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</si>
  <si>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</si>
  <si>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</si>
  <si>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</si>
  <si>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</si>
  <si>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</si>
  <si>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</si>
  <si>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</si>
  <si>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</si>
  <si>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</si>
  <si>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</si>
  <si>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</si>
  <si>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</si>
  <si>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</si>
  <si>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</si>
  <si>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</si>
  <si>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</si>
  <si>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</si>
  <si>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</si>
  <si>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</si>
  <si>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</si>
  <si>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</si>
  <si>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</si>
  <si>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</si>
  <si>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</si>
  <si>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</si>
  <si>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</si>
  <si>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</si>
  <si>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</si>
  <si>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</si>
  <si>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</si>
  <si>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</si>
  <si>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</si>
  <si>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</si>
  <si>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</si>
  <si>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</si>
  <si>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</si>
  <si>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</si>
  <si>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</si>
  <si>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</si>
  <si>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</si>
  <si>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</si>
  <si>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</si>
  <si>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</si>
  <si>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</si>
  <si>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</si>
  <si>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</si>
  <si>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</si>
  <si>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</si>
  <si>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</si>
  <si>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</si>
  <si>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</si>
  <si>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</si>
  <si>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</si>
  <si>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</si>
  <si>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</si>
  <si>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</si>
  <si>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</si>
  <si>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</si>
  <si>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</si>
  <si>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</si>
  <si>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</si>
  <si>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</si>
  <si>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</si>
  <si>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</si>
  <si>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</si>
  <si>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</si>
  <si>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</si>
  <si>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</si>
  <si>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</si>
  <si>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</si>
  <si>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</si>
  <si>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</si>
  <si>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</si>
  <si>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</si>
  <si>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</si>
  <si>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</si>
  <si>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</si>
  <si>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</si>
  <si>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</si>
  <si>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</si>
  <si>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</si>
  <si>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</si>
  <si>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</si>
  <si>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</si>
  <si>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</si>
  <si>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</si>
  <si>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</si>
  <si>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</si>
  <si>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</si>
  <si>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</si>
  <si>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</si>
  <si>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</si>
  <si>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</si>
  <si>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</si>
  <si>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</si>
  <si>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</si>
  <si>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</si>
  <si>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</si>
  <si>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</si>
  <si>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</si>
  <si>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</si>
  <si>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</si>
  <si>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</si>
  <si>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</si>
  <si>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</si>
  <si>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</si>
  <si>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</si>
  <si>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</si>
  <si>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</si>
  <si>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</si>
  <si>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</si>
  <si>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</si>
  <si>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</si>
  <si>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</si>
  <si>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</si>
  <si>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</si>
  <si>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</si>
  <si>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</si>
  <si>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</si>
  <si>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</si>
  <si>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</si>
  <si>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</si>
  <si>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</si>
  <si>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</si>
  <si>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</si>
  <si>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</si>
  <si>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</si>
  <si>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</si>
  <si>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</si>
  <si>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</si>
  <si>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</si>
  <si>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</si>
  <si>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</si>
  <si>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</si>
  <si>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</si>
  <si>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</si>
  <si>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</si>
  <si>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</si>
  <si>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</si>
  <si>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</si>
  <si>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</si>
  <si>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</si>
  <si>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</si>
  <si>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</si>
  <si>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</si>
  <si>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</si>
  <si>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</si>
  <si>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</si>
  <si>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</si>
  <si>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</si>
  <si>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</si>
  <si>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</si>
  <si>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</si>
  <si>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</si>
  <si>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</si>
  <si>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</si>
  <si>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</si>
  <si>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</si>
  <si>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</si>
  <si>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</si>
  <si>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</si>
  <si>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</si>
  <si>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</si>
  <si>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</si>
  <si>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</si>
  <si>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</si>
  <si>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</si>
  <si>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</si>
  <si>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</si>
  <si>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</si>
  <si>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</si>
  <si>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</si>
  <si>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</si>
  <si>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</si>
  <si>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</si>
  <si>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</si>
  <si>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</si>
  <si>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</si>
  <si>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</si>
  <si>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</si>
  <si>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</si>
  <si>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</si>
  <si>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</si>
  <si>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</si>
  <si>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</si>
  <si>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</si>
  <si>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</si>
  <si>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</si>
  <si>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</si>
  <si>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</si>
  <si>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</si>
  <si>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</si>
  <si>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</si>
  <si>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</si>
  <si>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</si>
  <si>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</si>
  <si>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</si>
  <si>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</si>
  <si>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</si>
  <si>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</si>
  <si>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</si>
  <si>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</si>
  <si>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</si>
  <si>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</si>
  <si>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</si>
  <si>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</si>
  <si>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</si>
  <si>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</si>
  <si>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</si>
  <si>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</si>
  <si>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</si>
  <si>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</si>
  <si>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</si>
  <si>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</si>
  <si>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</si>
  <si>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</si>
  <si>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</si>
  <si>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</si>
  <si>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</si>
  <si>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</si>
  <si>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</si>
  <si>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</si>
  <si>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</si>
  <si>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</si>
  <si>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</si>
  <si>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</si>
  <si>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</si>
  <si>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</si>
  <si>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</si>
  <si>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</si>
  <si>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</si>
  <si>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</si>
  <si>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</si>
  <si>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</si>
  <si>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</si>
  <si>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</si>
  <si>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</si>
  <si>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</si>
  <si>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</si>
  <si>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</si>
  <si>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</si>
  <si>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</si>
  <si>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</si>
  <si>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</si>
  <si>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</si>
  <si>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</si>
  <si>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</si>
  <si>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</si>
  <si>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</si>
  <si>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</si>
  <si>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</si>
  <si>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</si>
  <si>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</si>
  <si>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</si>
  <si>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</si>
  <si>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</si>
  <si>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</si>
  <si>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</si>
  <si>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</si>
  <si>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</si>
  <si>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</si>
  <si>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</si>
  <si>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</si>
  <si>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</si>
  <si>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</si>
  <si>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</si>
  <si>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</si>
  <si>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</si>
  <si>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</si>
  <si>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</si>
  <si>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</si>
  <si>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</si>
  <si>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</si>
  <si>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</si>
  <si>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</si>
  <si>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</si>
  <si>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</si>
  <si>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</si>
  <si>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</si>
  <si>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</si>
  <si>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</si>
  <si>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</si>
  <si>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</si>
  <si>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</si>
  <si>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</si>
  <si>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</si>
  <si>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</si>
  <si>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</si>
  <si>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</si>
  <si>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</si>
  <si>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</si>
  <si>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</si>
  <si>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</si>
  <si>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</si>
  <si>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</si>
  <si>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</si>
  <si>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</si>
  <si>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</si>
  <si>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</si>
  <si>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</si>
  <si>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</si>
  <si>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</si>
  <si>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</si>
  <si>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</si>
  <si>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</si>
  <si>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</si>
  <si>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</si>
  <si>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</si>
  <si>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</si>
  <si>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</si>
  <si>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</si>
  <si>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</si>
  <si>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</si>
  <si>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</si>
  <si>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</si>
  <si>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</si>
  <si>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</si>
  <si>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</si>
  <si>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</si>
  <si>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</si>
  <si>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</si>
  <si>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</si>
  <si>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</si>
  <si>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</si>
  <si>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</si>
  <si>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</si>
  <si>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</si>
  <si>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</si>
  <si>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</si>
  <si>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</si>
  <si>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</si>
  <si>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</si>
  <si>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</si>
  <si>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</si>
  <si>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</si>
  <si>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</si>
  <si>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</si>
  <si>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</si>
  <si>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</si>
  <si>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</si>
  <si>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</si>
  <si>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</si>
  <si>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</si>
  <si>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</si>
  <si>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</si>
  <si>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</si>
  <si>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</si>
  <si>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</si>
  <si>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</si>
  <si>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</si>
  <si>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</si>
  <si>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</si>
  <si>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</si>
  <si>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</si>
  <si>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</si>
  <si>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</si>
  <si>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</si>
  <si>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</si>
  <si>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</si>
  <si>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</si>
  <si>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</si>
  <si>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</si>
  <si>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</si>
  <si>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</si>
  <si>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</si>
  <si>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</si>
  <si>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</si>
  <si>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</si>
  <si>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</si>
  <si>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</si>
  <si>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</si>
  <si>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</si>
  <si>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</si>
  <si>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</si>
  <si>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</si>
  <si>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</si>
  <si>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</si>
  <si>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</si>
  <si>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</si>
  <si>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</si>
  <si>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</si>
  <si>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</si>
  <si>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</si>
  <si>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</si>
  <si>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</si>
  <si>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</si>
  <si>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</si>
  <si>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</si>
  <si>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</si>
  <si>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</si>
  <si>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</si>
  <si>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</si>
  <si>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</si>
  <si>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</si>
  <si>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</si>
  <si>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</si>
  <si>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</si>
  <si>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</si>
  <si>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</si>
  <si>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</si>
  <si>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</si>
  <si>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</si>
  <si>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</si>
  <si>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</si>
  <si>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</si>
  <si>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</si>
  <si>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</si>
  <si>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</si>
  <si>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</si>
  <si>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</si>
  <si>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</si>
  <si>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</si>
  <si>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</si>
  <si>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</si>
  <si>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</si>
  <si>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</si>
  <si>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</si>
  <si>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</si>
  <si>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</si>
  <si>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</si>
  <si>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</si>
  <si>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</si>
  <si>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</si>
  <si>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</si>
  <si>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</si>
  <si>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</si>
  <si>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</si>
  <si>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</si>
  <si>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</si>
  <si>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</si>
  <si>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</si>
  <si>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</si>
  <si>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</si>
  <si>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</si>
  <si>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</si>
  <si>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</si>
  <si>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</si>
  <si>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</si>
  <si>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</si>
  <si>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</si>
  <si>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</si>
  <si>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</si>
  <si>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</si>
  <si>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</si>
  <si>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</si>
  <si>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</si>
  <si>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</si>
  <si>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</si>
  <si>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</si>
  <si>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</si>
  <si>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</si>
  <si>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</si>
  <si>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</si>
  <si>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</si>
  <si>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</si>
  <si>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</si>
  <si>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</si>
  <si>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</si>
  <si>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</si>
  <si>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</si>
  <si>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</si>
  <si>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</si>
  <si>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</si>
  <si>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</si>
  <si>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</si>
  <si>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</si>
  <si>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</si>
  <si>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</si>
  <si>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</si>
  <si>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</si>
  <si>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</si>
  <si>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</si>
  <si>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</si>
  <si>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</si>
  <si>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</si>
  <si>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</si>
  <si>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</si>
  <si>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</si>
  <si>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</si>
  <si>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</si>
  <si>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</si>
  <si>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</si>
  <si>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</si>
  <si>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</si>
  <si>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</si>
  <si>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</si>
  <si>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</si>
  <si>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</si>
  <si>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</si>
  <si>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</si>
  <si>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</si>
  <si>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</si>
  <si>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</si>
  <si>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</si>
  <si>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</si>
  <si>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</si>
  <si>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</si>
  <si>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</si>
  <si>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</si>
  <si>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</si>
  <si>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</si>
  <si>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</si>
  <si>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</si>
  <si>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</si>
  <si>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</si>
  <si>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</si>
  <si>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</si>
  <si>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</si>
  <si>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</si>
  <si>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</si>
  <si>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</si>
  <si>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</si>
  <si>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</si>
  <si>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</si>
  <si>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</si>
  <si>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</si>
  <si>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</si>
  <si>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</si>
  <si>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</si>
  <si>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</si>
  <si>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</si>
  <si>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</si>
  <si>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</si>
  <si>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</si>
  <si>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</si>
  <si>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</si>
  <si>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</si>
  <si>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</si>
  <si>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</si>
  <si>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</si>
  <si>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</si>
  <si>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</si>
  <si>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</si>
  <si>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</si>
  <si>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</si>
  <si>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</si>
  <si>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</si>
  <si>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</si>
  <si>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</si>
  <si>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</si>
  <si>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</si>
  <si>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</si>
  <si>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</si>
  <si>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</si>
  <si>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</si>
  <si>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</si>
  <si>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</si>
  <si>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</si>
  <si>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</si>
  <si>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</si>
  <si>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</si>
  <si>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</si>
  <si>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</si>
  <si>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</si>
  <si>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</si>
  <si>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</si>
  <si>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</si>
  <si>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</si>
  <si>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</si>
  <si>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</si>
  <si>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</si>
  <si>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</si>
  <si>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</si>
  <si>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</si>
  <si>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</si>
  <si>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</si>
  <si>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</si>
  <si>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</si>
  <si>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</si>
  <si>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</si>
  <si>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</si>
  <si>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</si>
  <si>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</si>
  <si>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</si>
  <si>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</si>
  <si>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</si>
  <si>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</si>
  <si>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</si>
  <si>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</si>
  <si>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</si>
  <si>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</si>
  <si>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</si>
  <si>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</si>
  <si>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</si>
  <si>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</si>
  <si>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</si>
  <si>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</si>
  <si>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</si>
  <si>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</si>
  <si>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</si>
  <si>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</si>
  <si>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</si>
  <si>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</si>
  <si>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</si>
  <si>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</si>
  <si>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</si>
  <si>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</si>
  <si>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</si>
  <si>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</si>
  <si>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</si>
  <si>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</si>
  <si>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</si>
  <si>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</si>
  <si>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</si>
  <si>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</si>
  <si>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</si>
  <si>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</si>
  <si>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</si>
  <si>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</si>
  <si>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</si>
  <si>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</si>
  <si>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</si>
  <si>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</si>
  <si>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</si>
  <si>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</si>
  <si>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</si>
  <si>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</si>
  <si>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</si>
  <si>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</si>
  <si>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</si>
  <si>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</si>
  <si>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</si>
  <si>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</si>
  <si>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</si>
  <si>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</si>
  <si>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</si>
  <si>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</si>
  <si>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</si>
  <si>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</si>
  <si>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</si>
  <si>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</si>
  <si>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</si>
  <si>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</si>
  <si>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</si>
  <si>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</si>
  <si>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</si>
  <si>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</si>
  <si>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</si>
  <si>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</si>
  <si>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</si>
  <si>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</si>
  <si>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</si>
  <si>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</si>
  <si>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</si>
  <si>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</si>
  <si>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</si>
  <si>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</si>
  <si>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</si>
  <si>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</si>
  <si>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</si>
  <si>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</si>
  <si>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</si>
  <si>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</si>
  <si>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</si>
  <si>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</si>
  <si>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</si>
  <si>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</si>
  <si>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</si>
  <si>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</si>
  <si>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</si>
  <si>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</si>
  <si>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</si>
  <si>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</si>
  <si>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</si>
  <si>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</si>
  <si>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</si>
  <si>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</si>
  <si>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</si>
  <si>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</si>
  <si>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</si>
  <si>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</si>
  <si>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</si>
  <si>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</si>
  <si>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</si>
  <si>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</si>
  <si>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</si>
  <si>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</si>
  <si>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</si>
  <si>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</si>
  <si>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</si>
  <si>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</si>
  <si>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</si>
  <si>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</si>
  <si>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</si>
  <si>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</si>
  <si>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</si>
  <si>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</si>
  <si>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</si>
  <si>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</si>
  <si>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</si>
  <si>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</si>
  <si>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</si>
  <si>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</si>
  <si>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</si>
  <si>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</si>
  <si>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</si>
  <si>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</si>
  <si>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</si>
  <si>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</si>
  <si>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</si>
  <si>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</si>
  <si>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</si>
  <si>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</si>
  <si>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</si>
  <si>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</si>
  <si>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</si>
  <si>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</si>
  <si>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</si>
  <si>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</si>
  <si>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</si>
  <si>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</si>
  <si>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</si>
  <si>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</si>
  <si>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</si>
  <si>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</si>
  <si>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</si>
  <si>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</si>
  <si>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</si>
  <si>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</si>
  <si>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</si>
  <si>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</si>
  <si>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</si>
  <si>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</si>
  <si>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</si>
  <si>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</si>
  <si>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</si>
  <si>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</si>
  <si>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</si>
  <si>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</si>
  <si>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</si>
  <si>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</si>
  <si>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</si>
  <si>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</si>
  <si>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</si>
  <si>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</si>
  <si>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</si>
  <si>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</si>
  <si>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</si>
  <si>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</si>
  <si>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</si>
  <si>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</si>
  <si>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</si>
  <si>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</si>
  <si>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</si>
  <si>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</si>
  <si>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</si>
  <si>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</si>
  <si>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</si>
  <si>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</si>
  <si>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</si>
  <si>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</si>
  <si>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</si>
  <si>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</si>
  <si>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</si>
  <si>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</si>
  <si>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</si>
  <si>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</si>
  <si>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</si>
  <si>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</si>
  <si>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</si>
  <si>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</si>
  <si>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</si>
  <si>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</si>
  <si>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</si>
  <si>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</si>
  <si>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</si>
  <si>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</si>
  <si>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</si>
  <si>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</si>
  <si>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</si>
  <si>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</si>
  <si>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</si>
  <si>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</si>
  <si>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</si>
  <si>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</si>
  <si>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</si>
  <si>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</si>
  <si>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</si>
  <si>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</si>
  <si>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</si>
  <si>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</si>
  <si>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</si>
  <si>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</si>
  <si>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</si>
  <si>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</si>
  <si>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</si>
  <si>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</si>
  <si>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</si>
  <si>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</si>
  <si>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</si>
  <si>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</si>
  <si>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</si>
  <si>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</si>
  <si>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</si>
  <si>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</si>
  <si>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</si>
  <si>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</si>
  <si>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</si>
  <si>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</si>
  <si>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</si>
  <si>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</si>
  <si>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</si>
  <si>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</si>
  <si>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</si>
  <si>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</si>
  <si>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</si>
  <si>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</si>
  <si>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</si>
  <si>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</si>
  <si>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</si>
  <si>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</si>
  <si>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</si>
  <si>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</si>
  <si>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</si>
  <si>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</si>
  <si>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</si>
  <si>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</si>
  <si>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</si>
  <si>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</si>
  <si>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</si>
  <si>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</si>
  <si>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</si>
  <si>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</si>
  <si>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</si>
  <si>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</si>
  <si>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</si>
  <si>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</si>
  <si>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</si>
  <si>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</si>
  <si>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</si>
  <si>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</si>
  <si>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</si>
  <si>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</si>
  <si>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</si>
  <si>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</si>
  <si>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</si>
  <si>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</si>
  <si>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</si>
  <si>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</si>
  <si>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</si>
  <si>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</si>
  <si>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</si>
  <si>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</si>
  <si>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</si>
  <si>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</si>
  <si>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</si>
  <si>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</si>
  <si>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</si>
  <si>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</si>
  <si>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</si>
  <si>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</si>
  <si>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</si>
  <si>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</si>
  <si>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</si>
  <si>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</si>
  <si>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</si>
  <si>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</si>
  <si>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</si>
  <si>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</si>
  <si>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</si>
  <si>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</si>
  <si>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</si>
  <si>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</si>
  <si>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</si>
  <si>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</si>
  <si>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</si>
  <si>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</si>
  <si>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</si>
  <si>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</si>
  <si>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</si>
  <si>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</si>
  <si>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</si>
  <si>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</si>
  <si>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</si>
  <si>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</si>
  <si>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</si>
  <si>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</si>
  <si>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</si>
  <si>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</si>
  <si>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</si>
  <si>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</si>
  <si>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</si>
  <si>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</si>
  <si>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</si>
  <si>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</si>
  <si>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</si>
  <si>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</si>
  <si>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</si>
  <si>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</si>
  <si>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</si>
  <si>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</si>
  <si>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</si>
  <si>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</si>
  <si>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</si>
  <si>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</si>
  <si>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</si>
  <si>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</si>
  <si>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</si>
  <si>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</si>
  <si>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</si>
  <si>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</si>
  <si>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</si>
  <si>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</si>
  <si>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</si>
  <si>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</si>
  <si>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</si>
  <si>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</si>
  <si>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</si>
  <si>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</si>
  <si>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</si>
  <si>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</si>
  <si>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</si>
  <si>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</si>
  <si>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</si>
  <si>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</si>
  <si>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</si>
  <si>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</si>
  <si>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</si>
  <si>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</si>
  <si>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</si>
  <si>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</si>
  <si>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</si>
  <si>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</si>
  <si>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</si>
  <si>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</si>
  <si>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</si>
  <si>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</si>
  <si>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</si>
  <si>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</si>
  <si>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</si>
  <si>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</si>
  <si>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</si>
  <si>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</si>
  <si>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</si>
  <si>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</si>
  <si>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</si>
  <si>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</si>
  <si>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</si>
  <si>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</si>
  <si>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</si>
  <si>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</si>
  <si>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</si>
  <si>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</si>
  <si>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</si>
  <si>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</si>
  <si>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</si>
  <si>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</si>
  <si>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</si>
  <si>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</si>
  <si>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</si>
  <si>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</si>
  <si>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</si>
  <si>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</si>
  <si>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</si>
  <si>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</si>
  <si>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</si>
  <si>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</si>
  <si>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</si>
  <si>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</si>
  <si>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</si>
  <si>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</si>
  <si>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</si>
  <si>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</si>
  <si>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</si>
  <si>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</si>
  <si>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</si>
  <si>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</si>
  <si>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</si>
  <si>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</si>
  <si>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</si>
  <si>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</si>
  <si>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</si>
  <si>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</si>
  <si>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</si>
  <si>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</si>
  <si>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</si>
  <si>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</si>
  <si>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</si>
  <si>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</si>
  <si>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</si>
  <si>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</si>
  <si>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</si>
  <si>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</si>
  <si>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</si>
  <si>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</si>
  <si>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</si>
  <si>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</si>
  <si>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</si>
  <si>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</si>
  <si>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</si>
  <si>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</si>
  <si>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</si>
  <si>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</si>
  <si>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</si>
  <si>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</si>
  <si>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</si>
  <si>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</si>
  <si>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</si>
  <si>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</si>
  <si>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</si>
  <si>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</si>
  <si>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</si>
  <si>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</si>
  <si>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</si>
  <si>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</si>
  <si>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</si>
  <si>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</si>
  <si>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</si>
  <si>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</si>
  <si>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</si>
  <si>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</si>
  <si>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</si>
  <si>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</si>
  <si>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</si>
  <si>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</si>
  <si>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</si>
  <si>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</si>
  <si>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</si>
  <si>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</si>
  <si>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</si>
  <si>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</si>
  <si>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</si>
  <si>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</si>
  <si>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</si>
  <si>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</si>
  <si>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</si>
  <si>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</si>
  <si>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</si>
  <si>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</si>
  <si>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</si>
  <si>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</si>
  <si>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</si>
  <si>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</si>
  <si>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</si>
  <si>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</si>
  <si>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</si>
  <si>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</si>
  <si>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</si>
  <si>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</si>
  <si>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</si>
  <si>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</si>
  <si>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</si>
  <si>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</si>
  <si>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</si>
  <si>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</si>
  <si>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</si>
  <si>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</si>
  <si>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</si>
  <si>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</si>
  <si>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</si>
  <si>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</si>
  <si>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</si>
  <si>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</si>
  <si>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</si>
  <si>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</si>
  <si>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</si>
  <si>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</si>
  <si>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</si>
  <si>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</si>
  <si>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</si>
  <si>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</si>
  <si>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</si>
  <si>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</si>
  <si>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</si>
  <si>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</si>
  <si>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</si>
  <si>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</si>
  <si>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</si>
  <si>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</si>
  <si>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</si>
  <si>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</si>
  <si>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</si>
  <si>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</si>
  <si>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</si>
  <si>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</si>
  <si>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</si>
  <si>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</si>
  <si>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</si>
  <si>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</si>
  <si>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</si>
  <si>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</si>
  <si>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</si>
  <si>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</si>
  <si>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</si>
  <si>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</si>
  <si>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</si>
  <si>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</si>
  <si>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</si>
  <si>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</si>
  <si>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</si>
  <si>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</si>
  <si>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</si>
  <si>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</si>
  <si>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</si>
  <si>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</si>
  <si>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</si>
  <si>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</si>
  <si>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</si>
  <si>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</si>
  <si>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</si>
  <si>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</si>
  <si>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</si>
  <si>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</si>
  <si>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</si>
  <si>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</si>
  <si>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</si>
  <si>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</si>
  <si>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</si>
  <si>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</si>
  <si>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</si>
  <si>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</si>
  <si>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</si>
  <si>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</si>
  <si>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</si>
  <si>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</si>
  <si>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</si>
  <si>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</si>
  <si>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</si>
  <si>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</si>
  <si>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</si>
  <si>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</si>
  <si>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</si>
  <si>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</si>
  <si>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</si>
  <si>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</si>
  <si>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</si>
  <si>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</si>
  <si>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</si>
  <si>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</si>
  <si>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</si>
  <si>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</si>
  <si>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</si>
  <si>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</si>
  <si>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</si>
  <si>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</si>
  <si>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</si>
  <si>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</si>
  <si>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</si>
  <si>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</si>
  <si>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</si>
  <si>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</si>
  <si>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</si>
  <si>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</si>
  <si>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</si>
  <si>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</si>
  <si>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</si>
  <si>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</si>
  <si>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</si>
  <si>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</si>
  <si>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</si>
  <si>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</si>
  <si>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</si>
  <si>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</si>
  <si>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</si>
  <si>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</si>
  <si>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</si>
  <si>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</si>
  <si>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</si>
  <si>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</si>
  <si>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</si>
  <si>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</si>
  <si>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</si>
  <si>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</si>
  <si>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</si>
  <si>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</si>
  <si>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</si>
  <si>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</si>
  <si>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</si>
  <si>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</si>
  <si>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</si>
  <si>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</si>
  <si>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</si>
  <si>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</si>
  <si>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</si>
  <si>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</si>
  <si>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</si>
  <si>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</si>
  <si>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</si>
  <si>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</si>
  <si>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</si>
  <si>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</si>
  <si>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</si>
  <si>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</si>
  <si>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</si>
  <si>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</si>
  <si>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</si>
  <si>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</si>
  <si>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</si>
  <si>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</si>
  <si>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</si>
  <si>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</si>
  <si>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</si>
  <si>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</si>
  <si>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</si>
  <si>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</si>
  <si>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</si>
  <si>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</si>
  <si>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</si>
  <si>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</si>
  <si>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</si>
  <si>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</si>
  <si>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</si>
  <si>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</si>
  <si>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</si>
  <si>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</si>
  <si>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</si>
  <si>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</si>
  <si>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</si>
  <si>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</si>
  <si>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</si>
  <si>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</si>
  <si>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</si>
  <si>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</si>
  <si>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</si>
  <si>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</si>
  <si>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</si>
  <si>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</si>
  <si>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</si>
  <si>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</si>
  <si>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</si>
  <si>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</si>
  <si>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</si>
  <si>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</si>
  <si>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</si>
  <si>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</si>
  <si>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</si>
  <si>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</si>
  <si>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</si>
  <si>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</si>
  <si>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</si>
  <si>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</si>
  <si>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</si>
  <si>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</si>
  <si>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</si>
  <si>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</si>
  <si>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</si>
  <si>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</si>
  <si>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</si>
  <si>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</si>
  <si>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</si>
  <si>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</si>
  <si>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</si>
  <si>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</si>
  <si>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</si>
  <si>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</si>
  <si>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</si>
  <si>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</si>
  <si>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</si>
  <si>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</si>
  <si>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</si>
  <si>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</si>
  <si>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</si>
  <si>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</si>
  <si>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</si>
  <si>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</si>
  <si>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</si>
  <si>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</si>
  <si>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</si>
  <si>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</si>
  <si>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</si>
  <si>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</si>
  <si>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</si>
  <si>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</si>
  <si>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</si>
  <si>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</si>
  <si>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</si>
  <si>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</si>
  <si>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</si>
  <si>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</si>
  <si>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</si>
  <si>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</si>
  <si>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</si>
  <si>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</si>
  <si>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</si>
  <si>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</si>
  <si>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</si>
  <si>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</si>
  <si>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</si>
  <si>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</si>
  <si>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</si>
  <si>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</si>
  <si>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</si>
  <si>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</si>
  <si>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</si>
  <si>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</si>
  <si>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</si>
  <si>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</si>
  <si>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</si>
  <si>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</si>
  <si>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</si>
  <si>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</si>
  <si>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</si>
  <si>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</si>
  <si>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</si>
  <si>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</si>
  <si>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</si>
  <si>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</si>
  <si>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</si>
  <si>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</si>
  <si>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</si>
  <si>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</si>
  <si>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</si>
  <si>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</si>
  <si>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</si>
  <si>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</si>
  <si>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</si>
  <si>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</si>
  <si>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</si>
  <si>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</si>
  <si>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</si>
  <si>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</si>
  <si>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</si>
  <si>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</si>
  <si>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</si>
  <si>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</si>
  <si>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</si>
  <si>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</si>
  <si>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</si>
  <si>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</si>
  <si>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</si>
  <si>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</si>
  <si>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</si>
  <si>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</si>
  <si>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</si>
  <si>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</si>
  <si>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</si>
  <si>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</si>
  <si>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</si>
  <si>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</si>
  <si>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</si>
  <si>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</si>
  <si>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</si>
  <si>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</si>
  <si>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</si>
  <si>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</si>
  <si>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</si>
  <si>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</si>
  <si>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</si>
  <si>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</si>
  <si>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</si>
  <si>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</si>
  <si>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</si>
  <si>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</si>
  <si>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</si>
  <si>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</si>
  <si>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</si>
  <si>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</si>
  <si>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</si>
  <si>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</si>
  <si>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</si>
  <si>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</si>
  <si>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</si>
  <si>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</si>
  <si>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</si>
  <si>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</si>
  <si>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</si>
  <si>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</si>
  <si>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</si>
  <si>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</si>
  <si>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</si>
  <si>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</si>
  <si>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</si>
  <si>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</si>
  <si>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</si>
  <si>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</si>
  <si>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</si>
  <si>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</si>
  <si>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</si>
  <si>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</si>
  <si>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</si>
  <si>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</si>
  <si>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</si>
  <si>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</si>
  <si>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</si>
  <si>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</si>
  <si>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</si>
  <si>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</si>
  <si>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</si>
  <si>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</si>
  <si>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</si>
  <si>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</si>
  <si>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</si>
  <si>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</si>
  <si>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</si>
  <si>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</si>
  <si>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</si>
  <si>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</si>
  <si>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</si>
  <si>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</si>
  <si>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</si>
  <si>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</si>
  <si>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</si>
  <si>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</si>
  <si>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</si>
  <si>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</si>
  <si>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</si>
  <si>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</si>
  <si>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</si>
  <si>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</si>
  <si>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</si>
  <si>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</si>
  <si>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</si>
  <si>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</si>
  <si>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</si>
  <si>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</si>
  <si>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</si>
  <si>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</si>
  <si>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</si>
  <si>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</si>
  <si>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</si>
  <si>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</si>
  <si>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</si>
  <si>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</si>
  <si>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</si>
  <si>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</si>
  <si>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</si>
  <si>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</si>
  <si>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</si>
  <si>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</si>
  <si>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</si>
  <si>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</si>
  <si>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</si>
  <si>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</si>
  <si>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</si>
  <si>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</si>
  <si>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</si>
  <si>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</si>
  <si>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</si>
  <si>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</si>
  <si>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</si>
  <si>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</si>
  <si>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</si>
  <si>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</si>
  <si>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</si>
  <si>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</si>
  <si>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</si>
  <si>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</si>
  <si>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</si>
  <si>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</si>
  <si>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</si>
  <si>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</si>
  <si>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</si>
  <si>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</si>
  <si>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</si>
  <si>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</si>
  <si>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</si>
  <si>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</si>
  <si>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</si>
  <si>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</si>
  <si>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</si>
  <si>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</si>
  <si>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</si>
  <si>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</si>
  <si>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</si>
  <si>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</si>
  <si>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</si>
  <si>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</si>
  <si>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</si>
  <si>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</si>
  <si>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</si>
  <si>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</si>
  <si>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</si>
  <si>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</si>
  <si>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</si>
  <si>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</si>
  <si>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</si>
  <si>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</si>
  <si>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</si>
  <si>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</si>
  <si>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</si>
  <si>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</si>
  <si>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</si>
  <si>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</si>
  <si>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</si>
  <si>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</si>
  <si>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</si>
  <si>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</si>
  <si>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</si>
  <si>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</si>
  <si>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</si>
  <si>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</si>
  <si>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</si>
  <si>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</si>
  <si>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</si>
  <si>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</si>
  <si>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</si>
  <si>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</si>
  <si>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</si>
  <si>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</si>
  <si>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</si>
  <si>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</si>
  <si>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</si>
  <si>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</si>
  <si>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</si>
  <si>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</si>
  <si>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</si>
  <si>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</si>
  <si>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</si>
  <si>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</si>
  <si>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</si>
  <si>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</si>
  <si>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</si>
  <si>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</si>
  <si>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</si>
  <si>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</si>
  <si>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</si>
  <si>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</si>
  <si>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</si>
  <si>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</si>
  <si>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</si>
  <si>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</si>
  <si>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</si>
  <si>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</si>
  <si>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</si>
  <si>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</si>
  <si>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</si>
  <si>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</si>
  <si>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</si>
  <si>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</si>
  <si>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</si>
  <si>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</si>
  <si>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</si>
  <si>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</si>
  <si>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</si>
  <si>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</si>
  <si>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</si>
  <si>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</si>
  <si>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</si>
  <si>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</si>
  <si>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</si>
  <si>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</si>
  <si>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</si>
  <si>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</si>
  <si>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</si>
  <si>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</si>
  <si>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</si>
  <si>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</si>
  <si>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</si>
  <si>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</si>
  <si>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</si>
  <si>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</si>
  <si>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</si>
  <si>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</si>
  <si>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</si>
  <si>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</si>
  <si>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</si>
  <si>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</si>
  <si>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</si>
  <si>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</si>
  <si>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</si>
  <si>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</si>
  <si>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</si>
  <si>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</si>
  <si>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</si>
  <si>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</si>
  <si>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</si>
  <si>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</si>
  <si>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</si>
  <si>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</si>
  <si>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</si>
  <si>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</si>
  <si>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</si>
  <si>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</si>
  <si>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</si>
  <si>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</si>
  <si>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</si>
  <si>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</si>
  <si>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</si>
  <si>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</si>
  <si>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</si>
  <si>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</si>
  <si>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</si>
  <si>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</si>
  <si>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</si>
  <si>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</si>
  <si>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</si>
  <si>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</si>
  <si>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</si>
  <si>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</si>
  <si>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</si>
  <si>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</si>
  <si>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</si>
  <si>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</si>
  <si>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</si>
  <si>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</si>
  <si>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</si>
  <si>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</si>
  <si>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</si>
  <si>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</si>
  <si>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</si>
  <si>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</si>
  <si>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</si>
  <si>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</si>
  <si>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</si>
  <si>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</si>
  <si>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</si>
  <si>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</si>
  <si>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</si>
  <si>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</si>
  <si>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</si>
  <si>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</si>
  <si>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</si>
  <si>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</si>
  <si>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</si>
  <si>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</si>
  <si>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</si>
  <si>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</si>
  <si>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</si>
  <si>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</si>
  <si>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</si>
  <si>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</si>
  <si>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</si>
  <si>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</si>
  <si>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</si>
  <si>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</si>
  <si>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</si>
  <si>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</si>
  <si>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</si>
  <si>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</si>
  <si>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</si>
  <si>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</si>
  <si>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</si>
  <si>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</si>
  <si>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</si>
  <si>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</si>
  <si>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</si>
  <si>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</si>
  <si>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</si>
  <si>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</si>
  <si>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</si>
  <si>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</si>
  <si>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</si>
  <si>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</si>
  <si>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</si>
  <si>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</si>
  <si>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</si>
  <si>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</si>
  <si>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</si>
  <si>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</si>
  <si>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</si>
  <si>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</si>
  <si>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</si>
  <si>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</si>
  <si>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</si>
  <si>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</si>
  <si>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</si>
  <si>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</si>
  <si>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</si>
  <si>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</si>
  <si>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</si>
  <si>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</si>
  <si>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</si>
  <si>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</si>
  <si>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</si>
  <si>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</si>
  <si>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</si>
  <si>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</si>
  <si>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</si>
  <si>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</si>
  <si>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</si>
  <si>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</si>
  <si>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</si>
  <si>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</si>
  <si>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</si>
  <si>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</si>
  <si>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</si>
  <si>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</si>
  <si>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</si>
  <si>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</si>
  <si>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</si>
  <si>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</si>
  <si>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</si>
  <si>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</si>
  <si>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</si>
  <si>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</si>
  <si>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</si>
  <si>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</si>
  <si>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</si>
  <si>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</si>
  <si>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</si>
  <si>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</si>
  <si>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</si>
  <si>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</si>
  <si>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</si>
  <si>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</si>
  <si>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</si>
  <si>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</si>
  <si>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</si>
  <si>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</si>
  <si>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</si>
  <si>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</si>
  <si>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</si>
  <si>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</si>
  <si>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</si>
  <si>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</si>
  <si>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</si>
  <si>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</si>
  <si>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</si>
  <si>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</si>
  <si>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</si>
  <si>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</si>
  <si>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</si>
  <si>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</si>
  <si>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</si>
  <si>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</si>
  <si>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</si>
  <si>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</si>
  <si>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</si>
  <si>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</si>
  <si>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</si>
  <si>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</si>
  <si>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</si>
  <si>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</si>
  <si>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</si>
  <si>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</si>
  <si>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</si>
  <si>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</si>
  <si>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</si>
  <si>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</si>
  <si>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</si>
  <si>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</si>
  <si>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</si>
  <si>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</si>
  <si>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</si>
  <si>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</si>
  <si>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</si>
  <si>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</si>
  <si>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</si>
  <si>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</si>
  <si>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</si>
  <si>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</si>
  <si>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</si>
  <si>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</si>
  <si>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</si>
  <si>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</si>
  <si>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</si>
  <si>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</si>
  <si>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</si>
  <si>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</si>
  <si>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</si>
  <si>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</si>
  <si>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</si>
  <si>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</si>
  <si>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</si>
  <si>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</si>
  <si>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</si>
  <si>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</si>
  <si>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</si>
  <si>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</si>
  <si>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</si>
  <si>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</si>
  <si>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</si>
  <si>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</si>
  <si>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</si>
  <si>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</si>
  <si>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</si>
  <si>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</si>
  <si>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</si>
  <si>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</si>
  <si>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</si>
  <si>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</si>
  <si>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</si>
  <si>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</si>
  <si>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</si>
  <si>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</si>
  <si>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</si>
  <si>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</si>
  <si>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</si>
  <si>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</si>
  <si>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</si>
  <si>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</si>
  <si>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</si>
  <si>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</si>
  <si>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</si>
  <si>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</si>
  <si>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</si>
  <si>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</si>
  <si>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</si>
  <si>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</si>
  <si>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</si>
  <si>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</si>
  <si>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</si>
  <si>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</si>
  <si>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</si>
  <si>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</si>
  <si>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</si>
  <si>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</si>
  <si>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</si>
  <si>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</si>
  <si>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</si>
  <si>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</si>
  <si>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</si>
  <si>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</si>
  <si>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</si>
  <si>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</si>
  <si>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</si>
  <si>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</si>
  <si>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</si>
  <si>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</si>
  <si>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</si>
  <si>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</si>
  <si>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</si>
  <si>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</si>
  <si>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</si>
  <si>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</si>
  <si>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</si>
  <si>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</si>
  <si>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</si>
  <si>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</si>
  <si>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</si>
  <si>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</si>
  <si>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</si>
  <si>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</si>
  <si>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</si>
  <si>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</si>
  <si>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</si>
  <si>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</si>
  <si>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</si>
  <si>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</si>
  <si>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</si>
  <si>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</si>
  <si>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</si>
  <si>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</si>
  <si>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</si>
  <si>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</si>
  <si>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</si>
  <si>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</si>
  <si>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</si>
  <si>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</si>
  <si>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</si>
  <si>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</si>
  <si>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</si>
  <si>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</si>
  <si>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</si>
  <si>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</si>
  <si>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</si>
  <si>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</si>
  <si>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</si>
  <si>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</si>
  <si>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</si>
  <si>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</si>
  <si>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</si>
  <si>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</si>
  <si>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</si>
  <si>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</si>
  <si>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</si>
  <si>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</si>
  <si>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</si>
  <si>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</si>
  <si>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</si>
  <si>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</si>
  <si>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</si>
  <si>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</si>
  <si>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</si>
  <si>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</si>
  <si>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</si>
  <si>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</si>
  <si>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</si>
  <si>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</si>
  <si>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</si>
  <si>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</si>
  <si>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</si>
  <si>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</si>
  <si>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</si>
  <si>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</si>
  <si>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</si>
  <si>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</si>
  <si>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</si>
  <si>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</si>
  <si>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</si>
  <si>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</si>
  <si>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</si>
  <si>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</si>
  <si>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</si>
  <si>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</si>
  <si>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</si>
  <si>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</si>
  <si>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</si>
  <si>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</si>
  <si>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</si>
  <si>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</si>
  <si>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</si>
  <si>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</si>
  <si>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</si>
  <si>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</si>
  <si>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</si>
  <si>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</si>
  <si>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</si>
  <si>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</si>
  <si>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</si>
  <si>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</si>
  <si>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</si>
  <si>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</si>
  <si>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</si>
  <si>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</si>
  <si>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</si>
  <si>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</si>
  <si>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</si>
  <si>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</si>
  <si>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</si>
  <si>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</si>
  <si>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</si>
  <si>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</si>
  <si>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</si>
  <si>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</si>
  <si>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</si>
  <si>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</si>
  <si>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</si>
  <si>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</si>
  <si>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</si>
  <si>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</si>
  <si>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</si>
  <si>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</si>
  <si>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</si>
  <si>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</si>
  <si>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</si>
  <si>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</si>
  <si>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</si>
  <si>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</si>
  <si>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</si>
  <si>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</si>
  <si>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</si>
  <si>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</si>
  <si>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</si>
  <si>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</si>
  <si>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</si>
  <si>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</si>
  <si>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</si>
  <si>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</si>
  <si>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</si>
  <si>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</si>
  <si>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</si>
  <si>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</si>
  <si>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</si>
  <si>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</si>
  <si>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</si>
  <si>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</si>
  <si>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</si>
  <si>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</si>
  <si>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</si>
  <si>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</si>
  <si>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</si>
  <si>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</si>
  <si>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</si>
  <si>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</si>
  <si>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</si>
  <si>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</si>
  <si>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</si>
  <si>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</si>
  <si>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</si>
  <si>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</si>
  <si>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</si>
  <si>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</si>
  <si>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</si>
  <si>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</si>
  <si>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</si>
  <si>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</si>
  <si>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</si>
  <si>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</si>
  <si>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</si>
  <si>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</si>
  <si>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</si>
  <si>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</si>
  <si>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</si>
  <si>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</si>
  <si>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</si>
  <si>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</si>
  <si>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</si>
  <si>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</si>
  <si>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</si>
  <si>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</si>
  <si>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</si>
  <si>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</si>
  <si>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</si>
  <si>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</si>
  <si>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</si>
  <si>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</si>
  <si>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</si>
  <si>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</si>
  <si>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</si>
  <si>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</si>
  <si>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</si>
  <si>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</si>
  <si>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</si>
  <si>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</si>
  <si>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</si>
  <si>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</si>
  <si>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</si>
  <si>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</si>
  <si>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</si>
  <si>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</si>
  <si>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</si>
  <si>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</si>
  <si>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</si>
  <si>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</si>
  <si>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</si>
  <si>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</si>
  <si>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</si>
  <si>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</si>
  <si>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</si>
  <si>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</si>
  <si>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</si>
  <si>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</si>
  <si>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</si>
  <si>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</si>
  <si>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</si>
  <si>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</si>
  <si>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</si>
  <si>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</si>
  <si>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</si>
  <si>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</si>
  <si>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</si>
  <si>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</si>
  <si>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</si>
  <si>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</si>
  <si>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</si>
  <si>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</si>
  <si>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</si>
  <si>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</si>
  <si>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</si>
  <si>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</si>
  <si>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</si>
  <si>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</si>
  <si>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</si>
  <si>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</si>
  <si>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</si>
  <si>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</si>
  <si>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</si>
  <si>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</si>
  <si>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</si>
  <si>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</si>
  <si>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</si>
  <si>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</si>
  <si>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</si>
  <si>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</si>
  <si>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</si>
  <si>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</si>
  <si>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</si>
  <si>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</si>
  <si>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</si>
  <si>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</si>
  <si>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</si>
  <si>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</si>
  <si>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</si>
  <si>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</si>
  <si>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</si>
  <si>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</si>
  <si>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</si>
  <si>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</si>
  <si>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</si>
  <si>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</si>
  <si>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</si>
  <si>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</si>
  <si>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</si>
  <si>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</si>
  <si>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</si>
  <si>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</si>
  <si>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</si>
  <si>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</si>
  <si>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</si>
  <si>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</si>
  <si>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</si>
  <si>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</si>
  <si>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</si>
  <si>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</si>
  <si>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</si>
  <si>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</si>
  <si>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</si>
  <si>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</si>
  <si>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</si>
  <si>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</si>
  <si>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</si>
  <si>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</si>
  <si>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</si>
  <si>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</si>
  <si>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</si>
  <si>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</si>
  <si>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</si>
  <si>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</si>
  <si>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</si>
  <si>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</si>
  <si>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</si>
  <si>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</si>
  <si>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</si>
  <si>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</si>
  <si>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</si>
  <si>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</si>
  <si>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</si>
  <si>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</si>
  <si>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</si>
  <si>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</si>
  <si>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</si>
  <si>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</si>
  <si>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</si>
  <si>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</si>
  <si>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</si>
  <si>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</si>
  <si>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</si>
  <si>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</si>
  <si>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</si>
  <si>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</si>
  <si>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</si>
  <si>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</si>
  <si>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</si>
  <si>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</si>
  <si>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</si>
  <si>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</si>
  <si>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</si>
  <si>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</si>
  <si>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</si>
  <si>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</si>
  <si>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</si>
  <si>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</si>
  <si>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</si>
  <si>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</si>
  <si>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</si>
  <si>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</si>
  <si>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</si>
  <si>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</si>
  <si>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</si>
  <si>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</si>
  <si>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</si>
  <si>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</si>
  <si>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</si>
  <si>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</si>
  <si>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</si>
  <si>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</si>
  <si>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</si>
  <si>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</si>
  <si>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</si>
  <si>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</si>
  <si>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</si>
  <si>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</si>
  <si>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</si>
  <si>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</si>
  <si>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</si>
  <si>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</si>
  <si>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</si>
  <si>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</si>
  <si>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</si>
  <si>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</si>
  <si>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</si>
  <si>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</si>
  <si>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</si>
  <si>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</si>
  <si>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</si>
  <si>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</si>
  <si>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</si>
  <si>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</si>
  <si>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</si>
  <si>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</si>
  <si>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</si>
  <si>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</si>
  <si>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</si>
  <si>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</si>
  <si>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</si>
  <si>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</si>
  <si>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</si>
  <si>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</si>
  <si>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</si>
  <si>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</si>
  <si>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</si>
  <si>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</si>
  <si>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</si>
  <si>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</si>
  <si>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</si>
  <si>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</si>
  <si>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</si>
  <si>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</si>
  <si>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</si>
  <si>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</si>
  <si>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</si>
  <si>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</si>
  <si>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</si>
  <si>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</si>
  <si>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</si>
  <si>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</si>
  <si>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</si>
  <si>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</si>
  <si>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</si>
  <si>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</si>
  <si>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</si>
  <si>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</si>
  <si>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</si>
  <si>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</si>
  <si>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</si>
  <si>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</si>
  <si>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</si>
  <si>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</si>
  <si>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</si>
  <si>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</si>
  <si>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</si>
  <si>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</si>
  <si>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</si>
  <si>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</si>
  <si>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</si>
  <si>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</si>
  <si>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</si>
  <si>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</si>
  <si>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</si>
  <si>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</si>
  <si>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</si>
  <si>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</si>
  <si>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</si>
  <si>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</si>
  <si>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</si>
  <si>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</si>
  <si>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</si>
  <si>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</si>
  <si>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</si>
  <si>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</si>
  <si>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</si>
  <si>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</si>
  <si>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</si>
  <si>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</si>
  <si>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</si>
  <si>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</si>
  <si>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</si>
  <si>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</si>
  <si>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</si>
  <si>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</si>
  <si>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</si>
  <si>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</si>
  <si>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</si>
  <si>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</si>
  <si>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</si>
  <si>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</si>
  <si>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</si>
  <si>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</si>
  <si>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</si>
  <si>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</si>
  <si>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</si>
  <si>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</si>
  <si>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</si>
  <si>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</si>
  <si>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</si>
  <si>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</si>
  <si>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</si>
  <si>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</si>
  <si>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</si>
  <si>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</si>
  <si>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</si>
  <si>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</si>
  <si>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</si>
  <si>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</si>
  <si>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</si>
  <si>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</si>
  <si>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</si>
  <si>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</si>
  <si>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</si>
  <si>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</si>
  <si>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</si>
  <si>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</si>
  <si>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</si>
  <si>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</si>
  <si>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</si>
  <si>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</si>
  <si>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</si>
  <si>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</si>
  <si>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</si>
  <si>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</si>
  <si>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</si>
  <si>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</si>
  <si>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</si>
  <si>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</si>
  <si>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</si>
  <si>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</si>
  <si>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</si>
  <si>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</si>
  <si>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</si>
  <si>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</si>
  <si>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</si>
  <si>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</si>
  <si>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</si>
  <si>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</si>
  <si>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</si>
  <si>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</si>
  <si>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</si>
  <si>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</si>
  <si>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</si>
  <si>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</si>
  <si>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</si>
  <si>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</si>
  <si>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</si>
  <si>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</si>
  <si>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</si>
  <si>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</si>
  <si>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</si>
  <si>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</si>
  <si>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</si>
  <si>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</si>
  <si>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</si>
  <si>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</si>
  <si>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</si>
  <si>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</si>
  <si>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</si>
  <si>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</si>
  <si>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</si>
  <si>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</si>
  <si>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</si>
  <si>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</si>
  <si>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</si>
  <si>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</si>
  <si>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</si>
  <si>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</si>
  <si>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</si>
  <si>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</si>
  <si>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</si>
  <si>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</si>
  <si>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</si>
  <si>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</si>
  <si>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</si>
  <si>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</si>
  <si>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</si>
  <si>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</si>
  <si>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</si>
  <si>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</si>
  <si>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</si>
  <si>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</si>
  <si>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</si>
  <si>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</si>
  <si>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</si>
  <si>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</si>
  <si>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</si>
  <si>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</si>
  <si>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</si>
  <si>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</si>
  <si>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</si>
  <si>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</si>
  <si>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</si>
  <si>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</si>
  <si>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</si>
  <si>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</si>
  <si>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</si>
  <si>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</si>
  <si>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</si>
  <si>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</si>
  <si>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</si>
  <si>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</si>
  <si>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</si>
  <si>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</si>
  <si>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</si>
  <si>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</si>
  <si>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</si>
  <si>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</si>
  <si>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</si>
  <si>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</si>
  <si>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</si>
  <si>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</si>
  <si>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</si>
  <si>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</si>
  <si>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</si>
  <si>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</si>
  <si>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</si>
  <si>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</si>
  <si>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</si>
  <si>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</si>
  <si>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</si>
  <si>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</si>
  <si>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</si>
  <si>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</si>
  <si>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</si>
  <si>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</si>
  <si>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</si>
  <si>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</si>
  <si>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</si>
  <si>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</si>
  <si>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</si>
  <si>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</si>
  <si>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</si>
  <si>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</si>
  <si>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</si>
  <si>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</si>
  <si>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</si>
  <si>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</si>
  <si>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</si>
  <si>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</si>
  <si>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</si>
  <si>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</si>
  <si>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</si>
  <si>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</si>
  <si>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</si>
  <si>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</si>
  <si>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</si>
  <si>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</si>
  <si>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</si>
  <si>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</si>
  <si>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</si>
  <si>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</si>
  <si>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</si>
  <si>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</si>
  <si>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</si>
  <si>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</si>
  <si>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</si>
  <si>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</si>
  <si>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</si>
  <si>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</si>
  <si>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</si>
  <si>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</si>
  <si>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</si>
  <si>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</si>
  <si>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</si>
  <si>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</si>
  <si>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</si>
  <si>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</si>
  <si>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</si>
  <si>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</si>
  <si>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</si>
  <si>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</si>
  <si>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</si>
  <si>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</si>
  <si>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</si>
  <si>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</si>
  <si>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</si>
  <si>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</si>
  <si>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</si>
  <si>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</si>
  <si>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</si>
  <si>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</si>
  <si>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</si>
  <si>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</si>
  <si>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</si>
  <si>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</si>
  <si>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</si>
  <si>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</si>
  <si>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</si>
  <si>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</si>
  <si>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</si>
  <si>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</si>
  <si>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</si>
  <si>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</si>
  <si>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</si>
  <si>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</si>
  <si>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</si>
  <si>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</si>
  <si>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</si>
  <si>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</si>
  <si>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</si>
  <si>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</si>
  <si>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</si>
  <si>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</si>
  <si>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</si>
  <si>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</si>
  <si>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</si>
  <si>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</si>
  <si>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</si>
  <si>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</si>
  <si>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</si>
  <si>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</si>
  <si>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</si>
  <si>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</si>
  <si>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</si>
  <si>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</si>
  <si>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</si>
  <si>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</si>
  <si>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</si>
  <si>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</si>
  <si>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</si>
  <si>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</si>
  <si>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</si>
  <si>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</si>
  <si>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</si>
  <si>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</si>
  <si>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</si>
  <si>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</si>
  <si>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</si>
  <si>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</si>
  <si>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</si>
  <si>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</si>
  <si>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</si>
  <si>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</si>
  <si>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</si>
  <si>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</si>
  <si>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</si>
  <si>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</si>
  <si>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</si>
  <si>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</si>
  <si>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</si>
  <si>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</si>
  <si>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</si>
  <si>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</si>
  <si>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</si>
  <si>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</si>
  <si>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</si>
  <si>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</si>
  <si>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</si>
  <si>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</si>
  <si>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</si>
  <si>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</si>
  <si>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</si>
  <si>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</si>
  <si>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</si>
  <si>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</si>
  <si>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</si>
  <si>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</si>
  <si>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</si>
  <si>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</si>
  <si>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</si>
  <si>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</si>
  <si>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</si>
  <si>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</si>
  <si>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</si>
  <si>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</si>
  <si>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</si>
  <si>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</si>
  <si>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</si>
  <si>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</si>
  <si>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</si>
  <si>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</si>
  <si>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</si>
  <si>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</si>
  <si>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</si>
  <si>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</si>
  <si>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</si>
  <si>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</si>
  <si>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</si>
  <si>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</si>
  <si>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</si>
  <si>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</si>
  <si>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</si>
  <si>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</si>
  <si>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</si>
  <si>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</si>
  <si>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</si>
  <si>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</si>
  <si>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</si>
  <si>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</si>
  <si>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</si>
  <si>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</si>
  <si>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</si>
  <si>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</si>
  <si>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</si>
  <si>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</si>
  <si>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</si>
  <si>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</si>
  <si>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</si>
  <si>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</si>
  <si>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</si>
  <si>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</si>
  <si>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</si>
  <si>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</si>
  <si>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</si>
  <si>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</si>
  <si>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</si>
  <si>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</si>
  <si>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</si>
  <si>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</si>
  <si>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</si>
  <si>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</si>
  <si>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</si>
  <si>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</si>
  <si>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</si>
  <si>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</si>
  <si>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</si>
  <si>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</si>
  <si>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</si>
  <si>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</si>
  <si>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</si>
  <si>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</si>
  <si>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</si>
  <si>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</si>
  <si>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</si>
  <si>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</si>
  <si>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</si>
  <si>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</si>
  <si>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</si>
  <si>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</si>
  <si>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</si>
  <si>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</si>
  <si>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</si>
  <si>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</si>
  <si>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</si>
  <si>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</si>
  <si>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</si>
  <si>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</si>
  <si>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</si>
  <si>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</si>
  <si>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</si>
  <si>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</si>
  <si>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</si>
  <si>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</si>
  <si>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</si>
  <si>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</si>
  <si>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</si>
  <si>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</si>
  <si>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</si>
  <si>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</si>
  <si>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</si>
  <si>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</si>
  <si>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</si>
  <si>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</si>
  <si>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</si>
  <si>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</si>
  <si>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</si>
  <si>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</si>
  <si>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</si>
  <si>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</si>
  <si>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</si>
  <si>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</si>
  <si>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</si>
  <si>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</si>
  <si>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</si>
  <si>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</si>
  <si>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</si>
  <si>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</si>
  <si>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</si>
  <si>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</si>
  <si>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</si>
  <si>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</si>
  <si>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</si>
  <si>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</si>
  <si>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</si>
  <si>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</si>
  <si>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</si>
  <si>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</si>
  <si>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</si>
  <si>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</si>
  <si>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</si>
  <si>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</si>
  <si>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</si>
  <si>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</si>
  <si>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</si>
  <si>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</si>
  <si>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</si>
  <si>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</si>
  <si>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</si>
  <si>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</si>
  <si>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</si>
  <si>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</si>
  <si>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</si>
  <si>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</si>
  <si>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</si>
  <si>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</si>
  <si>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</si>
  <si>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</si>
  <si>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</si>
  <si>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</si>
  <si>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</si>
  <si>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</si>
  <si>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</si>
  <si>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</si>
  <si>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</si>
  <si>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</si>
  <si>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</si>
  <si>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</si>
  <si>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</si>
  <si>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</si>
  <si>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</si>
  <si>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</si>
  <si>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</si>
  <si>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</si>
  <si>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</si>
  <si>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</si>
  <si>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</si>
  <si>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</si>
  <si>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</si>
  <si>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</si>
  <si>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</si>
  <si>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</si>
  <si>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</si>
  <si>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</si>
  <si>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</si>
  <si>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</si>
  <si>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</si>
  <si>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</si>
  <si>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</si>
  <si>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</si>
  <si>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</si>
  <si>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</si>
  <si>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</si>
  <si>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</si>
  <si>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</si>
  <si>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</si>
  <si>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</si>
  <si>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</si>
  <si>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</si>
  <si>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</si>
  <si>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</si>
  <si>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</si>
  <si>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</si>
  <si>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</si>
  <si>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</si>
  <si>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</si>
  <si>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</si>
  <si>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</si>
  <si>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</si>
  <si>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</si>
  <si>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</si>
  <si>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</si>
  <si>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</si>
  <si>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</si>
  <si>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</si>
  <si>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</si>
  <si>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</si>
  <si>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</si>
  <si>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</si>
  <si>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</si>
  <si>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</si>
  <si>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</si>
  <si>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</si>
  <si>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</si>
  <si>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</si>
  <si>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</si>
  <si>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</si>
  <si>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</si>
  <si>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</si>
  <si>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</si>
  <si>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</si>
  <si>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</si>
  <si>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</si>
  <si>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</si>
  <si>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</si>
  <si>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</si>
  <si>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</si>
  <si>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</si>
  <si>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</si>
  <si>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</si>
  <si>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</si>
  <si>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</si>
  <si>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</si>
  <si>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</si>
  <si>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</si>
  <si>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</si>
  <si>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</si>
  <si>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</si>
  <si>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</si>
  <si>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</si>
  <si>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</si>
  <si>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</si>
  <si>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</si>
  <si>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</si>
  <si>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</si>
  <si>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</si>
  <si>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</si>
  <si>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</si>
  <si>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</si>
  <si>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</si>
  <si>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</si>
  <si>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</si>
  <si>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</si>
  <si>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</si>
  <si>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</si>
  <si>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</si>
  <si>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</si>
  <si>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</si>
  <si>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</si>
  <si>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</si>
  <si>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</si>
  <si>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</si>
  <si>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</si>
  <si>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</si>
  <si>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</si>
  <si>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</si>
  <si>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</si>
  <si>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</si>
  <si>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</si>
  <si>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</si>
  <si>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</si>
  <si>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</si>
  <si>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</si>
  <si>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</si>
  <si>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</si>
  <si>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</si>
  <si>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</si>
  <si>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</si>
  <si>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</si>
  <si>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</si>
  <si>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</si>
  <si>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</si>
  <si>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</si>
  <si>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</si>
  <si>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</si>
  <si>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</si>
  <si>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</si>
  <si>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</si>
  <si>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</si>
  <si>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</si>
  <si>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</si>
  <si>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</si>
  <si>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</si>
  <si>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</si>
  <si>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</si>
  <si>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</si>
  <si>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</si>
  <si>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</si>
  <si>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</si>
  <si>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</si>
  <si>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</si>
  <si>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</si>
  <si>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</si>
  <si>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</si>
  <si>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</si>
  <si>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</si>
  <si>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</si>
  <si>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</si>
  <si>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</si>
  <si>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</si>
  <si>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</si>
  <si>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</si>
  <si>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</si>
  <si>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</si>
  <si>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</si>
  <si>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</si>
  <si>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</si>
  <si>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</si>
  <si>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</si>
  <si>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</si>
  <si>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</si>
  <si>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</si>
  <si>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</si>
  <si>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</si>
  <si>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</si>
  <si>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</si>
  <si>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</si>
  <si>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</si>
  <si>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</si>
  <si>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</si>
  <si>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</si>
  <si>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</si>
  <si>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</si>
  <si>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</si>
  <si>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</si>
  <si>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</si>
  <si>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</si>
  <si>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</si>
  <si>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</si>
  <si>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</si>
  <si>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</si>
  <si>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</si>
  <si>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</si>
  <si>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</si>
  <si>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</si>
  <si>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</si>
  <si>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</si>
  <si>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</si>
  <si>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</si>
  <si>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</si>
  <si>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</si>
  <si>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</si>
  <si>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</si>
  <si>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</si>
  <si>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</si>
  <si>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</si>
  <si>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</si>
  <si>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</si>
  <si>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</si>
  <si>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</si>
  <si>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</si>
  <si>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</si>
  <si>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</si>
  <si>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</si>
  <si>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</si>
  <si>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</si>
  <si>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</si>
  <si>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</si>
  <si>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</si>
  <si>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</si>
  <si>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</si>
  <si>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</si>
  <si>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</si>
  <si>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</si>
  <si>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</si>
  <si>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</si>
  <si>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</si>
  <si>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</si>
  <si>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</si>
  <si>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</si>
  <si>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</si>
  <si>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</si>
  <si>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</si>
  <si>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</si>
  <si>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</si>
  <si>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</si>
  <si>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</si>
  <si>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</si>
  <si>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</si>
  <si>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</si>
  <si>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</si>
  <si>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</si>
  <si>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</si>
  <si>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</si>
  <si>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</si>
  <si>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</si>
  <si>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</si>
  <si>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</si>
  <si>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</si>
  <si>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</si>
  <si>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</si>
  <si>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</si>
  <si>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</si>
  <si>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</si>
  <si>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</si>
  <si>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</si>
  <si>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</si>
  <si>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</si>
  <si>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</si>
  <si>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</si>
  <si>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</si>
  <si>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</si>
  <si>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</si>
  <si>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</si>
  <si>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</si>
  <si>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</si>
  <si>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</si>
  <si>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</si>
  <si>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</si>
  <si>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</si>
  <si>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</si>
  <si>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</si>
  <si>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</si>
  <si>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</si>
  <si>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</si>
  <si>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</si>
  <si>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</si>
  <si>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</si>
  <si>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</si>
  <si>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</si>
  <si>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</si>
  <si>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</si>
  <si>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</si>
  <si>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</si>
  <si>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</si>
  <si>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</si>
  <si>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</si>
  <si>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</si>
  <si>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</si>
  <si>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</si>
  <si>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</si>
  <si>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</si>
  <si>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</si>
  <si>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</si>
  <si>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</si>
  <si>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</si>
  <si>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</si>
  <si>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</si>
  <si>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</si>
  <si>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</si>
  <si>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</si>
  <si>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</si>
  <si>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</si>
  <si>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</si>
  <si>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</si>
  <si>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</si>
  <si>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</si>
  <si>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</si>
  <si>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</si>
  <si>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</si>
  <si>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</si>
  <si>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</si>
  <si>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</si>
  <si>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</si>
  <si>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</si>
  <si>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</si>
  <si>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</si>
  <si>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</si>
  <si>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</si>
  <si>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</si>
  <si>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</si>
  <si>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</si>
  <si>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</si>
  <si>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</si>
  <si>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</si>
  <si>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</si>
  <si>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</si>
  <si>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</si>
  <si>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</si>
  <si>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</si>
  <si>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</si>
  <si>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</si>
  <si>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</si>
  <si>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</si>
  <si>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</si>
  <si>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</si>
  <si>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</si>
  <si>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</si>
  <si>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</si>
  <si>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</si>
  <si>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</si>
  <si>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</si>
  <si>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</si>
  <si>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</si>
  <si>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</si>
  <si>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</si>
  <si>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</si>
  <si>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</si>
  <si>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</si>
  <si>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</si>
  <si>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</si>
  <si>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</si>
  <si>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</si>
  <si>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</si>
  <si>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</si>
  <si>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</si>
  <si>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</si>
  <si>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</si>
  <si>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</si>
  <si>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</si>
  <si>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</si>
  <si>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</si>
  <si>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</si>
  <si>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</si>
  <si>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</si>
  <si>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</si>
  <si>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</si>
  <si>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</si>
  <si>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</si>
  <si>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</si>
  <si>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</si>
  <si>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</si>
  <si>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</si>
  <si>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</si>
  <si>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</si>
  <si>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</si>
  <si>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</si>
  <si>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</si>
  <si>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</si>
  <si>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</si>
  <si>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</si>
  <si>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</si>
  <si>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</si>
  <si>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</si>
  <si>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</si>
  <si>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</si>
  <si>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</si>
  <si>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</si>
  <si>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</si>
  <si>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</si>
  <si>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</si>
  <si>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</si>
  <si>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</si>
  <si>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</si>
  <si>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</si>
  <si>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</si>
  <si>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</si>
  <si>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</si>
  <si>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</si>
  <si>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</si>
  <si>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</si>
  <si>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</si>
  <si>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</si>
  <si>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</si>
  <si>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</si>
  <si>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</si>
  <si>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</si>
  <si>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</si>
  <si>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</si>
  <si>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</si>
  <si>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</si>
  <si>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</si>
  <si>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</si>
  <si>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</si>
  <si>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</si>
  <si>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</si>
  <si>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</si>
  <si>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</si>
  <si>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</si>
  <si>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</si>
  <si>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</si>
  <si>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</si>
  <si>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</si>
  <si>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</si>
  <si>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</si>
  <si>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</si>
  <si>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</si>
  <si>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</si>
  <si>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</si>
  <si>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</si>
  <si>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</si>
  <si>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</si>
  <si>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</si>
  <si>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</si>
  <si>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</si>
  <si>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</si>
  <si>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</si>
  <si>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</si>
  <si>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</si>
  <si>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</si>
  <si>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</si>
  <si>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</si>
  <si>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</si>
  <si>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</si>
  <si>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</si>
  <si>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</si>
  <si>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</si>
  <si>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</si>
  <si>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</si>
  <si>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</si>
  <si>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</si>
  <si>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</si>
  <si>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</si>
  <si>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</si>
  <si>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</si>
  <si>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</si>
  <si>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</si>
  <si>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</si>
  <si>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</si>
  <si>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</si>
  <si>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</si>
  <si>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</si>
  <si>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</si>
  <si>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</si>
  <si>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</si>
  <si>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</si>
  <si>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</si>
  <si>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</si>
  <si>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</si>
  <si>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</si>
  <si>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</si>
  <si>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</si>
  <si>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</si>
  <si>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</si>
  <si>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</si>
  <si>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</si>
  <si>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</si>
  <si>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</si>
  <si>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</si>
  <si>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</si>
  <si>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</si>
  <si>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</si>
  <si>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</si>
  <si>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</si>
  <si>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</si>
  <si>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</si>
  <si>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</si>
  <si>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</si>
  <si>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</si>
  <si>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</si>
  <si>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</si>
  <si>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</si>
  <si>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</si>
  <si>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</si>
  <si>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</si>
  <si>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</si>
  <si>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</si>
  <si>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</si>
  <si>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</si>
  <si>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</si>
  <si>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</si>
  <si>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</si>
  <si>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</si>
  <si>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</si>
  <si>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</si>
  <si>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</si>
  <si>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</si>
  <si>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</si>
  <si>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</si>
  <si>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</si>
  <si>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</si>
  <si>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</si>
  <si>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</si>
  <si>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</si>
  <si>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</si>
  <si>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</si>
  <si>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</si>
  <si>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</si>
  <si>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</si>
  <si>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</si>
  <si>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</si>
  <si>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</si>
  <si>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</si>
  <si>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</si>
  <si>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</si>
  <si>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</si>
  <si>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</si>
  <si>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</si>
  <si>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</si>
  <si>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</si>
  <si>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</si>
  <si>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</si>
  <si>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</si>
  <si>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</si>
  <si>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</si>
  <si>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</si>
  <si>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</si>
  <si>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</si>
  <si>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</si>
  <si>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</si>
  <si>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</si>
  <si>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</si>
  <si>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</si>
  <si>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</si>
  <si>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</si>
  <si>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</si>
  <si>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</si>
  <si>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</si>
  <si>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</si>
  <si>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</si>
  <si>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</si>
  <si>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</si>
  <si>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</si>
  <si>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</si>
  <si>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</si>
  <si>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</si>
  <si>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</si>
  <si>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</si>
  <si>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</si>
  <si>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</si>
  <si>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</si>
  <si>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</si>
  <si>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</si>
  <si>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</si>
  <si>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</si>
  <si>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</si>
  <si>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</si>
  <si>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</si>
  <si>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</si>
  <si>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</si>
  <si>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</si>
  <si>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</si>
  <si>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</si>
  <si>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</si>
  <si>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</si>
  <si>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</si>
  <si>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</si>
  <si>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</si>
  <si>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</si>
  <si>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</si>
  <si>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</si>
  <si>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</si>
  <si>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</si>
  <si>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</si>
  <si>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</si>
  <si>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</si>
  <si>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</si>
  <si>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</si>
  <si>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</si>
  <si>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</si>
  <si>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</si>
  <si>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</si>
  <si>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</si>
  <si>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</si>
  <si>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</si>
  <si>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</si>
  <si>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</si>
  <si>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</si>
  <si>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</si>
  <si>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</si>
  <si>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</si>
  <si>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</si>
  <si>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</si>
  <si>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</si>
  <si>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</si>
  <si>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</si>
  <si>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</si>
  <si>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</si>
  <si>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</si>
  <si>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</si>
  <si>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</si>
  <si>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</si>
  <si>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</si>
  <si>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</si>
  <si>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</si>
  <si>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</si>
  <si>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</si>
  <si>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</si>
  <si>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</si>
  <si>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</si>
  <si>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</si>
  <si>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</si>
  <si>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</si>
  <si>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</si>
  <si>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</si>
  <si>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</si>
  <si>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</si>
  <si>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</si>
  <si>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</si>
  <si>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</si>
  <si>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</si>
  <si>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</si>
  <si>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</si>
  <si>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</si>
  <si>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</si>
  <si>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</si>
  <si>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</si>
  <si>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</si>
  <si>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</si>
  <si>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</si>
  <si>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</si>
  <si>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</si>
  <si>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</si>
  <si>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</si>
  <si>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</si>
  <si>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</si>
  <si>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</si>
  <si>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</si>
  <si>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</si>
  <si>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</si>
  <si>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</si>
  <si>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</si>
  <si>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</si>
  <si>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</si>
  <si>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</si>
  <si>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</si>
  <si>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</si>
  <si>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</si>
  <si>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</si>
  <si>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</si>
  <si>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</si>
  <si>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</si>
  <si>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</si>
  <si>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</si>
  <si>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</si>
  <si>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</si>
  <si>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</si>
  <si>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</si>
  <si>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</si>
  <si>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</si>
  <si>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</si>
  <si>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</si>
  <si>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</si>
  <si>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</si>
  <si>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</si>
  <si>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</si>
  <si>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</si>
  <si>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</si>
  <si>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</si>
  <si>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</si>
  <si>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</si>
  <si>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</si>
  <si>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</si>
  <si>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</si>
  <si>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</si>
  <si>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</si>
  <si>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</si>
  <si>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</si>
  <si>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</si>
  <si>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</si>
  <si>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</si>
  <si>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</si>
  <si>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</si>
  <si>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</si>
  <si>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</si>
  <si>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</si>
  <si>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</si>
  <si>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</si>
  <si>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</si>
  <si>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</si>
  <si>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</si>
  <si>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</si>
  <si>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</si>
  <si>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</si>
  <si>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</si>
  <si>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</si>
  <si>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</si>
  <si>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</si>
  <si>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</si>
  <si>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</si>
  <si>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</si>
  <si>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</si>
  <si>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</si>
  <si>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</si>
  <si>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</si>
  <si>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</si>
  <si>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</si>
  <si>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</si>
  <si>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</si>
  <si>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</si>
  <si>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</si>
  <si>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</si>
  <si>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</si>
  <si>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</si>
  <si>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</si>
  <si>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</si>
  <si>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</si>
  <si>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</si>
  <si>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</si>
  <si>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</si>
  <si>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</si>
  <si>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</si>
  <si>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</si>
  <si>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</si>
  <si>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</si>
  <si>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</si>
  <si>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</si>
  <si>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</si>
  <si>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</si>
  <si>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</si>
  <si>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</si>
  <si>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</si>
  <si>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</si>
  <si>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</si>
  <si>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</si>
  <si>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</si>
  <si>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</si>
  <si>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</si>
  <si>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</si>
  <si>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</si>
  <si>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</si>
  <si>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</si>
  <si>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</si>
  <si>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</si>
  <si>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</si>
  <si>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</si>
  <si>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</si>
  <si>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</si>
  <si>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</si>
  <si>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</si>
  <si>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</si>
  <si>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</si>
  <si>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</si>
  <si>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</si>
  <si>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</si>
  <si>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</si>
  <si>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</si>
  <si>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</si>
  <si>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</si>
  <si>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</si>
  <si>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</si>
  <si>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</si>
  <si>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</si>
  <si>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</si>
  <si>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</si>
  <si>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</si>
  <si>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</si>
  <si>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</si>
  <si>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</si>
  <si>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</si>
  <si>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</si>
  <si>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</si>
  <si>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</si>
  <si>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</si>
  <si>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</si>
  <si>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</si>
  <si>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</si>
  <si>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</si>
  <si>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</si>
  <si>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</si>
  <si>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</si>
  <si>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</si>
  <si>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</si>
  <si>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</si>
  <si>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</si>
  <si>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</si>
  <si>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</si>
  <si>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</si>
  <si>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</si>
  <si>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</si>
  <si>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</si>
  <si>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</si>
  <si>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</si>
  <si>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</si>
  <si>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</si>
  <si>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</si>
  <si>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</si>
  <si>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</si>
  <si>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</si>
  <si>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</si>
  <si>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</si>
  <si>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</si>
  <si>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</si>
  <si>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</si>
  <si>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</si>
  <si>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</si>
  <si>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</si>
  <si>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</si>
  <si>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</si>
  <si>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</si>
  <si>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</si>
  <si>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</si>
  <si>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</si>
  <si>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</si>
  <si>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</si>
  <si>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</si>
  <si>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</si>
  <si>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</si>
  <si>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</si>
  <si>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</si>
  <si>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</si>
  <si>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</si>
  <si>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</si>
  <si>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</si>
  <si>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</si>
  <si>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</si>
  <si>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</si>
  <si>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</si>
  <si>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</si>
  <si>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</si>
  <si>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</si>
  <si>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</si>
  <si>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</si>
  <si>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</si>
  <si>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</si>
  <si>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</si>
  <si>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</si>
  <si>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</si>
  <si>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</si>
  <si>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</si>
  <si>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</si>
  <si>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</si>
  <si>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</si>
  <si>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</si>
  <si>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</si>
  <si>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</si>
  <si>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</si>
  <si>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</si>
  <si>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</si>
  <si>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</si>
  <si>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</si>
  <si>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</si>
  <si>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</si>
  <si>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</si>
  <si>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</si>
  <si>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</si>
  <si>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</si>
  <si>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</si>
  <si>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</si>
  <si>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</si>
  <si>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</si>
  <si>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</si>
  <si>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</si>
  <si>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</si>
  <si>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</si>
  <si>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</si>
  <si>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</si>
  <si>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</si>
  <si>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</si>
  <si>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</si>
  <si>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</si>
  <si>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</si>
  <si>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</si>
  <si>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</si>
  <si>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</si>
  <si>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</si>
  <si>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</si>
  <si>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</si>
  <si>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</si>
  <si>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</si>
  <si>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</si>
  <si>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</si>
  <si>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</si>
  <si>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</si>
  <si>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</si>
  <si>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</si>
  <si>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</si>
  <si>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</si>
  <si>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</si>
  <si>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</si>
  <si>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</si>
  <si>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</si>
  <si>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</si>
  <si>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</si>
  <si>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</si>
  <si>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</si>
  <si>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</si>
  <si>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</si>
  <si>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</si>
  <si>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</si>
  <si>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</si>
  <si>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</si>
  <si>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</si>
  <si>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</si>
  <si>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</si>
  <si>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</si>
  <si>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</si>
  <si>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</si>
  <si>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</si>
  <si>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</si>
  <si>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</si>
  <si>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</si>
  <si>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</si>
  <si>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</si>
  <si>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</si>
  <si>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</si>
  <si>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</si>
  <si>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</si>
  <si>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</si>
  <si>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</si>
  <si>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</si>
  <si>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</si>
  <si>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</si>
  <si>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</si>
  <si>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</si>
  <si>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</si>
  <si>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</si>
  <si>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</si>
  <si>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</si>
  <si>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</si>
  <si>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</si>
  <si>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</si>
  <si>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</si>
  <si>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</si>
  <si>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</si>
  <si>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</si>
  <si>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</si>
  <si>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</si>
  <si>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</si>
  <si>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</si>
  <si>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</si>
  <si>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</si>
  <si>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</si>
  <si>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</si>
  <si>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</si>
  <si>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</si>
  <si>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</si>
  <si>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</si>
  <si>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</si>
  <si>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</si>
  <si>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</si>
  <si>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</si>
  <si>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</si>
  <si>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</si>
  <si>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</si>
  <si>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</si>
  <si>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</si>
  <si>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</si>
  <si>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</si>
  <si>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</si>
  <si>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</si>
  <si>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</si>
  <si>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</si>
  <si>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</si>
  <si>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</si>
  <si>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</si>
  <si>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</si>
  <si>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</si>
  <si>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</si>
  <si>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</si>
  <si>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</si>
  <si>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</si>
  <si>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</si>
  <si>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</si>
  <si>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</si>
  <si>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</si>
  <si>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</si>
  <si>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</si>
  <si>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</si>
  <si>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</si>
  <si>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</si>
  <si>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</si>
  <si>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</si>
  <si>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</si>
  <si>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</si>
  <si>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</si>
  <si>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</si>
  <si>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</si>
  <si>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</si>
  <si>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</si>
  <si>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</si>
  <si>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</si>
  <si>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</si>
  <si>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</si>
  <si>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</si>
  <si>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</si>
  <si>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</si>
  <si>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</si>
  <si>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</si>
  <si>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</si>
  <si>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</si>
  <si>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</si>
  <si>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</si>
  <si>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</si>
  <si>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</si>
  <si>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</si>
  <si>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</si>
  <si>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</si>
  <si>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</si>
  <si>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</si>
  <si>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</si>
  <si>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</si>
  <si>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</si>
  <si>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</si>
  <si>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</si>
  <si>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</si>
  <si>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</si>
  <si>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</si>
  <si>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</si>
  <si>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</si>
  <si>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</si>
  <si>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</si>
  <si>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</si>
  <si>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</si>
  <si>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</si>
  <si>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</si>
  <si>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</si>
  <si>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</si>
  <si>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</si>
  <si>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</si>
  <si>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</si>
  <si>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</si>
  <si>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</si>
  <si>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</si>
  <si>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</si>
  <si>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</si>
  <si>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</si>
  <si>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</si>
  <si>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</si>
  <si>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</si>
  <si>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</si>
  <si>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</si>
  <si>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</si>
  <si>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</si>
  <si>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</si>
  <si>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</si>
  <si>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</si>
  <si>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</si>
  <si>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</si>
  <si>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</si>
  <si>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</si>
  <si>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</si>
  <si>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</si>
  <si>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</si>
  <si>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</si>
  <si>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</si>
  <si>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</si>
  <si>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</si>
  <si>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</si>
  <si>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</si>
  <si>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</si>
  <si>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</si>
  <si>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</si>
  <si>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</si>
  <si>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</si>
  <si>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</si>
  <si>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</si>
  <si>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</si>
  <si>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</si>
  <si>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</si>
  <si>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</si>
  <si>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</si>
  <si>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</si>
  <si>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</si>
  <si>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</si>
  <si>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</si>
  <si>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</si>
  <si>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</si>
  <si>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</si>
  <si>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</si>
  <si>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</si>
  <si>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</si>
  <si>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</si>
  <si>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</si>
  <si>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</si>
  <si>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</si>
  <si>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</si>
  <si>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</si>
  <si>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</si>
  <si>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</si>
  <si>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</si>
  <si>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</si>
  <si>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</si>
  <si>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</si>
  <si>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</si>
  <si>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</si>
  <si>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</si>
  <si>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</si>
  <si>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</si>
  <si>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</si>
  <si>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</si>
  <si>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</si>
  <si>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</si>
  <si>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</si>
  <si>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</si>
  <si>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</si>
  <si>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</si>
  <si>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</si>
  <si>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</si>
  <si>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</si>
  <si>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</si>
  <si>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</si>
  <si>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</si>
  <si>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</si>
  <si>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</si>
  <si>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</si>
  <si>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</si>
  <si>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</si>
  <si>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</si>
  <si>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</si>
  <si>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</si>
  <si>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</si>
  <si>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</si>
  <si>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</si>
  <si>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</si>
  <si>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</si>
  <si>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</si>
  <si>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</si>
  <si>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</si>
  <si>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</si>
  <si>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</si>
  <si>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</si>
  <si>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</si>
  <si>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</si>
  <si>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</si>
  <si>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</si>
  <si>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</si>
  <si>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</si>
  <si>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</si>
  <si>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</si>
  <si>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</si>
  <si>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</si>
  <si>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</si>
  <si>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</si>
  <si>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</si>
  <si>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</si>
  <si>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</si>
  <si>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</si>
  <si>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</si>
  <si>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</si>
  <si>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</si>
  <si>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</si>
  <si>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</si>
  <si>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</si>
  <si>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</si>
  <si>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</si>
  <si>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</si>
  <si>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</si>
  <si>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</si>
  <si>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</si>
  <si>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</si>
  <si>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</si>
  <si>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</si>
  <si>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</si>
  <si>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</si>
  <si>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</si>
  <si>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</si>
  <si>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</si>
  <si>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</si>
  <si>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</si>
  <si>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</si>
  <si>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</si>
  <si>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</si>
  <si>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</si>
  <si>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</si>
  <si>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</si>
  <si>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</si>
  <si>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</si>
  <si>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</si>
  <si>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</si>
  <si>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</si>
  <si>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</si>
  <si>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</si>
  <si>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</si>
  <si>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</si>
  <si>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</si>
  <si>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</si>
  <si>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</si>
  <si>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</si>
  <si>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</si>
  <si>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</si>
  <si>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</si>
  <si>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</si>
  <si>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</si>
  <si>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</si>
  <si>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</si>
  <si>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</si>
  <si>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</si>
  <si>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</si>
  <si>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</si>
  <si>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</si>
  <si>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</si>
  <si>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</si>
  <si>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</si>
  <si>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</si>
  <si>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</si>
  <si>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</si>
  <si>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</si>
  <si>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</si>
  <si>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</si>
  <si>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</si>
  <si>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</si>
  <si>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</si>
  <si>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</si>
  <si>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</si>
  <si>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</si>
  <si>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</si>
  <si>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</si>
  <si>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</si>
  <si>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</si>
  <si>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</si>
  <si>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</si>
  <si>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</si>
  <si>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</si>
  <si>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</si>
  <si>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</si>
  <si>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</si>
  <si>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</si>
  <si>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</si>
  <si>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</si>
  <si>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</si>
  <si>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</si>
  <si>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</si>
  <si>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</si>
  <si>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</si>
  <si>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</si>
  <si>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</si>
  <si>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</si>
  <si>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</si>
  <si>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</si>
  <si>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</si>
  <si>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</si>
  <si>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</si>
  <si>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</si>
  <si>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</si>
  <si>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</si>
  <si>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</si>
  <si>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</si>
  <si>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</si>
  <si>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</si>
  <si>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</si>
  <si>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</si>
  <si>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</si>
  <si>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</si>
  <si>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</si>
  <si>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</si>
  <si>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</si>
  <si>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</si>
  <si>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</si>
  <si>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</si>
  <si>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</si>
  <si>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</si>
  <si>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</si>
  <si>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</si>
  <si>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</si>
  <si>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</si>
  <si>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</si>
  <si>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</si>
  <si>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</si>
  <si>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</si>
  <si>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</si>
  <si>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</si>
  <si>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</si>
  <si>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</si>
  <si>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</si>
  <si>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</si>
  <si>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</si>
  <si>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</si>
  <si>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</si>
  <si>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</si>
  <si>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</si>
  <si>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</si>
  <si>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</si>
  <si>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</si>
  <si>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</si>
  <si>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</si>
  <si>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</si>
  <si>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</si>
  <si>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</si>
  <si>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</si>
  <si>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</si>
  <si>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</si>
  <si>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</si>
  <si>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</si>
  <si>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</si>
  <si>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</si>
  <si>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</si>
  <si>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</si>
  <si>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</si>
  <si>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</si>
  <si>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</si>
  <si>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</si>
  <si>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</si>
  <si>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</si>
  <si>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</si>
  <si>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</si>
  <si>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</si>
  <si>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</si>
  <si>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</si>
  <si>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</si>
  <si>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</si>
  <si>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</si>
  <si>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</si>
  <si>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</si>
  <si>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</si>
  <si>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</si>
  <si>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</si>
  <si>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</si>
  <si>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</si>
  <si>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</si>
  <si>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</si>
  <si>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</si>
  <si>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</si>
  <si>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</si>
  <si>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</si>
  <si>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</si>
  <si>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</si>
  <si>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</si>
  <si>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</si>
  <si>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</si>
  <si>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</si>
  <si>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</si>
  <si>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</si>
  <si>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</si>
  <si>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</si>
  <si>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</si>
  <si>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</si>
  <si>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</si>
  <si>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</si>
  <si>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</si>
  <si>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</si>
  <si>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</si>
  <si>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</si>
  <si>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</si>
  <si>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</si>
  <si>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</si>
  <si>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</si>
  <si>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</si>
  <si>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</si>
  <si>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</si>
  <si>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</si>
  <si>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</si>
  <si>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</si>
  <si>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</si>
  <si>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</si>
  <si>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</si>
  <si>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</si>
  <si>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</si>
  <si>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</si>
  <si>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</si>
  <si>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</si>
  <si>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</si>
  <si>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</si>
  <si>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</si>
  <si>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</si>
  <si>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</si>
  <si>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</si>
  <si>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</si>
  <si>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</si>
  <si>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</si>
  <si>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</si>
  <si>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</si>
  <si>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</si>
  <si>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</si>
  <si>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</si>
  <si>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</si>
  <si>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</si>
  <si>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</si>
  <si>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</si>
  <si>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</si>
  <si>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</si>
  <si>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</si>
  <si>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</si>
  <si>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</si>
  <si>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</si>
  <si>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</si>
  <si>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</si>
  <si>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</si>
  <si>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</si>
  <si>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</si>
  <si>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</si>
  <si>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</si>
  <si>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</si>
  <si>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</si>
  <si>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</si>
  <si>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</si>
  <si>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</si>
  <si>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</si>
  <si>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</si>
  <si>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</si>
  <si>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</si>
  <si>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</si>
  <si>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</si>
  <si>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</si>
  <si>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</si>
  <si>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</si>
  <si>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</si>
  <si>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</si>
  <si>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</si>
  <si>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</si>
  <si>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</si>
  <si>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</si>
  <si>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</si>
  <si>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</si>
  <si>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</si>
  <si>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</si>
  <si>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</si>
  <si>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</si>
  <si>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</si>
  <si>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</si>
  <si>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</si>
  <si>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</si>
  <si>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</si>
  <si>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</si>
  <si>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</si>
  <si>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</si>
  <si>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</si>
  <si>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</si>
  <si>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</si>
  <si>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</si>
  <si>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</si>
  <si>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</si>
  <si>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</si>
  <si>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</si>
  <si>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</si>
  <si>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</si>
  <si>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</si>
  <si>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</si>
  <si>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</si>
  <si>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</si>
  <si>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</si>
  <si>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</si>
  <si>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</si>
  <si>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</si>
  <si>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</si>
  <si>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</si>
  <si>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</si>
  <si>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</si>
  <si>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</si>
  <si>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</si>
  <si>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</si>
  <si>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</si>
  <si>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</si>
  <si>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</si>
  <si>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</si>
  <si>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</si>
  <si>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</si>
  <si>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</si>
  <si>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</si>
  <si>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</si>
  <si>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</si>
  <si>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</si>
  <si>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</si>
  <si>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</si>
  <si>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</si>
  <si>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</si>
  <si>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</si>
  <si>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</si>
  <si>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</si>
  <si>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</si>
  <si>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</si>
  <si>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</si>
  <si>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</si>
  <si>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</si>
  <si>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</si>
  <si>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</si>
  <si>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</si>
  <si>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</si>
  <si>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</si>
  <si>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</si>
  <si>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</si>
  <si>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</si>
  <si>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</si>
  <si>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</si>
  <si>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</si>
  <si>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</si>
  <si>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</si>
  <si>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</si>
  <si>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</si>
  <si>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</si>
  <si>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</si>
  <si>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</si>
  <si>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</si>
  <si>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</si>
  <si>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</si>
  <si>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</si>
  <si>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</si>
  <si>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</si>
  <si>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</si>
  <si>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</si>
  <si>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</si>
  <si>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</si>
  <si>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</si>
  <si>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</si>
  <si>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</si>
  <si>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</si>
  <si>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</si>
  <si>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</si>
  <si>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</si>
  <si>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</si>
  <si>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</si>
  <si>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</si>
  <si>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</si>
  <si>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</si>
  <si>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</si>
  <si>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</si>
  <si>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</si>
  <si>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</si>
  <si>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</si>
  <si>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</si>
  <si>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</si>
  <si>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</si>
  <si>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</si>
  <si>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</si>
  <si>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</si>
  <si>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</si>
  <si>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</si>
  <si>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</si>
  <si>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</si>
  <si>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</si>
  <si>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</si>
  <si>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</si>
  <si>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</si>
  <si>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</si>
  <si>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</si>
  <si>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</si>
  <si>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</si>
  <si>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</si>
  <si>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</si>
  <si>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</si>
  <si>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</si>
  <si>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</si>
  <si>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</si>
  <si>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</si>
  <si>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</si>
  <si>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</si>
  <si>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</si>
  <si>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</si>
  <si>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</si>
  <si>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</si>
  <si>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</si>
  <si>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</si>
  <si>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</si>
  <si>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</si>
  <si>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</si>
  <si>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</si>
  <si>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</si>
  <si>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</si>
  <si>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</si>
  <si>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</si>
  <si>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</si>
  <si>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</si>
  <si>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</si>
  <si>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</si>
  <si>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</si>
  <si>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</si>
  <si>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</si>
  <si>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</si>
  <si>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</si>
  <si>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</si>
  <si>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</si>
  <si>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</si>
  <si>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</si>
  <si>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</si>
  <si>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</si>
  <si>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</si>
  <si>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</si>
  <si>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</si>
  <si>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</si>
  <si>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</si>
  <si>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</si>
  <si>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</si>
  <si>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</si>
  <si>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</si>
  <si>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</si>
  <si>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</si>
  <si>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</si>
  <si>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</si>
  <si>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</si>
  <si>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</si>
  <si>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</si>
  <si>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</si>
  <si>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</si>
  <si>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</si>
  <si>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</si>
  <si>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</si>
  <si>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</si>
  <si>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</si>
  <si>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</si>
  <si>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</si>
  <si>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</si>
  <si>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</si>
  <si>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</si>
  <si>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</si>
  <si>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</si>
  <si>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</si>
  <si>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</si>
  <si>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</si>
  <si>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</si>
  <si>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</si>
  <si>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</si>
  <si>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</si>
  <si>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</si>
  <si>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</si>
  <si>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</si>
  <si>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</si>
  <si>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</si>
  <si>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</si>
  <si>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</si>
  <si>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</si>
  <si>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</si>
  <si>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</si>
  <si>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</si>
  <si>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</si>
  <si>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</si>
  <si>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</si>
  <si>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</si>
  <si>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</si>
  <si>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</si>
  <si>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</si>
  <si>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</si>
  <si>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</si>
  <si>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</si>
  <si>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</si>
  <si>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</si>
  <si>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</si>
  <si>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</si>
  <si>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</si>
  <si>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</si>
  <si>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</si>
  <si>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</si>
  <si>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</si>
  <si>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</si>
  <si>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</si>
  <si>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</si>
  <si>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</si>
  <si>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</si>
  <si>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</si>
  <si>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</si>
  <si>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</si>
  <si>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</si>
  <si>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</si>
  <si>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</si>
  <si>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</si>
  <si>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</si>
  <si>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</si>
  <si>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</si>
  <si>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</si>
  <si>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</si>
  <si>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</si>
  <si>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</si>
  <si>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</si>
  <si>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</si>
  <si>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</si>
  <si>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</si>
  <si>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</si>
  <si>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</si>
  <si>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</si>
  <si>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</si>
  <si>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</si>
  <si>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</si>
  <si>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</si>
  <si>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</si>
  <si>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</si>
  <si>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</si>
  <si>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</si>
  <si>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</si>
  <si>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</si>
  <si>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</si>
  <si>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</si>
  <si>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</si>
  <si>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</si>
  <si>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</si>
  <si>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</si>
  <si>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</si>
  <si>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</si>
  <si>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</si>
  <si>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</si>
  <si>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</si>
  <si>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</si>
  <si>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</si>
  <si>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</si>
  <si>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</si>
  <si>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</si>
  <si>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</si>
  <si>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</si>
  <si>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</si>
  <si>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</si>
  <si>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</si>
  <si>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</si>
  <si>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</si>
  <si>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</si>
  <si>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</si>
  <si>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</si>
  <si>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</si>
  <si>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</si>
  <si>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</si>
  <si>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</si>
  <si>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</si>
  <si>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</si>
  <si>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</si>
  <si>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</si>
  <si>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</si>
  <si>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</si>
  <si>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</si>
  <si>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</si>
  <si>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</si>
  <si>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</si>
  <si>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</si>
  <si>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</si>
  <si>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</si>
  <si>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</si>
  <si>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</si>
  <si>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</si>
  <si>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</si>
  <si>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</si>
  <si>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</si>
  <si>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</si>
  <si>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</si>
  <si>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</si>
  <si>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</si>
  <si>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</si>
  <si>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</si>
  <si>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</si>
  <si>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</si>
  <si>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</si>
  <si>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</si>
  <si>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</si>
  <si>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</si>
  <si>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</si>
  <si>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</si>
  <si>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</si>
  <si>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</si>
  <si>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</si>
  <si>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</si>
  <si>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</si>
  <si>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</si>
  <si>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</si>
  <si>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</si>
  <si>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</si>
  <si>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</si>
  <si>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</si>
  <si>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</si>
  <si>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</si>
  <si>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</si>
  <si>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</si>
  <si>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</si>
  <si>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</si>
  <si>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</si>
  <si>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</si>
  <si>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</si>
  <si>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</si>
  <si>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</si>
  <si>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</si>
  <si>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</si>
  <si>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</si>
  <si>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</si>
  <si>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</si>
  <si>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</si>
  <si>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</si>
  <si>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</si>
  <si>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</si>
  <si>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</si>
  <si>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</si>
  <si>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</si>
  <si>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</si>
  <si>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</si>
  <si>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</si>
  <si>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</si>
  <si>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</si>
  <si>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</si>
  <si>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</si>
  <si>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</si>
  <si>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</si>
  <si>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</si>
  <si>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</si>
  <si>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</si>
  <si>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</si>
  <si>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</si>
  <si>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</si>
  <si>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</si>
  <si>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</si>
  <si>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</si>
  <si>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</si>
  <si>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</si>
  <si>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</si>
  <si>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</si>
  <si>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</si>
  <si>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</si>
  <si>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</si>
  <si>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</si>
  <si>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</si>
  <si>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</si>
  <si>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</si>
  <si>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</si>
  <si>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</si>
  <si>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</si>
  <si>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</si>
  <si>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</si>
  <si>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</si>
  <si>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</si>
  <si>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</si>
  <si>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</si>
  <si>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</si>
  <si>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</si>
  <si>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</si>
  <si>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</si>
  <si>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</si>
  <si>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</si>
  <si>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</si>
  <si>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</si>
  <si>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</si>
  <si>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</si>
  <si>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</si>
  <si>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</si>
  <si>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</si>
  <si>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</si>
  <si>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</si>
  <si>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</si>
  <si>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</si>
  <si>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</si>
  <si>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</si>
  <si>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</si>
  <si>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</si>
  <si>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</si>
  <si>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</si>
  <si>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</si>
  <si>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</si>
  <si>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</si>
  <si>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</si>
  <si>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</si>
  <si>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</si>
  <si>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</si>
  <si>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</si>
  <si>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</si>
  <si>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</si>
  <si>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</si>
  <si>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</si>
  <si>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</si>
  <si>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</si>
  <si>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</si>
  <si>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</si>
  <si>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</si>
  <si>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</si>
  <si>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</si>
  <si>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</si>
  <si>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</si>
  <si>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</si>
  <si>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</si>
  <si>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</si>
  <si>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</si>
  <si>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</si>
  <si>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</si>
  <si>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</si>
  <si>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</si>
  <si>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</si>
  <si>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</si>
  <si>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</si>
  <si>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</si>
  <si>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</si>
  <si>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</si>
  <si>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</si>
  <si>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</si>
  <si>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</si>
  <si>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</si>
  <si>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</si>
  <si>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</si>
  <si>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</si>
  <si>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</si>
  <si>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</si>
  <si>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</si>
  <si>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</si>
  <si>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</si>
  <si>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</si>
  <si>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</si>
  <si>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</si>
  <si>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</si>
  <si>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</si>
  <si>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</si>
  <si>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</si>
  <si>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</si>
  <si>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</si>
  <si>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</si>
  <si>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</si>
  <si>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</si>
  <si>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</si>
  <si>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</si>
  <si>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</si>
  <si>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</si>
  <si>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</si>
  <si>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</si>
  <si>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</si>
  <si>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</si>
  <si>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</si>
  <si>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</si>
  <si>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</si>
  <si>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</si>
  <si>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</si>
  <si>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</si>
  <si>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</si>
  <si>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</si>
  <si>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</si>
  <si>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</si>
  <si>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</si>
  <si>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</si>
  <si>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</si>
  <si>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</si>
  <si>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</si>
  <si>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</si>
  <si>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</si>
  <si>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</si>
  <si>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</si>
  <si>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</si>
  <si>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</si>
  <si>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</si>
  <si>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</si>
  <si>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</si>
  <si>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</si>
  <si>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</si>
  <si>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</si>
  <si>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</si>
  <si>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</si>
  <si>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</si>
  <si>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</si>
  <si>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</si>
  <si>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</si>
  <si>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</si>
  <si>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</si>
  <si>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</si>
  <si>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</si>
  <si>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</si>
  <si>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</si>
  <si>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</si>
  <si>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</si>
  <si>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</si>
  <si>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</si>
  <si>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</si>
  <si>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</si>
  <si>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</si>
  <si>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</si>
  <si>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</si>
  <si>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</si>
  <si>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</si>
  <si>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</si>
  <si>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</si>
  <si>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</si>
  <si>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</si>
  <si>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</si>
  <si>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</si>
  <si>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</si>
  <si>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</si>
  <si>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</si>
  <si>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</si>
  <si>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</si>
  <si>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</si>
  <si>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</si>
  <si>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</si>
  <si>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</si>
  <si>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</si>
  <si>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</si>
  <si>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</si>
  <si>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</si>
  <si>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</si>
  <si>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</si>
  <si>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</si>
  <si>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</si>
  <si>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</si>
  <si>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</si>
  <si>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</si>
  <si>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</si>
  <si>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</si>
  <si>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</si>
  <si>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</si>
  <si>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</si>
  <si>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</si>
  <si>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</si>
  <si>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</si>
  <si>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</si>
  <si>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</si>
  <si>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</si>
  <si>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</si>
  <si>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</si>
  <si>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</si>
  <si>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</si>
  <si>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</si>
  <si>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</si>
  <si>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</si>
  <si>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</si>
  <si>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</si>
  <si>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</si>
  <si>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</si>
  <si>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</si>
  <si>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</si>
  <si>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</si>
  <si>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</si>
  <si>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</si>
  <si>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</si>
  <si>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</si>
  <si>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</si>
  <si>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</si>
  <si>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</si>
  <si>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</si>
  <si>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</si>
  <si>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</si>
  <si>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</si>
  <si>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</si>
  <si>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</si>
  <si>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</si>
  <si>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</si>
  <si>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</si>
  <si>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</si>
  <si>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</si>
  <si>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</si>
  <si>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</si>
  <si>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</si>
  <si>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</si>
  <si>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</si>
  <si>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</si>
  <si>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</si>
  <si>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</si>
  <si>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</si>
  <si>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</si>
  <si>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</si>
  <si>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</si>
  <si>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</si>
  <si>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</si>
  <si>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</si>
  <si>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</si>
  <si>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</si>
  <si>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</si>
  <si>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</si>
  <si>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</si>
  <si>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</si>
  <si>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</si>
  <si>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</si>
  <si>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</si>
  <si>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</si>
  <si>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</si>
  <si>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</si>
  <si>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</si>
  <si>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</si>
  <si>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</si>
  <si>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</si>
  <si>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</si>
  <si>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</si>
  <si>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</si>
  <si>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</si>
  <si>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</si>
  <si>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</si>
  <si>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</si>
  <si>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</si>
  <si>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</si>
  <si>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</si>
  <si>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</si>
  <si>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</si>
  <si>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</si>
  <si>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</si>
  <si>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</si>
  <si>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</si>
  <si>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</si>
  <si>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</si>
  <si>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</si>
  <si>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</si>
  <si>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</si>
  <si>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</si>
  <si>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</si>
  <si>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</si>
  <si>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</si>
  <si>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</si>
  <si>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</si>
  <si>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</si>
  <si>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</si>
  <si>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</si>
  <si>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</si>
  <si>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</si>
  <si>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</si>
  <si>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</si>
  <si>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</si>
  <si>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</si>
  <si>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</si>
  <si>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</si>
  <si>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</si>
  <si>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</si>
  <si>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</si>
  <si>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</si>
  <si>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</si>
  <si>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</si>
  <si>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</si>
  <si>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</si>
  <si>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</si>
  <si>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</si>
  <si>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</si>
  <si>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</si>
  <si>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</si>
  <si>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</si>
  <si>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</si>
  <si>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</si>
  <si>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</si>
  <si>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</si>
  <si>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</si>
  <si>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</si>
  <si>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</si>
  <si>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</si>
  <si>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</si>
  <si>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</si>
  <si>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</si>
  <si>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</si>
  <si>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</si>
  <si>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</si>
  <si>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</si>
  <si>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</si>
  <si>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</si>
  <si>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</si>
  <si>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</si>
  <si>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</si>
  <si>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</si>
  <si>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</si>
  <si>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</si>
  <si>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</si>
  <si>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</si>
  <si>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</si>
  <si>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</si>
  <si>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</si>
  <si>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</si>
  <si>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</si>
  <si>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</si>
  <si>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</si>
  <si>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</si>
  <si>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</si>
  <si>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</si>
  <si>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</si>
  <si>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</si>
  <si>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</si>
  <si>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</si>
  <si>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</si>
  <si>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</si>
  <si>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</si>
  <si>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</si>
  <si>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</si>
  <si>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</si>
  <si>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</si>
  <si>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</si>
  <si>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</si>
  <si>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</si>
  <si>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</si>
  <si>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</si>
  <si>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</si>
  <si>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</si>
  <si>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</si>
  <si>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</si>
  <si>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</si>
  <si>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</si>
  <si>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</si>
  <si>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</si>
  <si>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</si>
  <si>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</si>
  <si>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</si>
  <si>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</si>
  <si>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</si>
  <si>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</si>
  <si>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</si>
  <si>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</si>
  <si>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</si>
  <si>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</si>
  <si>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</si>
  <si>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</si>
  <si>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</si>
  <si>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</si>
  <si>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</si>
  <si>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</si>
  <si>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</si>
  <si>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</si>
  <si>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</si>
  <si>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</si>
  <si>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</si>
  <si>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</si>
  <si>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</si>
  <si>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</si>
  <si>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</si>
  <si>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</si>
  <si>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</si>
  <si>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</si>
  <si>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</si>
  <si>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</si>
  <si>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</si>
  <si>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</si>
  <si>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</si>
  <si>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</si>
  <si>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</si>
  <si>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</si>
  <si>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</si>
  <si>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</si>
  <si>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</si>
  <si>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</si>
  <si>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</si>
  <si>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</si>
  <si>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</si>
  <si>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</si>
  <si>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</si>
  <si>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</si>
  <si>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</si>
  <si>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</si>
  <si>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</si>
  <si>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</si>
  <si>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</si>
  <si>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</si>
  <si>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</si>
  <si>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</si>
  <si>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</si>
  <si>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</si>
  <si>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</si>
  <si>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</si>
  <si>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</si>
  <si>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</si>
  <si>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</si>
  <si>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</si>
  <si>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</si>
  <si>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</si>
  <si>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</si>
  <si>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</si>
  <si>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</si>
  <si>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</si>
  <si>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</si>
  <si>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</si>
  <si>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</si>
  <si>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</si>
  <si>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</si>
  <si>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</si>
  <si>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</si>
  <si>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</si>
  <si>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</si>
  <si>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</si>
  <si>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</si>
  <si>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</si>
  <si>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</si>
  <si>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</si>
  <si>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</si>
  <si>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</si>
  <si>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</si>
  <si>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</si>
  <si>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</si>
  <si>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</si>
  <si>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</si>
  <si>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</si>
  <si>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</si>
  <si>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</si>
  <si>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</si>
  <si>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</si>
  <si>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</si>
  <si>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</si>
  <si>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</si>
  <si>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</si>
  <si>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</si>
  <si>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</si>
  <si>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</si>
  <si>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</si>
  <si>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</si>
  <si>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</si>
  <si>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</si>
  <si>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</si>
  <si>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</si>
  <si>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</si>
  <si>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</si>
  <si>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</si>
  <si>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</si>
  <si>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</si>
  <si>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</si>
  <si>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</si>
  <si>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</si>
  <si>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</si>
  <si>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</si>
  <si>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</si>
  <si>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</si>
  <si>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</si>
  <si>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</si>
  <si>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</si>
  <si>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</si>
  <si>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</si>
  <si>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</si>
  <si>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</si>
  <si>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</si>
  <si>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</si>
  <si>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</si>
  <si>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</si>
  <si>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</si>
  <si>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</si>
  <si>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</si>
  <si>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</si>
  <si>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</si>
  <si>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</si>
  <si>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</si>
  <si>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</si>
  <si>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</si>
  <si>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</si>
  <si>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</si>
  <si>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</si>
  <si>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</si>
  <si>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</si>
  <si>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</si>
  <si>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</si>
  <si>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</si>
  <si>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</si>
  <si>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</si>
  <si>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</si>
  <si>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</si>
  <si>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</si>
  <si>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</si>
  <si>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</si>
  <si>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</si>
  <si>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</si>
  <si>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</si>
  <si>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</si>
  <si>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</si>
  <si>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</si>
  <si>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</si>
  <si>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</si>
  <si>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</si>
  <si>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</si>
  <si>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</si>
  <si>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</si>
  <si>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</si>
  <si>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</si>
  <si>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</si>
  <si>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</si>
  <si>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</si>
  <si>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</si>
  <si>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</si>
  <si>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</si>
  <si>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</si>
  <si>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</si>
  <si>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</si>
  <si>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</si>
  <si>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</si>
  <si>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</si>
  <si>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</si>
  <si>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</si>
  <si>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</si>
  <si>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</si>
  <si>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</si>
  <si>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</si>
  <si>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</si>
  <si>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</si>
  <si>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</si>
  <si>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</si>
  <si>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</si>
  <si>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</si>
  <si>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</si>
  <si>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</si>
  <si>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</si>
  <si>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</si>
  <si>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</si>
  <si>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</si>
  <si>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</si>
  <si>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</si>
  <si>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</si>
  <si>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</si>
  <si>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</si>
  <si>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</si>
  <si>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</si>
  <si>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</si>
  <si>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</si>
  <si>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</si>
  <si>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</si>
  <si>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</si>
  <si>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</si>
  <si>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</si>
  <si>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</si>
  <si>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</si>
  <si>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</si>
  <si>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</si>
  <si>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</si>
  <si>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</si>
  <si>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</si>
  <si>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</si>
  <si>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</si>
  <si>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</si>
  <si>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</si>
  <si>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</si>
  <si>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</si>
  <si>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</si>
  <si>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</si>
  <si>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</si>
  <si>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</si>
  <si>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</si>
  <si>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</si>
  <si>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</si>
  <si>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</si>
  <si>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</si>
  <si>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</si>
  <si>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</si>
  <si>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</si>
  <si>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</si>
  <si>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</si>
  <si>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</si>
  <si>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</si>
  <si>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</si>
  <si>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</si>
  <si>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</si>
  <si>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</si>
  <si>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</si>
  <si>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</si>
  <si>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</si>
  <si>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</si>
  <si>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</si>
  <si>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</si>
  <si>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</si>
  <si>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</si>
  <si>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</si>
  <si>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</si>
  <si>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</si>
  <si>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</si>
  <si>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</si>
  <si>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</si>
  <si>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</si>
  <si>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</si>
  <si>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</si>
  <si>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</si>
  <si>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</si>
  <si>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</si>
  <si>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</si>
  <si>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</si>
  <si>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</si>
  <si>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</si>
  <si>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</si>
  <si>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</si>
  <si>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</si>
  <si>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</si>
  <si>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</si>
  <si>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</si>
  <si>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</si>
  <si>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</si>
  <si>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</si>
  <si>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</si>
  <si>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</si>
  <si>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</si>
  <si>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</si>
  <si>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</si>
  <si>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</si>
  <si>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</si>
  <si>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</si>
  <si>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</si>
  <si>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</si>
  <si>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</si>
  <si>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</si>
  <si>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</si>
  <si>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</si>
  <si>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</si>
  <si>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</si>
  <si>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</si>
  <si>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</si>
  <si>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</si>
  <si>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</si>
  <si>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</si>
  <si>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</si>
  <si>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</si>
  <si>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</si>
  <si>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</si>
  <si>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</si>
  <si>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</si>
  <si>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</si>
  <si>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</si>
  <si>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</si>
  <si>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</si>
  <si>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</si>
  <si>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</si>
  <si>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</si>
  <si>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</si>
  <si>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</si>
  <si>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</si>
  <si>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</si>
  <si>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</si>
  <si>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</si>
  <si>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</si>
  <si>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</si>
  <si>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</si>
  <si>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</si>
  <si>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</si>
  <si>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</si>
  <si>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</si>
  <si>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</si>
  <si>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</si>
  <si>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</si>
  <si>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</si>
  <si>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</si>
  <si>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</si>
  <si>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</si>
  <si>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</si>
  <si>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</si>
  <si>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</si>
  <si>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</si>
  <si>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</si>
  <si>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</si>
  <si>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</si>
  <si>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</si>
  <si>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</si>
  <si>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</si>
  <si>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</si>
  <si>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</si>
  <si>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</si>
  <si>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</si>
  <si>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</si>
  <si>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</si>
  <si>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</si>
  <si>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</si>
  <si>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</si>
  <si>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</si>
  <si>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</si>
  <si>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</si>
  <si>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</si>
  <si>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</si>
  <si>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</si>
  <si>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</si>
  <si>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</si>
  <si>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</si>
  <si>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</si>
  <si>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</si>
  <si>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</si>
  <si>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</si>
  <si>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</si>
  <si>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</si>
  <si>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</si>
  <si>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</si>
  <si>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</si>
  <si>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</si>
  <si>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</si>
  <si>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</si>
  <si>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</si>
  <si>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</si>
  <si>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</si>
  <si>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</si>
  <si>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</si>
  <si>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</si>
  <si>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</si>
  <si>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</si>
  <si>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</si>
  <si>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</si>
  <si>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</si>
  <si>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</si>
  <si>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</si>
  <si>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</si>
  <si>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</si>
  <si>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</si>
  <si>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</si>
  <si>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</si>
  <si>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</si>
  <si>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</si>
  <si>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</si>
  <si>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</si>
  <si>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</si>
  <si>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</si>
  <si>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</si>
  <si>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</si>
  <si>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</si>
  <si>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</si>
  <si>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</si>
  <si>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</si>
  <si>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</si>
  <si>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</si>
  <si>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</si>
  <si>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</si>
  <si>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</si>
  <si>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</si>
  <si>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</si>
  <si>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</si>
  <si>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</si>
  <si>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</si>
  <si>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</si>
  <si>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</si>
  <si>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</si>
  <si>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</si>
  <si>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</si>
  <si>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</si>
  <si>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</si>
  <si>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</si>
  <si>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</si>
  <si>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</si>
  <si>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</si>
  <si>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</si>
  <si>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</si>
  <si>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</si>
  <si>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</si>
  <si>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</si>
  <si>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</si>
  <si>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</si>
  <si>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</si>
  <si>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</si>
  <si>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</si>
  <si>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</si>
  <si>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</si>
  <si>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</si>
  <si>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</si>
  <si>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</si>
  <si>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</si>
  <si>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</si>
  <si>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</si>
  <si>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</si>
  <si>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</si>
  <si>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</si>
  <si>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</si>
  <si>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</si>
  <si>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</si>
  <si>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</si>
  <si>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</si>
  <si>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</si>
  <si>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</si>
  <si>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</si>
  <si>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</si>
  <si>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</si>
  <si>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</si>
  <si>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</si>
  <si>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</si>
  <si>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</si>
  <si>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</si>
  <si>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</si>
  <si>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</si>
  <si>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</si>
  <si>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</si>
  <si>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</si>
  <si>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</si>
  <si>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</si>
  <si>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</si>
  <si>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</si>
  <si>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</si>
  <si>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</si>
  <si>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</si>
  <si>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</si>
  <si>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</si>
  <si>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</si>
  <si>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</si>
  <si>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</si>
  <si>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</si>
  <si>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</si>
  <si>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</si>
  <si>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</si>
  <si>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</si>
  <si>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</si>
  <si>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</si>
  <si>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</si>
  <si>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</si>
  <si>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</si>
  <si>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</si>
  <si>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</si>
  <si>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</si>
  <si>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</si>
  <si>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</si>
  <si>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</si>
  <si>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</si>
  <si>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</si>
  <si>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</si>
  <si>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</si>
  <si>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</si>
  <si>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</si>
  <si>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</si>
  <si>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</si>
  <si>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</si>
  <si>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</si>
  <si>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</si>
  <si>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</si>
  <si>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</si>
  <si>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</si>
  <si>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</si>
  <si>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</si>
  <si>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</si>
  <si>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</si>
  <si>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</si>
  <si>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</si>
  <si>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</si>
  <si>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</si>
  <si>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</si>
  <si>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</si>
  <si>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</si>
  <si>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</si>
  <si>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</si>
  <si>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</si>
  <si>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</si>
  <si>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</si>
  <si>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</si>
  <si>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</si>
  <si>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</si>
  <si>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</si>
  <si>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</si>
  <si>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</si>
  <si>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</si>
  <si>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</si>
  <si>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</si>
  <si>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</si>
  <si>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</si>
  <si>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</si>
  <si>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</si>
  <si>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</si>
  <si>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</si>
  <si>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</si>
  <si>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</si>
  <si>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</si>
  <si>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</si>
  <si>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</si>
  <si>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</si>
  <si>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</si>
  <si>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</si>
  <si>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</si>
  <si>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</si>
  <si>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</si>
  <si>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</si>
  <si>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</si>
  <si>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</si>
  <si>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</si>
  <si>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</si>
  <si>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</si>
  <si>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</si>
  <si>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</si>
  <si>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</si>
  <si>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</si>
  <si>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</si>
  <si>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</si>
  <si>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</si>
  <si>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</si>
  <si>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</si>
  <si>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</si>
  <si>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</si>
  <si>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</si>
  <si>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</si>
  <si>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</si>
  <si>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</si>
  <si>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</si>
  <si>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</si>
  <si>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</si>
  <si>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</si>
  <si>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</si>
  <si>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</si>
  <si>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</si>
  <si>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</si>
  <si>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</si>
  <si>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</si>
  <si>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</si>
  <si>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</si>
  <si>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</si>
  <si>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</si>
  <si>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</si>
  <si>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</si>
  <si>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</si>
  <si>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</si>
  <si>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</si>
  <si>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</si>
  <si>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</si>
  <si>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</si>
  <si>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</si>
  <si>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</si>
  <si>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</si>
  <si>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</si>
  <si>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</si>
  <si>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</si>
  <si>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</si>
  <si>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</si>
  <si>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</si>
  <si>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</si>
  <si>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</si>
  <si>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</si>
  <si>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</si>
  <si>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</si>
  <si>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</si>
  <si>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</si>
  <si>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</si>
  <si>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</si>
  <si>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</si>
  <si>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</si>
  <si>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</si>
  <si>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</si>
  <si>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</si>
  <si>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</si>
  <si>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</si>
  <si>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</si>
  <si>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</si>
  <si>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</si>
  <si>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</si>
  <si>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</si>
  <si>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</si>
  <si>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</si>
  <si>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</si>
  <si>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</si>
  <si>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</si>
  <si>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</si>
  <si>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</si>
  <si>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</si>
  <si>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</si>
  <si>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</si>
  <si>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</si>
  <si>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</si>
  <si>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</si>
  <si>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</si>
  <si>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</si>
  <si>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</si>
  <si>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</si>
  <si>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</si>
  <si>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</si>
  <si>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</si>
  <si>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</si>
  <si>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</si>
  <si>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</si>
  <si>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</si>
  <si>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</si>
  <si>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</si>
  <si>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</si>
  <si>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</si>
  <si>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</si>
  <si>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</si>
  <si>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</si>
  <si>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</si>
  <si>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</si>
  <si>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</si>
  <si>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</si>
  <si>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</si>
  <si>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</si>
  <si>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</si>
  <si>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</si>
  <si>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</si>
  <si>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</si>
  <si>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</si>
  <si>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</si>
  <si>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</si>
  <si>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</si>
  <si>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</si>
  <si>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</si>
  <si>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</si>
  <si>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</si>
  <si>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</si>
  <si>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</si>
  <si>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</si>
  <si>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</si>
  <si>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</si>
  <si>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</si>
  <si>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</si>
  <si>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</si>
  <si>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</si>
  <si>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</si>
  <si>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</si>
  <si>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</si>
  <si>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</si>
  <si>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</si>
  <si>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</si>
  <si>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</si>
  <si>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</si>
  <si>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</si>
  <si>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</si>
  <si>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</si>
  <si>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</si>
  <si>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</si>
  <si>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</si>
  <si>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</si>
  <si>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</si>
  <si>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</si>
  <si>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</si>
  <si>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</si>
  <si>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</si>
  <si>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</si>
  <si>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</si>
  <si>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</si>
  <si>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</si>
  <si>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</si>
  <si>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</si>
  <si>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</si>
  <si>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</si>
  <si>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</si>
  <si>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</si>
  <si>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</si>
  <si>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</si>
  <si>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</si>
  <si>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</si>
  <si>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</si>
  <si>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</si>
  <si>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</si>
  <si>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</si>
  <si>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</si>
  <si>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</si>
  <si>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</si>
  <si>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</si>
  <si>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</si>
  <si>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</si>
  <si>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</si>
  <si>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</si>
  <si>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</si>
  <si>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</si>
  <si>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</si>
  <si>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</si>
  <si>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</si>
  <si>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</si>
  <si>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</si>
  <si>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</si>
  <si>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</si>
  <si>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</si>
  <si>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</si>
  <si>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</si>
  <si>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</si>
  <si>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</si>
  <si>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</si>
  <si>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</si>
  <si>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</si>
  <si>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</si>
  <si>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</si>
  <si>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</si>
  <si>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</si>
  <si>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</si>
  <si>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</si>
  <si>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</si>
  <si>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</si>
  <si>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</si>
  <si>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</si>
  <si>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</si>
  <si>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</si>
  <si>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</si>
  <si>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</si>
  <si>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</si>
  <si>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</si>
  <si>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</si>
  <si>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</si>
  <si>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</si>
  <si>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</si>
  <si>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</si>
  <si>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</si>
  <si>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</si>
  <si>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</si>
  <si>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</si>
  <si>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</si>
  <si>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</si>
  <si>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</si>
  <si>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</si>
  <si>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</si>
  <si>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</si>
  <si>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</si>
  <si>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</si>
  <si>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</si>
  <si>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</si>
  <si>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</si>
  <si>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</si>
  <si>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</si>
  <si>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</si>
  <si>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</si>
  <si>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</si>
  <si>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</si>
  <si>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</si>
  <si>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</si>
  <si>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</si>
  <si>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</si>
  <si>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</si>
  <si>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</si>
  <si>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</si>
  <si>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</si>
  <si>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</si>
  <si>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</si>
  <si>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</si>
  <si>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</si>
  <si>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</si>
  <si>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</si>
  <si>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</si>
  <si>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</si>
  <si>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</si>
  <si>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</si>
  <si>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</si>
  <si>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</si>
  <si>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</si>
  <si>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</si>
  <si>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</si>
  <si>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</si>
  <si>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</si>
  <si>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</si>
  <si>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</si>
  <si>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</si>
  <si>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</si>
  <si>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</si>
  <si>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</si>
  <si>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</si>
  <si>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</si>
  <si>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</si>
  <si>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</si>
  <si>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</si>
  <si>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</si>
  <si>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</si>
  <si>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</si>
  <si>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</si>
  <si>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</si>
  <si>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</si>
  <si>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</si>
  <si>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</si>
  <si>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</si>
  <si>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</si>
  <si>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</si>
  <si>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</si>
  <si>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</si>
  <si>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</si>
  <si>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</si>
  <si>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</si>
  <si>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</si>
  <si>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</si>
  <si>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</si>
  <si>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</si>
  <si>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</si>
  <si>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</si>
  <si>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</si>
  <si>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</si>
  <si>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</si>
  <si>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</si>
  <si>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</si>
  <si>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</si>
  <si>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</si>
  <si>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</si>
  <si>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</si>
  <si>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</si>
  <si>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</si>
  <si>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</si>
  <si>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</si>
  <si>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</si>
  <si>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</si>
  <si>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</si>
  <si>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</si>
  <si>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</si>
  <si>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</si>
  <si>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</si>
  <si>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</si>
  <si>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</si>
  <si>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</si>
  <si>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</si>
  <si>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</si>
  <si>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</si>
  <si>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</si>
  <si>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</si>
  <si>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</si>
  <si>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</si>
  <si>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</si>
  <si>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</si>
  <si>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</si>
  <si>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</si>
  <si>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</si>
  <si>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</si>
  <si>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</si>
  <si>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</si>
  <si>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</si>
  <si>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</si>
  <si>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</si>
  <si>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</si>
  <si>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</si>
  <si>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</si>
  <si>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</si>
  <si>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</si>
  <si>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</si>
  <si>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</si>
  <si>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</si>
  <si>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</si>
  <si>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</si>
  <si>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</si>
  <si>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</si>
  <si>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</si>
  <si>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</si>
  <si>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</si>
  <si>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</si>
  <si>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</si>
  <si>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</si>
  <si>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</si>
  <si>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</si>
  <si>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</si>
  <si>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</si>
  <si>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</si>
  <si>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</si>
  <si>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</si>
  <si>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</si>
  <si>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</si>
  <si>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</si>
  <si>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</si>
  <si>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</si>
  <si>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</si>
  <si>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</si>
  <si>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</si>
  <si>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</si>
  <si>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</si>
  <si>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</si>
  <si>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</si>
  <si>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</si>
  <si>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</si>
  <si>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</si>
  <si>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</si>
  <si>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</si>
  <si>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</si>
  <si>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</si>
  <si>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</si>
  <si>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</si>
  <si>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</si>
  <si>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</si>
  <si>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</si>
  <si>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</si>
  <si>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</si>
  <si>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</si>
  <si>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</si>
  <si>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</si>
  <si>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</si>
  <si>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</si>
  <si>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</si>
  <si>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</si>
  <si>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</si>
  <si>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</si>
  <si>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</si>
  <si>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</si>
  <si>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</si>
  <si>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</si>
  <si>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</si>
  <si>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</si>
  <si>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</si>
  <si>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</si>
  <si>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</si>
  <si>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</si>
  <si>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</si>
  <si>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</si>
  <si>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</si>
  <si>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</si>
  <si>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</si>
  <si>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</si>
  <si>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</si>
  <si>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</si>
  <si>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</si>
  <si>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</si>
  <si>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</si>
  <si>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</si>
  <si>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</si>
  <si>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</si>
  <si>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</si>
  <si>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</si>
  <si>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</si>
  <si>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</si>
  <si>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</si>
  <si>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</si>
  <si>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</si>
  <si>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</si>
  <si>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</si>
  <si>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</si>
  <si>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</si>
  <si>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</si>
  <si>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</si>
  <si>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</si>
  <si>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</si>
  <si>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</si>
  <si>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</si>
  <si>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</si>
  <si>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</si>
  <si>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</si>
  <si>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</si>
  <si>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</si>
  <si>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</si>
  <si>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</si>
  <si>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</si>
  <si>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</si>
  <si>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</si>
  <si>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</si>
  <si>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</si>
  <si>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</si>
  <si>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</si>
  <si>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</si>
  <si>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</si>
  <si>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</si>
  <si>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</si>
  <si>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</si>
  <si>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</si>
  <si>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</si>
  <si>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</si>
  <si>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</si>
  <si>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</si>
  <si>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</si>
  <si>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</si>
  <si>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</si>
  <si>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</si>
  <si>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</si>
  <si>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</si>
  <si>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</si>
  <si>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</si>
  <si>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</si>
  <si>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</si>
  <si>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</si>
  <si>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</si>
  <si>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</si>
  <si>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</si>
  <si>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</si>
  <si>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</si>
  <si>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</si>
  <si>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</si>
  <si>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</si>
  <si>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</si>
  <si>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</si>
  <si>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</si>
  <si>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</si>
  <si>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</si>
  <si>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</si>
  <si>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</si>
  <si>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</si>
  <si>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</si>
  <si>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</si>
  <si>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</si>
  <si>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</si>
  <si>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</si>
  <si>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</si>
  <si>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</si>
  <si>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</si>
  <si>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</si>
  <si>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</si>
  <si>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</si>
  <si>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</si>
  <si>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</si>
  <si>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</si>
  <si>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</si>
  <si>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</si>
  <si>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</si>
  <si>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</si>
  <si>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</si>
  <si>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</si>
  <si>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</si>
  <si>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</si>
  <si>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</si>
  <si>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</si>
  <si>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</si>
  <si>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</si>
  <si>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</si>
  <si>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</si>
  <si>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</si>
  <si>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</si>
  <si>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</si>
  <si>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</si>
  <si>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</si>
  <si>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</si>
  <si>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</si>
  <si>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</si>
  <si>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</si>
  <si>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</si>
  <si>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</si>
  <si>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</si>
  <si>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</si>
  <si>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</si>
  <si>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</si>
  <si>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</si>
  <si>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</si>
  <si>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</si>
  <si>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</si>
  <si>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</si>
  <si>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</si>
  <si>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</si>
  <si>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</si>
  <si>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</si>
  <si>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</si>
  <si>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</si>
  <si>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</si>
  <si>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</si>
  <si>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</si>
  <si>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</si>
  <si>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</si>
  <si>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</si>
  <si>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</si>
  <si>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</si>
  <si>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</si>
  <si>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</si>
  <si>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</si>
  <si>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</si>
  <si>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</si>
  <si>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</si>
  <si>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</si>
  <si>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</si>
  <si>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</si>
  <si>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</si>
  <si>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</si>
  <si>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</si>
  <si>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</si>
  <si>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</si>
  <si>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</si>
  <si>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</si>
  <si>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</si>
  <si>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</si>
  <si>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</si>
  <si>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</si>
  <si>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</si>
  <si>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</si>
  <si>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</si>
  <si>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</si>
  <si>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</si>
  <si>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</si>
  <si>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</si>
  <si>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</si>
  <si>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</si>
  <si>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</si>
  <si>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</si>
  <si>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</si>
  <si>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</si>
  <si>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</si>
  <si>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</si>
  <si>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</si>
  <si>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</si>
  <si>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</si>
  <si>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</si>
  <si>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</si>
  <si>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</si>
  <si>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</si>
  <si>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</si>
  <si>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</si>
  <si>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</si>
  <si>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</si>
  <si>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</si>
  <si>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</si>
  <si>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</si>
  <si>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</si>
  <si>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</si>
  <si>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</si>
  <si>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</si>
  <si>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</si>
  <si>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</si>
  <si>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</si>
  <si>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</si>
  <si>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</si>
  <si>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</si>
  <si>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</si>
  <si>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</si>
  <si>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</si>
  <si>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</si>
  <si>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</si>
  <si>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</si>
  <si>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</si>
  <si>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</si>
  <si>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</si>
  <si>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</si>
  <si>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</si>
  <si>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</si>
  <si>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</si>
  <si>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</si>
  <si>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</si>
  <si>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</si>
  <si>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</si>
  <si>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</si>
  <si>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</si>
  <si>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</si>
  <si>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</si>
  <si>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</si>
  <si>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</si>
  <si>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</si>
  <si>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</si>
  <si>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</si>
  <si>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</si>
  <si>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</si>
  <si>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</si>
  <si>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</si>
  <si>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</si>
  <si>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</si>
  <si>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</si>
  <si>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</si>
  <si>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</si>
  <si>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</si>
  <si>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</si>
  <si>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</si>
  <si>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</si>
  <si>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</si>
  <si>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</si>
  <si>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</si>
  <si>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</si>
  <si>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</si>
  <si>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</si>
  <si>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</si>
  <si>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</si>
  <si>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</si>
  <si>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</si>
  <si>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</si>
  <si>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</si>
  <si>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</si>
  <si>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</si>
  <si>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</si>
  <si>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</si>
  <si>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</si>
  <si>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</si>
  <si>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</si>
  <si>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</si>
  <si>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</si>
  <si>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</si>
  <si>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</si>
  <si>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</si>
  <si>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</si>
  <si>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</si>
  <si>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</si>
  <si>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</si>
  <si>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</si>
  <si>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</si>
  <si>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</si>
  <si>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</si>
  <si>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</si>
  <si>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</si>
  <si>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</si>
  <si>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</si>
  <si>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</si>
  <si>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</si>
  <si>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</si>
  <si>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</si>
  <si>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</si>
  <si>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</si>
  <si>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</si>
  <si>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</si>
  <si>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</si>
  <si>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</si>
  <si>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</si>
  <si>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</si>
  <si>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</si>
  <si>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</si>
  <si>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</si>
  <si>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</si>
  <si>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</si>
  <si>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</si>
  <si>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</si>
  <si>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</si>
  <si>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</si>
  <si>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</si>
  <si>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</si>
  <si>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</si>
  <si>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</si>
  <si>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</si>
  <si>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</si>
  <si>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</si>
  <si>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</si>
  <si>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</si>
  <si>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</si>
  <si>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</si>
  <si>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</si>
  <si>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</si>
  <si>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</si>
  <si>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</si>
  <si>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</si>
  <si>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</si>
  <si>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</si>
  <si>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</si>
  <si>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</si>
  <si>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</si>
  <si>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</si>
  <si>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</si>
  <si>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</si>
  <si>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</si>
  <si>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</si>
  <si>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</si>
  <si>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</si>
  <si>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</si>
  <si>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</si>
  <si>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</si>
  <si>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</si>
  <si>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</si>
  <si>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</si>
  <si>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</si>
  <si>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</si>
  <si>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</si>
  <si>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</si>
  <si>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</si>
  <si>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</si>
  <si>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</si>
  <si>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</si>
  <si>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</si>
  <si>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</si>
  <si>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</si>
  <si>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</si>
  <si>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</si>
  <si>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</si>
  <si>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</si>
  <si>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</si>
  <si>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</si>
  <si>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</si>
  <si>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</si>
  <si>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</si>
  <si>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</si>
  <si>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</si>
  <si>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</si>
  <si>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</si>
  <si>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</si>
  <si>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</si>
  <si>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</si>
  <si>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</si>
  <si>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</si>
  <si>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</si>
  <si>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</si>
  <si>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</si>
  <si>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</si>
  <si>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</si>
  <si>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</si>
  <si>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</si>
  <si>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</si>
  <si>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</si>
  <si>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</si>
  <si>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</si>
  <si>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</si>
  <si>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</si>
  <si>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</si>
  <si>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</si>
  <si>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</si>
  <si>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</si>
  <si>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</si>
  <si>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</si>
  <si>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</si>
  <si>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</si>
  <si>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</si>
  <si>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</si>
  <si>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</si>
  <si>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</si>
  <si>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</si>
  <si>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</si>
  <si>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</si>
  <si>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</si>
  <si>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</si>
  <si>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</si>
  <si>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</si>
  <si>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</si>
  <si>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</si>
  <si>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</si>
  <si>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</si>
  <si>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</si>
  <si>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</si>
  <si>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</si>
  <si>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</si>
  <si>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</si>
  <si>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</si>
  <si>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</si>
  <si>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</si>
  <si>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</si>
  <si>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</si>
  <si>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</si>
  <si>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</si>
  <si>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</si>
  <si>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</si>
  <si>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</si>
  <si>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</si>
  <si>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</si>
  <si>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</si>
  <si>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</si>
  <si>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</si>
  <si>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</si>
  <si>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</si>
  <si>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</si>
  <si>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</si>
  <si>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</si>
  <si>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</si>
  <si>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</si>
  <si>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</si>
  <si>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</si>
  <si>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</si>
  <si>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</si>
  <si>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</si>
  <si>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</si>
  <si>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</si>
  <si>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</si>
  <si>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</si>
  <si>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</si>
  <si>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</si>
  <si>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</si>
  <si>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</si>
  <si>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</si>
  <si>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</si>
  <si>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</si>
  <si>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</si>
  <si>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</si>
  <si>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</si>
  <si>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</si>
  <si>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</si>
  <si>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</si>
  <si>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</si>
  <si>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</si>
  <si>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</si>
  <si>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</si>
  <si>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</si>
  <si>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</si>
  <si>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</si>
  <si>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</si>
  <si>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</si>
  <si>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</si>
  <si>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</si>
  <si>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</si>
  <si>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</si>
  <si>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</si>
  <si>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</si>
  <si>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</si>
  <si>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</si>
  <si>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</si>
  <si>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</si>
  <si>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</si>
  <si>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</si>
  <si>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</si>
  <si>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</si>
  <si>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</si>
  <si>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</si>
  <si>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</si>
  <si>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</si>
  <si>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</si>
  <si>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</si>
  <si>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</si>
  <si>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</si>
  <si>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</si>
  <si>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</si>
  <si>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</si>
  <si>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</si>
  <si>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</si>
  <si>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</si>
  <si>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</si>
  <si>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</si>
  <si>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</si>
  <si>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</si>
  <si>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</si>
  <si>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</si>
  <si>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</si>
  <si>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</si>
  <si>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</si>
  <si>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</si>
  <si>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</si>
  <si>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</si>
  <si>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</si>
  <si>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</si>
  <si>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</si>
  <si>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</si>
  <si>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</si>
  <si>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</si>
  <si>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</si>
  <si>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</si>
  <si>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</si>
  <si>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</si>
  <si>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</si>
  <si>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</si>
  <si>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</si>
  <si>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</si>
  <si>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</si>
  <si>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</si>
  <si>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</si>
  <si>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</si>
  <si>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</si>
  <si>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</si>
  <si>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</si>
  <si>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</si>
  <si>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</si>
  <si>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</si>
  <si>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</si>
  <si>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</si>
  <si>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</si>
  <si>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</si>
  <si>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</si>
  <si>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</si>
  <si>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</si>
  <si>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</si>
  <si>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</si>
  <si>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</si>
  <si>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</si>
  <si>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</si>
  <si>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</si>
  <si>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</si>
  <si>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</si>
  <si>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</si>
  <si>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</si>
  <si>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</si>
  <si>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</si>
  <si>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</si>
  <si>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</si>
  <si>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</si>
  <si>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</si>
  <si>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</si>
  <si>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</si>
  <si>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</si>
  <si>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</si>
  <si>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</si>
  <si>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</si>
  <si>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</si>
  <si>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</si>
  <si>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</si>
  <si>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</si>
  <si>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</si>
  <si>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</si>
  <si>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</si>
  <si>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</si>
  <si>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</si>
  <si>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</si>
  <si>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</si>
  <si>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</si>
  <si>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</si>
  <si>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</si>
  <si>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</si>
  <si>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</si>
  <si>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</si>
  <si>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</si>
  <si>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</si>
  <si>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</si>
  <si>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</si>
  <si>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</si>
  <si>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</si>
  <si>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</si>
  <si>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</si>
  <si>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</si>
  <si>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</si>
  <si>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</si>
  <si>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</si>
  <si>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</si>
  <si>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</si>
  <si>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</si>
  <si>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</si>
  <si>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</si>
  <si>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</si>
  <si>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</si>
  <si>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</si>
  <si>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</si>
  <si>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</si>
  <si>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</si>
  <si>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</si>
  <si>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</si>
  <si>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</si>
  <si>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</si>
  <si>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</si>
  <si>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</si>
  <si>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</si>
  <si>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</si>
  <si>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</si>
  <si>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</si>
  <si>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</si>
  <si>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</si>
  <si>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</si>
  <si>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</si>
  <si>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</si>
  <si>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</si>
  <si>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</si>
  <si>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</si>
  <si>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</si>
  <si>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</si>
  <si>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</si>
  <si>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</si>
  <si>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</si>
  <si>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</si>
  <si>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</si>
  <si>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</si>
  <si>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</si>
  <si>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</si>
  <si>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</si>
  <si>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</si>
  <si>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</si>
  <si>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</si>
  <si>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</si>
  <si>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</si>
  <si>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</si>
  <si>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</si>
  <si>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</si>
  <si>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</si>
  <si>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</si>
  <si>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</si>
  <si>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</si>
  <si>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</si>
  <si>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</si>
  <si>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</si>
  <si>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</si>
  <si>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</si>
  <si>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</si>
  <si>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</si>
  <si>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</si>
  <si>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</si>
  <si>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</si>
  <si>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</si>
  <si>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</si>
  <si>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</si>
  <si>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</si>
  <si>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</si>
  <si>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</si>
  <si>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</si>
  <si>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</si>
  <si>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</si>
  <si>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</si>
  <si>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</si>
  <si>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</si>
  <si>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</si>
  <si>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</si>
  <si>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</si>
  <si>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</si>
  <si>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</si>
  <si>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</si>
  <si>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</si>
  <si>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</si>
  <si>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</si>
  <si>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</si>
  <si>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</si>
  <si>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</si>
  <si>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</si>
  <si>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</si>
  <si>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</si>
  <si>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</si>
  <si>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</si>
  <si>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</si>
  <si>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</si>
  <si>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</si>
  <si>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</si>
  <si>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</si>
  <si>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</si>
  <si>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</si>
  <si>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</si>
  <si>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</si>
  <si>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</si>
  <si>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</si>
  <si>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</si>
  <si>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</si>
  <si>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</si>
  <si>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</si>
  <si>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</si>
  <si>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</si>
  <si>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</si>
  <si>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</si>
  <si>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</si>
  <si>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</si>
  <si>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</si>
  <si>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</si>
  <si>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</si>
  <si>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</si>
  <si>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</si>
  <si>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</si>
  <si>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</si>
  <si>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</si>
  <si>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</si>
  <si>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</si>
  <si>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</si>
  <si>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</si>
  <si>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</si>
  <si>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</si>
  <si>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</si>
  <si>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</si>
  <si>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</si>
  <si>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</si>
  <si>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</si>
  <si>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</si>
  <si>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</si>
  <si>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</si>
  <si>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</si>
  <si>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</si>
  <si>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</si>
  <si>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</si>
  <si>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</si>
  <si>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</si>
  <si>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</si>
  <si>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</si>
  <si>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</si>
  <si>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</si>
  <si>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</si>
  <si>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</si>
  <si>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</si>
  <si>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</si>
  <si>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</si>
  <si>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</si>
  <si>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</si>
  <si>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</si>
  <si>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</si>
  <si>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</si>
  <si>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</si>
  <si>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</si>
  <si>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</si>
  <si>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</si>
  <si>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</si>
  <si>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</si>
  <si>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</si>
  <si>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</si>
  <si>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</si>
  <si>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</si>
  <si>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</si>
  <si>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</si>
  <si>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</si>
  <si>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</si>
  <si>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</si>
  <si>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</si>
  <si>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</si>
  <si>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</si>
  <si>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</si>
  <si>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</si>
  <si>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</si>
  <si>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</si>
  <si>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</si>
  <si>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</si>
  <si>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</si>
  <si>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</si>
  <si>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</si>
  <si>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</si>
  <si>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</si>
  <si>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</si>
  <si>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</si>
  <si>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</si>
  <si>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</si>
  <si>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</si>
  <si>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</si>
  <si>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</si>
  <si>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</si>
  <si>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</si>
  <si>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</si>
  <si>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</si>
  <si>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</si>
  <si>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</si>
  <si>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</si>
  <si>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</si>
  <si>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</si>
  <si>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</si>
  <si>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</si>
  <si>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</si>
  <si>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</si>
  <si>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</si>
  <si>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</si>
  <si>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</si>
  <si>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</si>
  <si>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</si>
  <si>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</si>
  <si>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</si>
  <si>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</si>
  <si>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</si>
  <si>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</si>
  <si>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</si>
  <si>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</si>
  <si>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</si>
  <si>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</si>
  <si>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</si>
  <si>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</si>
  <si>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</si>
  <si>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</si>
  <si>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</si>
  <si>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</si>
  <si>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</si>
  <si>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</si>
  <si>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</si>
  <si>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</si>
  <si>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</si>
  <si>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</si>
  <si>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</si>
  <si>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</si>
  <si>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</si>
  <si>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</si>
  <si>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</si>
  <si>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</si>
  <si>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</si>
  <si>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</si>
  <si>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</si>
  <si>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</si>
  <si>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</si>
  <si>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</si>
  <si>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</si>
  <si>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</si>
  <si>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</si>
  <si>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</si>
  <si>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</si>
  <si>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</si>
  <si>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</si>
  <si>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</si>
  <si>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</si>
  <si>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</si>
  <si>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</si>
  <si>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</si>
  <si>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</si>
  <si>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</si>
  <si>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</si>
  <si>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</si>
  <si>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</si>
  <si>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</si>
  <si>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</si>
  <si>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</si>
  <si>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</si>
  <si>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</si>
  <si>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</si>
  <si>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</si>
  <si>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</si>
  <si>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</si>
  <si>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</si>
  <si>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</si>
  <si>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</si>
  <si>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</si>
  <si>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</si>
  <si>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</si>
  <si>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</si>
  <si>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</si>
  <si>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</si>
  <si>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</si>
  <si>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</si>
  <si>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</si>
  <si>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</si>
  <si>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</si>
  <si>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</si>
  <si>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</si>
  <si>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</si>
  <si>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</si>
  <si>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</si>
  <si>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</si>
  <si>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</si>
  <si>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</si>
  <si>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</si>
  <si>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</si>
  <si>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</si>
  <si>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</si>
  <si>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</si>
  <si>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</si>
  <si>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</si>
  <si>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</si>
  <si>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</si>
  <si>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</si>
  <si>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</si>
  <si>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</si>
  <si>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</si>
  <si>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</si>
  <si>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</si>
  <si>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</si>
  <si>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</si>
  <si>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</si>
  <si>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</si>
  <si>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</si>
  <si>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</si>
  <si>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</si>
  <si>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</si>
  <si>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</si>
  <si>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</si>
  <si>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</si>
  <si>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</si>
  <si>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</si>
  <si>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</si>
  <si>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</si>
  <si>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</si>
  <si>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</si>
  <si>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</si>
  <si>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</si>
  <si>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</si>
  <si>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</si>
  <si>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</si>
  <si>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</si>
  <si>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</si>
  <si>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</si>
  <si>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</si>
  <si>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</si>
  <si>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</si>
  <si>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</si>
  <si>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</si>
  <si>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</si>
  <si>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</si>
  <si>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</si>
  <si>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</si>
  <si>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</si>
  <si>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</si>
  <si>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</si>
  <si>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</si>
  <si>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</si>
  <si>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</si>
  <si>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</si>
  <si>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</si>
  <si>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</si>
  <si>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</si>
  <si>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</si>
  <si>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</si>
  <si>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</si>
  <si>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</si>
  <si>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</si>
  <si>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</si>
  <si>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</si>
  <si>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</si>
  <si>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</si>
  <si>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</si>
  <si>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</si>
  <si>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</si>
  <si>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</si>
  <si>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</si>
  <si>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</si>
  <si>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</si>
  <si>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</si>
  <si>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</si>
  <si>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</si>
  <si>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Data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</si>
  <si>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</si>
  <si>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</si>
  <si>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</si>
  <si>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</si>
  <si>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</si>
  <si>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</si>
  <si>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</si>
  <si>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</si>
  <si>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</si>
  <si>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</si>
  <si>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</si>
  <si>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</si>
  <si>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</si>
  <si>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Succesful</t>
  </si>
  <si>
    <t>Number Failed</t>
  </si>
  <si>
    <t xml:space="preserve">Number Canceled </t>
  </si>
  <si>
    <t xml:space="preserve">Total Projects </t>
  </si>
  <si>
    <t>Percentage Successful</t>
  </si>
  <si>
    <t>Percentage Failed</t>
  </si>
  <si>
    <t>Percentage Canceled</t>
  </si>
  <si>
    <t>Goal</t>
  </si>
  <si>
    <t>Less than 1000</t>
  </si>
  <si>
    <t>5000 to 9999</t>
  </si>
  <si>
    <t>10000 to 14999</t>
  </si>
  <si>
    <t>15000 to 19999</t>
  </si>
  <si>
    <t>20000 to 24999</t>
  </si>
  <si>
    <t>25000 to 29999</t>
  </si>
  <si>
    <t>Greater than 50000</t>
  </si>
  <si>
    <t>30000 to 34999</t>
  </si>
  <si>
    <t>40000 to 44999</t>
  </si>
  <si>
    <t>45000 to 49999</t>
  </si>
  <si>
    <t>35000 to 39999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</si>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</sst>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[Kickstarter_Challenger(2).xlsx]Category Statistic!PivotTable2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024722222222222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C-4733-8F40-F2AC2644707C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3C-4733-8F40-F2AC2644707C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3C-4733-8F40-F2AC2644707C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3C-4733-8F40-F2AC26447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1599248"/>
        <c:axId val="1041598416"/>
      </c:barChart>
      <c:catAx>
        <c:axId val="10415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98416"/>
        <c:crosses val="autoZero"/>
        <c:auto val="1"/>
        <c:lblAlgn val="ctr"/>
        <c:lblOffset val="100"/>
        <c:noMultiLvlLbl val="0"/>
      </c:catAx>
      <c:valAx>
        <c:axId val="10415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[Kickstarter_Challenger(2).xlsx]Subcategory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A-4354-891B-E719AC7E5C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3A-4354-891B-E719AC7E5C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3A-4354-891B-E719AC7E5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8454911"/>
        <c:axId val="958468639"/>
      </c:barChart>
      <c:catAx>
        <c:axId val="95845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68639"/>
        <c:crosses val="autoZero"/>
        <c:auto val="1"/>
        <c:lblAlgn val="ctr"/>
        <c:lblOffset val="100"/>
        <c:noMultiLvlLbl val="0"/>
      </c:catAx>
      <c:valAx>
        <c:axId val="9584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[Kickstarter_Challenger(2).xlsx]Outcome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286452769539628E-2"/>
          <c:y val="0.23869932925051035"/>
          <c:w val="0.68951153435784196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F-4538-85C6-ED43E693004C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F-4538-85C6-ED43E693004C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6F-4538-85C6-ED43E693004C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6F-4538-85C6-ED43E6930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414767"/>
        <c:axId val="1182413935"/>
      </c:lineChart>
      <c:catAx>
        <c:axId val="118241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13935"/>
        <c:crosses val="autoZero"/>
        <c:auto val="1"/>
        <c:lblAlgn val="ctr"/>
        <c:lblOffset val="100"/>
        <c:noMultiLvlLbl val="0"/>
      </c:catAx>
      <c:valAx>
        <c:axId val="11824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1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[Kickstarter_Challenger(2).xlsx]Theater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F8-46AF-8DEA-595A2D077E9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F8-46AF-8DEA-595A2D077E9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F8-46AF-8DEA-595A2D077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808783"/>
        <c:axId val="1992809199"/>
      </c:lineChart>
      <c:catAx>
        <c:axId val="199280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809199"/>
        <c:crosses val="autoZero"/>
        <c:auto val="1"/>
        <c:lblAlgn val="ctr"/>
        <c:lblOffset val="100"/>
        <c:noMultiLvlLbl val="0"/>
      </c:catAx>
      <c:valAx>
        <c:axId val="199280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80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7893744531933506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F-49AB-9BFC-B9CF227D0C8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F-49AB-9BFC-B9CF227D0C8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F-49AB-9BFC-B9CF227D0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262399"/>
        <c:axId val="957261983"/>
      </c:lineChart>
      <c:catAx>
        <c:axId val="957262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61983"/>
        <c:crosses val="autoZero"/>
        <c:auto val="1"/>
        <c:lblAlgn val="ctr"/>
        <c:lblOffset val="100"/>
        <c:noMultiLvlLbl val="0"/>
      </c:catAx>
      <c:valAx>
        <c:axId val="95726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26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323591</xdr:colOff>
      <xdr:row>1</xdr:row>
      <xdr:rowOff>151766</xdr:rowOff>
    </xdr:from>
    <xdr:to>
      <xdr:col>10</xdr:col>
      <xdr:colOff>248404</xdr:colOff>
      <xdr:row>16</xdr:row>
      <xdr:rowOff>173537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B8BC4-94B2-4B76-A04D-F34C9DB9A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260134</xdr:colOff>
      <xdr:row>8</xdr:row>
      <xdr:rowOff>2700</xdr:rowOff>
    </xdr:from>
    <xdr:to>
      <xdr:col>9</xdr:col>
      <xdr:colOff>157062</xdr:colOff>
      <xdr:row>22</xdr:row>
      <xdr:rowOff>169089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8B34F-CAF2-4DCC-AAE3-05F589337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182033</xdr:colOff>
      <xdr:row>18</xdr:row>
      <xdr:rowOff>71967</xdr:rowOff>
    </xdr:from>
    <xdr:to>
      <xdr:col>11</xdr:col>
      <xdr:colOff>249767</xdr:colOff>
      <xdr:row>33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FA1A7-3A93-473F-876D-ADC343337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18</xdr:row>
      <xdr:rowOff>158750</xdr:rowOff>
    </xdr:from>
    <xdr:to>
      <xdr:col>5</xdr:col>
      <xdr:colOff>603250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C2506-442D-4CAE-9621-A0B40F195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440764</xdr:colOff>
      <xdr:row>14</xdr:row>
      <xdr:rowOff>149907</xdr:rowOff>
    </xdr:from>
    <xdr:to>
      <xdr:col>4</xdr:col>
      <xdr:colOff>1167902</xdr:colOff>
      <xdr:row>29</xdr:row>
      <xdr:rowOff>128990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760B5-5618-4A89-BE33-B316C4B7D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 Ahmed" refreshedDate="44538.63519872685" createdVersion="7" refreshedVersion="7" minRefreshableVersion="3" recordCount="4114" xr:uid="{67DF211A-B16B-49D3-BB87-8EF66E778EA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 Ahmed" refreshedDate="44541.110525462966" createdVersion="7" refreshedVersion="7" minRefreshableVersion="3" recordCount="4114" xr:uid="{71221E0F-5D88-47A3-B79B-A1A5B827EF6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 Ahmed" refreshedDate="44542.038663310188" createdVersion="7" refreshedVersion="7" minRefreshableVersion="3" recordCount="4114" xr:uid="{D42F0924-FE2F-4E26-89FF-90B0E79861B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2F8CE-4F5E-4986-B952-5DD3AF3BAF0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3EB59-2775-477A-AB74-80C380366E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6848-63D7-40DC-940A-C7EF2C8A922C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EE26F-311D-497C-B684-D0CB6E92E9C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2"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C2D5-F2CD-4EFC-BA15-1449A46E208A}">
  <dimension ref="A1:F6"/>
  <sheetViews>
    <sheetView tabSelected="1" zoomScale="67" zoomScaleNormal="70" workbookViewId="0">
      <selection activeCell="A4" sqref="A4"/>
    </sheetView>
  </sheetViews>
  <sheetFormatPr defaultRowHeight="14.35" x14ac:dyDescent="0.5"/>
  <cols>
    <col min="1" max="1" width="16.41015625" bestFit="1" customWidth="1"/>
    <col min="2" max="2" width="15.7617187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3515625" bestFit="1" customWidth="1"/>
    <col min="7" max="7" width="13.9375" bestFit="1" customWidth="1"/>
    <col min="8" max="8" width="16.1171875" bestFit="1" customWidth="1"/>
    <col min="9" max="9" width="13.9375" bestFit="1" customWidth="1"/>
    <col min="10" max="10" width="20.64453125" bestFit="1" customWidth="1"/>
    <col min="11" max="11" width="18.46875" bestFit="1" customWidth="1"/>
  </cols>
  <sheetData>
    <row r="1" spans="1:6" x14ac:dyDescent="0.5">
      <c r="A1" s="12" t="s">
        <v>8222</v>
      </c>
      <c r="B1" t="s">
        <v>8223</v>
      </c>
    </row>
    <row r="3" spans="1:6" x14ac:dyDescent="0.5">
      <c r="A3" s="12" t="s">
        <v>8364</v>
      </c>
      <c r="B3" s="12" t="s">
        <v>8360</v>
      </c>
    </row>
    <row r="4" spans="1:6" x14ac:dyDescent="0.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30" zoomScaleNormal="70" workbookViewId="0">
      <pane ySplit="1" topLeftCell="A4077" activePane="bottomLeft" state="frozen"/>
      <selection pane="bottomLeft" activeCell="Q3" sqref="Q3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17.64453125" customWidth="1"/>
    <col min="16" max="16" width="15.41015625" customWidth="1"/>
    <col min="17" max="17" width="41.17578125" customWidth="1"/>
    <col min="18" max="18" width="20.52734375" customWidth="1"/>
    <col min="19" max="19" width="26.87890625" style="16" customWidth="1"/>
    <col min="20" max="20" width="14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8378</v>
      </c>
    </row>
    <row r="2" spans="1:20" ht="43" x14ac:dyDescent="0.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0" t="s">
        <v>8308</v>
      </c>
      <c r="R2" t="s">
        <v>8309</v>
      </c>
      <c r="S2" s="16">
        <f>(((J2/60)/60/24)+DATE(1970,1,1))</f>
        <v>42177.007071759261</v>
      </c>
      <c r="T2" s="14">
        <f>YEAR(S2)</f>
        <v>2015</v>
      </c>
    </row>
    <row r="3" spans="1:20" ht="28.7" x14ac:dyDescent="0.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(((J3/60)/60/24)+DATE(1970,1,1))</f>
        <v>42766.600497685184</v>
      </c>
      <c r="T3" s="14">
        <f t="shared" ref="T3:T66" si="3">YEAR(S3)</f>
        <v>2017</v>
      </c>
    </row>
    <row r="4" spans="1:20" ht="43" x14ac:dyDescent="0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4">
        <f t="shared" si="3"/>
        <v>2016</v>
      </c>
    </row>
    <row r="5" spans="1:20" ht="28.7" x14ac:dyDescent="0.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4">
        <f t="shared" si="3"/>
        <v>2014</v>
      </c>
    </row>
    <row r="6" spans="1:20" ht="57.35" x14ac:dyDescent="0.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4">
        <f t="shared" si="3"/>
        <v>2015</v>
      </c>
    </row>
    <row r="7" spans="1:20" ht="43" x14ac:dyDescent="0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4">
        <f t="shared" si="3"/>
        <v>2016</v>
      </c>
    </row>
    <row r="8" spans="1:20" ht="43" x14ac:dyDescent="0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4">
        <f t="shared" si="3"/>
        <v>2014</v>
      </c>
    </row>
    <row r="9" spans="1:20" ht="43" x14ac:dyDescent="0.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4">
        <f t="shared" si="3"/>
        <v>2016</v>
      </c>
    </row>
    <row r="10" spans="1:20" x14ac:dyDescent="0.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4">
        <f t="shared" si="3"/>
        <v>2016</v>
      </c>
    </row>
    <row r="11" spans="1:20" ht="43" x14ac:dyDescent="0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4">
        <f t="shared" si="3"/>
        <v>2016</v>
      </c>
    </row>
    <row r="12" spans="1:20" ht="43" x14ac:dyDescent="0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4">
        <f t="shared" si="3"/>
        <v>2014</v>
      </c>
    </row>
    <row r="13" spans="1:20" ht="43" x14ac:dyDescent="0.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4">
        <f t="shared" si="3"/>
        <v>2016</v>
      </c>
    </row>
    <row r="14" spans="1:20" ht="43" x14ac:dyDescent="0.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4">
        <f t="shared" si="3"/>
        <v>2014</v>
      </c>
    </row>
    <row r="15" spans="1:20" ht="28.7" x14ac:dyDescent="0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4">
        <f t="shared" si="3"/>
        <v>2016</v>
      </c>
    </row>
    <row r="16" spans="1:20" ht="28.7" x14ac:dyDescent="0.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4">
        <f t="shared" si="3"/>
        <v>2014</v>
      </c>
    </row>
    <row r="17" spans="1:20" ht="43" x14ac:dyDescent="0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4">
        <f t="shared" si="3"/>
        <v>2015</v>
      </c>
    </row>
    <row r="18" spans="1:20" ht="43" x14ac:dyDescent="0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4">
        <f t="shared" si="3"/>
        <v>2014</v>
      </c>
    </row>
    <row r="19" spans="1:20" ht="43" x14ac:dyDescent="0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4">
        <f t="shared" si="3"/>
        <v>2014</v>
      </c>
    </row>
    <row r="20" spans="1:20" ht="43" x14ac:dyDescent="0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4">
        <f t="shared" si="3"/>
        <v>2014</v>
      </c>
    </row>
    <row r="21" spans="1:20" ht="43" x14ac:dyDescent="0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4">
        <f t="shared" si="3"/>
        <v>2015</v>
      </c>
    </row>
    <row r="22" spans="1:20" ht="43" x14ac:dyDescent="0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4">
        <f t="shared" si="3"/>
        <v>2015</v>
      </c>
    </row>
    <row r="23" spans="1:20" ht="43" x14ac:dyDescent="0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4">
        <f t="shared" si="3"/>
        <v>2014</v>
      </c>
    </row>
    <row r="24" spans="1:20" ht="28.7" x14ac:dyDescent="0.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4">
        <f t="shared" si="3"/>
        <v>2014</v>
      </c>
    </row>
    <row r="25" spans="1:20" ht="43" x14ac:dyDescent="0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4">
        <f t="shared" si="3"/>
        <v>2015</v>
      </c>
    </row>
    <row r="26" spans="1:20" ht="28.7" x14ac:dyDescent="0.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4">
        <f t="shared" si="3"/>
        <v>2015</v>
      </c>
    </row>
    <row r="27" spans="1:20" ht="43" x14ac:dyDescent="0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4">
        <f t="shared" si="3"/>
        <v>2015</v>
      </c>
    </row>
    <row r="28" spans="1:20" ht="43" x14ac:dyDescent="0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4">
        <f t="shared" si="3"/>
        <v>2014</v>
      </c>
    </row>
    <row r="29" spans="1:20" ht="43" x14ac:dyDescent="0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4">
        <f t="shared" si="3"/>
        <v>2014</v>
      </c>
    </row>
    <row r="30" spans="1:20" ht="28.7" x14ac:dyDescent="0.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4">
        <f t="shared" si="3"/>
        <v>2015</v>
      </c>
    </row>
    <row r="31" spans="1:20" ht="43" x14ac:dyDescent="0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4">
        <f t="shared" si="3"/>
        <v>2014</v>
      </c>
    </row>
    <row r="32" spans="1:20" ht="43" x14ac:dyDescent="0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4">
        <f t="shared" si="3"/>
        <v>2014</v>
      </c>
    </row>
    <row r="33" spans="1:20" ht="43" x14ac:dyDescent="0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4">
        <f t="shared" si="3"/>
        <v>2016</v>
      </c>
    </row>
    <row r="34" spans="1:20" ht="43" x14ac:dyDescent="0.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4">
        <f t="shared" si="3"/>
        <v>2016</v>
      </c>
    </row>
    <row r="35" spans="1:20" ht="43" x14ac:dyDescent="0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4">
        <f t="shared" si="3"/>
        <v>2015</v>
      </c>
    </row>
    <row r="36" spans="1:20" ht="43" x14ac:dyDescent="0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4">
        <f t="shared" si="3"/>
        <v>2014</v>
      </c>
    </row>
    <row r="37" spans="1:20" ht="43" x14ac:dyDescent="0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4">
        <f t="shared" si="3"/>
        <v>2015</v>
      </c>
    </row>
    <row r="38" spans="1:20" ht="28.7" x14ac:dyDescent="0.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4">
        <f t="shared" si="3"/>
        <v>2015</v>
      </c>
    </row>
    <row r="39" spans="1:20" ht="43" x14ac:dyDescent="0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4">
        <f t="shared" si="3"/>
        <v>2015</v>
      </c>
    </row>
    <row r="40" spans="1:20" ht="43" x14ac:dyDescent="0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4">
        <f t="shared" si="3"/>
        <v>2013</v>
      </c>
    </row>
    <row r="41" spans="1:20" ht="43" x14ac:dyDescent="0.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4">
        <f t="shared" si="3"/>
        <v>2014</v>
      </c>
    </row>
    <row r="42" spans="1:20" ht="43" x14ac:dyDescent="0.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4">
        <f t="shared" si="3"/>
        <v>2014</v>
      </c>
    </row>
    <row r="43" spans="1:20" ht="43" x14ac:dyDescent="0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4">
        <f t="shared" si="3"/>
        <v>2014</v>
      </c>
    </row>
    <row r="44" spans="1:20" ht="43" x14ac:dyDescent="0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4">
        <f t="shared" si="3"/>
        <v>2014</v>
      </c>
    </row>
    <row r="45" spans="1:20" ht="43" x14ac:dyDescent="0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4">
        <f t="shared" si="3"/>
        <v>2014</v>
      </c>
    </row>
    <row r="46" spans="1:20" ht="43" x14ac:dyDescent="0.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4">
        <f t="shared" si="3"/>
        <v>2014</v>
      </c>
    </row>
    <row r="47" spans="1:20" ht="43" x14ac:dyDescent="0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4">
        <f t="shared" si="3"/>
        <v>2016</v>
      </c>
    </row>
    <row r="48" spans="1:20" ht="43" x14ac:dyDescent="0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4">
        <f t="shared" si="3"/>
        <v>2015</v>
      </c>
    </row>
    <row r="49" spans="1:20" ht="43" x14ac:dyDescent="0.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4">
        <f t="shared" si="3"/>
        <v>2014</v>
      </c>
    </row>
    <row r="50" spans="1:20" ht="43" x14ac:dyDescent="0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4">
        <f t="shared" si="3"/>
        <v>2015</v>
      </c>
    </row>
    <row r="51" spans="1:20" x14ac:dyDescent="0.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4">
        <f t="shared" si="3"/>
        <v>2015</v>
      </c>
    </row>
    <row r="52" spans="1:20" ht="43" x14ac:dyDescent="0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4">
        <f t="shared" si="3"/>
        <v>2014</v>
      </c>
    </row>
    <row r="53" spans="1:20" ht="43" x14ac:dyDescent="0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4">
        <f t="shared" si="3"/>
        <v>2015</v>
      </c>
    </row>
    <row r="54" spans="1:20" ht="43" x14ac:dyDescent="0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4">
        <f t="shared" si="3"/>
        <v>2014</v>
      </c>
    </row>
    <row r="55" spans="1:20" ht="28.7" x14ac:dyDescent="0.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4">
        <f t="shared" si="3"/>
        <v>2014</v>
      </c>
    </row>
    <row r="56" spans="1:20" ht="43" x14ac:dyDescent="0.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4">
        <f t="shared" si="3"/>
        <v>2015</v>
      </c>
    </row>
    <row r="57" spans="1:20" ht="43" x14ac:dyDescent="0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4">
        <f t="shared" si="3"/>
        <v>2016</v>
      </c>
    </row>
    <row r="58" spans="1:20" ht="28.7" x14ac:dyDescent="0.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4">
        <f t="shared" si="3"/>
        <v>2015</v>
      </c>
    </row>
    <row r="59" spans="1:20" ht="43" x14ac:dyDescent="0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4">
        <f t="shared" si="3"/>
        <v>2015</v>
      </c>
    </row>
    <row r="60" spans="1:20" ht="43" x14ac:dyDescent="0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4">
        <f t="shared" si="3"/>
        <v>2014</v>
      </c>
    </row>
    <row r="61" spans="1:20" ht="43" x14ac:dyDescent="0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4">
        <f t="shared" si="3"/>
        <v>2015</v>
      </c>
    </row>
    <row r="62" spans="1:20" ht="43" x14ac:dyDescent="0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4">
        <f t="shared" si="3"/>
        <v>2014</v>
      </c>
    </row>
    <row r="63" spans="1:20" ht="43" x14ac:dyDescent="0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4">
        <f t="shared" si="3"/>
        <v>2013</v>
      </c>
    </row>
    <row r="64" spans="1:20" ht="43" x14ac:dyDescent="0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4">
        <f t="shared" si="3"/>
        <v>2013</v>
      </c>
    </row>
    <row r="65" spans="1:20" ht="43" x14ac:dyDescent="0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4">
        <f t="shared" si="3"/>
        <v>2013</v>
      </c>
    </row>
    <row r="66" spans="1:20" ht="43" x14ac:dyDescent="0.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4">
        <f t="shared" si="3"/>
        <v>2013</v>
      </c>
    </row>
    <row r="67" spans="1:20" ht="43" x14ac:dyDescent="0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(((J67/60)/60/24)+DATE(1970,1,1))</f>
        <v>41835.821226851855</v>
      </c>
      <c r="T67" s="14">
        <f t="shared" ref="T67:T130" si="7">YEAR(S67)</f>
        <v>2014</v>
      </c>
    </row>
    <row r="68" spans="1:20" ht="28.7" x14ac:dyDescent="0.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4">
        <f t="shared" si="7"/>
        <v>2016</v>
      </c>
    </row>
    <row r="69" spans="1:20" ht="43" x14ac:dyDescent="0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4">
        <f t="shared" si="7"/>
        <v>2012</v>
      </c>
    </row>
    <row r="70" spans="1:20" ht="57.35" x14ac:dyDescent="0.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4">
        <f t="shared" si="7"/>
        <v>2014</v>
      </c>
    </row>
    <row r="71" spans="1:20" ht="43" x14ac:dyDescent="0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4">
        <f t="shared" si="7"/>
        <v>2011</v>
      </c>
    </row>
    <row r="72" spans="1:20" ht="43" x14ac:dyDescent="0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4">
        <f t="shared" si="7"/>
        <v>2011</v>
      </c>
    </row>
    <row r="73" spans="1:20" ht="43" x14ac:dyDescent="0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4">
        <f t="shared" si="7"/>
        <v>2012</v>
      </c>
    </row>
    <row r="74" spans="1:20" ht="43" x14ac:dyDescent="0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4">
        <f t="shared" si="7"/>
        <v>2012</v>
      </c>
    </row>
    <row r="75" spans="1:20" ht="43" x14ac:dyDescent="0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4">
        <f t="shared" si="7"/>
        <v>2011</v>
      </c>
    </row>
    <row r="76" spans="1:20" ht="43" x14ac:dyDescent="0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4">
        <f t="shared" si="7"/>
        <v>2015</v>
      </c>
    </row>
    <row r="77" spans="1:20" ht="43" x14ac:dyDescent="0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4">
        <f t="shared" si="7"/>
        <v>2013</v>
      </c>
    </row>
    <row r="78" spans="1:20" ht="43" x14ac:dyDescent="0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4">
        <f t="shared" si="7"/>
        <v>2011</v>
      </c>
    </row>
    <row r="79" spans="1:20" ht="43" x14ac:dyDescent="0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4">
        <f t="shared" si="7"/>
        <v>2012</v>
      </c>
    </row>
    <row r="80" spans="1:20" ht="86" x14ac:dyDescent="0.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4">
        <f t="shared" si="7"/>
        <v>2016</v>
      </c>
    </row>
    <row r="81" spans="1:20" ht="43" x14ac:dyDescent="0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4">
        <f t="shared" si="7"/>
        <v>2014</v>
      </c>
    </row>
    <row r="82" spans="1:20" ht="43" x14ac:dyDescent="0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4">
        <f t="shared" si="7"/>
        <v>2013</v>
      </c>
    </row>
    <row r="83" spans="1:20" ht="43" x14ac:dyDescent="0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4">
        <f t="shared" si="7"/>
        <v>2012</v>
      </c>
    </row>
    <row r="84" spans="1:20" ht="43" x14ac:dyDescent="0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4">
        <f t="shared" si="7"/>
        <v>2011</v>
      </c>
    </row>
    <row r="85" spans="1:20" ht="43" x14ac:dyDescent="0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4">
        <f t="shared" si="7"/>
        <v>2015</v>
      </c>
    </row>
    <row r="86" spans="1:20" ht="43" x14ac:dyDescent="0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4">
        <f t="shared" si="7"/>
        <v>2011</v>
      </c>
    </row>
    <row r="87" spans="1:20" ht="43" x14ac:dyDescent="0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4">
        <f t="shared" si="7"/>
        <v>2011</v>
      </c>
    </row>
    <row r="88" spans="1:20" ht="43" x14ac:dyDescent="0.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4">
        <f t="shared" si="7"/>
        <v>2015</v>
      </c>
    </row>
    <row r="89" spans="1:20" ht="43" x14ac:dyDescent="0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4">
        <f t="shared" si="7"/>
        <v>2010</v>
      </c>
    </row>
    <row r="90" spans="1:20" ht="43" x14ac:dyDescent="0.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4">
        <f t="shared" si="7"/>
        <v>2014</v>
      </c>
    </row>
    <row r="91" spans="1:20" ht="43" x14ac:dyDescent="0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4">
        <f t="shared" si="7"/>
        <v>2013</v>
      </c>
    </row>
    <row r="92" spans="1:20" ht="28.7" x14ac:dyDescent="0.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4">
        <f t="shared" si="7"/>
        <v>2011</v>
      </c>
    </row>
    <row r="93" spans="1:20" ht="43" x14ac:dyDescent="0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4">
        <f t="shared" si="7"/>
        <v>2011</v>
      </c>
    </row>
    <row r="94" spans="1:20" ht="43" x14ac:dyDescent="0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4">
        <f t="shared" si="7"/>
        <v>2016</v>
      </c>
    </row>
    <row r="95" spans="1:20" ht="57.35" x14ac:dyDescent="0.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4">
        <f t="shared" si="7"/>
        <v>2012</v>
      </c>
    </row>
    <row r="96" spans="1:20" ht="43" x14ac:dyDescent="0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4">
        <f t="shared" si="7"/>
        <v>2014</v>
      </c>
    </row>
    <row r="97" spans="1:20" ht="43" x14ac:dyDescent="0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4">
        <f t="shared" si="7"/>
        <v>2012</v>
      </c>
    </row>
    <row r="98" spans="1:20" ht="43" x14ac:dyDescent="0.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4">
        <f t="shared" si="7"/>
        <v>2010</v>
      </c>
    </row>
    <row r="99" spans="1:20" ht="43" x14ac:dyDescent="0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4">
        <f t="shared" si="7"/>
        <v>2011</v>
      </c>
    </row>
    <row r="100" spans="1:20" ht="43" x14ac:dyDescent="0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4">
        <f t="shared" si="7"/>
        <v>2012</v>
      </c>
    </row>
    <row r="101" spans="1:20" ht="28.7" x14ac:dyDescent="0.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4">
        <f t="shared" si="7"/>
        <v>2013</v>
      </c>
    </row>
    <row r="102" spans="1:20" ht="43" x14ac:dyDescent="0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4">
        <f t="shared" si="7"/>
        <v>2012</v>
      </c>
    </row>
    <row r="103" spans="1:20" ht="43" x14ac:dyDescent="0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4">
        <f t="shared" si="7"/>
        <v>2012</v>
      </c>
    </row>
    <row r="104" spans="1:20" ht="43" x14ac:dyDescent="0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4">
        <f t="shared" si="7"/>
        <v>2010</v>
      </c>
    </row>
    <row r="105" spans="1:20" ht="28.7" x14ac:dyDescent="0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4">
        <f t="shared" si="7"/>
        <v>2014</v>
      </c>
    </row>
    <row r="106" spans="1:20" ht="28.7" x14ac:dyDescent="0.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4">
        <f t="shared" si="7"/>
        <v>2011</v>
      </c>
    </row>
    <row r="107" spans="1:20" ht="43" x14ac:dyDescent="0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4">
        <f t="shared" si="7"/>
        <v>2016</v>
      </c>
    </row>
    <row r="108" spans="1:20" x14ac:dyDescent="0.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4">
        <f t="shared" si="7"/>
        <v>2012</v>
      </c>
    </row>
    <row r="109" spans="1:20" ht="43" x14ac:dyDescent="0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4">
        <f t="shared" si="7"/>
        <v>2011</v>
      </c>
    </row>
    <row r="110" spans="1:20" ht="43" x14ac:dyDescent="0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4">
        <f t="shared" si="7"/>
        <v>2013</v>
      </c>
    </row>
    <row r="111" spans="1:20" ht="43" x14ac:dyDescent="0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4">
        <f t="shared" si="7"/>
        <v>2011</v>
      </c>
    </row>
    <row r="112" spans="1:20" ht="43" x14ac:dyDescent="0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4">
        <f t="shared" si="7"/>
        <v>2013</v>
      </c>
    </row>
    <row r="113" spans="1:20" ht="43" x14ac:dyDescent="0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4">
        <f t="shared" si="7"/>
        <v>2015</v>
      </c>
    </row>
    <row r="114" spans="1:20" ht="43" x14ac:dyDescent="0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4">
        <f t="shared" si="7"/>
        <v>2014</v>
      </c>
    </row>
    <row r="115" spans="1:20" ht="28.7" x14ac:dyDescent="0.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4">
        <f t="shared" si="7"/>
        <v>2011</v>
      </c>
    </row>
    <row r="116" spans="1:20" ht="43" x14ac:dyDescent="0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4">
        <f t="shared" si="7"/>
        <v>2011</v>
      </c>
    </row>
    <row r="117" spans="1:20" x14ac:dyDescent="0.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4">
        <f t="shared" si="7"/>
        <v>2012</v>
      </c>
    </row>
    <row r="118" spans="1:20" ht="43" x14ac:dyDescent="0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4">
        <f t="shared" si="7"/>
        <v>2011</v>
      </c>
    </row>
    <row r="119" spans="1:20" ht="43" x14ac:dyDescent="0.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4">
        <f t="shared" si="7"/>
        <v>2010</v>
      </c>
    </row>
    <row r="120" spans="1:20" ht="28.7" x14ac:dyDescent="0.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4">
        <f t="shared" si="7"/>
        <v>2011</v>
      </c>
    </row>
    <row r="121" spans="1:20" ht="43" x14ac:dyDescent="0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4">
        <f t="shared" si="7"/>
        <v>2011</v>
      </c>
    </row>
    <row r="122" spans="1:20" ht="43" x14ac:dyDescent="0.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4">
        <f t="shared" si="7"/>
        <v>2016</v>
      </c>
    </row>
    <row r="123" spans="1:20" ht="43" x14ac:dyDescent="0.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4">
        <f t="shared" si="7"/>
        <v>2015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4">
        <f t="shared" si="7"/>
        <v>2016</v>
      </c>
    </row>
    <row r="125" spans="1:20" ht="43" x14ac:dyDescent="0.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4">
        <f t="shared" si="7"/>
        <v>2014</v>
      </c>
    </row>
    <row r="126" spans="1:20" ht="43" x14ac:dyDescent="0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4">
        <f t="shared" si="7"/>
        <v>2015</v>
      </c>
    </row>
    <row r="127" spans="1:20" ht="43" x14ac:dyDescent="0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4">
        <f t="shared" si="7"/>
        <v>2016</v>
      </c>
    </row>
    <row r="128" spans="1:20" ht="43" x14ac:dyDescent="0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4">
        <f t="shared" si="7"/>
        <v>2015</v>
      </c>
    </row>
    <row r="129" spans="1:20" ht="43" x14ac:dyDescent="0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4">
        <f t="shared" si="7"/>
        <v>2015</v>
      </c>
    </row>
    <row r="130" spans="1:20" ht="28.7" x14ac:dyDescent="0.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4">
        <f t="shared" si="7"/>
        <v>2016</v>
      </c>
    </row>
    <row r="131" spans="1:20" ht="43" x14ac:dyDescent="0.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(((J131/60)/60/24)+DATE(1970,1,1))</f>
        <v>41882.937303240738</v>
      </c>
      <c r="T131" s="14">
        <f t="shared" ref="T131:T194" si="11">YEAR(S131)</f>
        <v>2014</v>
      </c>
    </row>
    <row r="132" spans="1:20" ht="43" x14ac:dyDescent="0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4">
        <f t="shared" si="11"/>
        <v>2014</v>
      </c>
    </row>
    <row r="133" spans="1:20" x14ac:dyDescent="0.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4">
        <f t="shared" si="11"/>
        <v>2016</v>
      </c>
    </row>
    <row r="134" spans="1:20" ht="43" x14ac:dyDescent="0.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4">
        <f t="shared" si="11"/>
        <v>2014</v>
      </c>
    </row>
    <row r="135" spans="1:20" ht="28.7" x14ac:dyDescent="0.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4">
        <f t="shared" si="11"/>
        <v>2016</v>
      </c>
    </row>
    <row r="136" spans="1:20" ht="28.7" x14ac:dyDescent="0.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4">
        <f t="shared" si="11"/>
        <v>2015</v>
      </c>
    </row>
    <row r="137" spans="1:20" ht="43" x14ac:dyDescent="0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4">
        <f t="shared" si="11"/>
        <v>2014</v>
      </c>
    </row>
    <row r="138" spans="1:20" ht="43" x14ac:dyDescent="0.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4">
        <f t="shared" si="11"/>
        <v>2015</v>
      </c>
    </row>
    <row r="139" spans="1:20" ht="43" x14ac:dyDescent="0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4">
        <f t="shared" si="11"/>
        <v>2015</v>
      </c>
    </row>
    <row r="140" spans="1:20" ht="43" x14ac:dyDescent="0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4">
        <f t="shared" si="11"/>
        <v>2015</v>
      </c>
    </row>
    <row r="141" spans="1:20" ht="43" x14ac:dyDescent="0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4">
        <f t="shared" si="11"/>
        <v>2015</v>
      </c>
    </row>
    <row r="142" spans="1:20" ht="43" x14ac:dyDescent="0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4">
        <f t="shared" si="11"/>
        <v>2015</v>
      </c>
    </row>
    <row r="143" spans="1:20" ht="43" x14ac:dyDescent="0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4">
        <f t="shared" si="11"/>
        <v>2015</v>
      </c>
    </row>
    <row r="144" spans="1:20" ht="43" x14ac:dyDescent="0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4">
        <f t="shared" si="11"/>
        <v>2014</v>
      </c>
    </row>
    <row r="145" spans="1:20" ht="43" x14ac:dyDescent="0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4">
        <f t="shared" si="11"/>
        <v>2016</v>
      </c>
    </row>
    <row r="146" spans="1:20" ht="43" x14ac:dyDescent="0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4">
        <f t="shared" si="11"/>
        <v>2015</v>
      </c>
    </row>
    <row r="147" spans="1:20" ht="43" x14ac:dyDescent="0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4">
        <f t="shared" si="11"/>
        <v>2015</v>
      </c>
    </row>
    <row r="148" spans="1:20" ht="43" x14ac:dyDescent="0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4">
        <f t="shared" si="11"/>
        <v>2016</v>
      </c>
    </row>
    <row r="149" spans="1:20" ht="28.7" x14ac:dyDescent="0.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4">
        <f t="shared" si="11"/>
        <v>2014</v>
      </c>
    </row>
    <row r="150" spans="1:20" ht="43" x14ac:dyDescent="0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4">
        <f t="shared" si="11"/>
        <v>2016</v>
      </c>
    </row>
    <row r="151" spans="1:20" ht="43" x14ac:dyDescent="0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4">
        <f t="shared" si="11"/>
        <v>2014</v>
      </c>
    </row>
    <row r="152" spans="1:20" ht="43" x14ac:dyDescent="0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4">
        <f t="shared" si="11"/>
        <v>2015</v>
      </c>
    </row>
    <row r="153" spans="1:20" ht="43" x14ac:dyDescent="0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4">
        <f t="shared" si="11"/>
        <v>2015</v>
      </c>
    </row>
    <row r="154" spans="1:20" ht="28.7" x14ac:dyDescent="0.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4">
        <f t="shared" si="11"/>
        <v>2014</v>
      </c>
    </row>
    <row r="155" spans="1:20" ht="43" x14ac:dyDescent="0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4">
        <f t="shared" si="11"/>
        <v>2014</v>
      </c>
    </row>
    <row r="156" spans="1:20" ht="28.7" x14ac:dyDescent="0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4">
        <f t="shared" si="11"/>
        <v>2015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4">
        <f t="shared" si="11"/>
        <v>2015</v>
      </c>
    </row>
    <row r="158" spans="1:20" ht="43" x14ac:dyDescent="0.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4">
        <f t="shared" si="11"/>
        <v>2014</v>
      </c>
    </row>
    <row r="159" spans="1:20" ht="43" x14ac:dyDescent="0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4">
        <f t="shared" si="11"/>
        <v>2016</v>
      </c>
    </row>
    <row r="160" spans="1:20" ht="43" x14ac:dyDescent="0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4">
        <f t="shared" si="11"/>
        <v>2014</v>
      </c>
    </row>
    <row r="161" spans="1:20" ht="43" x14ac:dyDescent="0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4">
        <f t="shared" si="11"/>
        <v>2016</v>
      </c>
    </row>
    <row r="162" spans="1:20" ht="43" x14ac:dyDescent="0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4">
        <f t="shared" si="11"/>
        <v>2015</v>
      </c>
    </row>
    <row r="163" spans="1:20" ht="43" x14ac:dyDescent="0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4">
        <f t="shared" si="11"/>
        <v>2014</v>
      </c>
    </row>
    <row r="164" spans="1:20" ht="43" x14ac:dyDescent="0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4">
        <f t="shared" si="11"/>
        <v>2014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4">
        <f t="shared" si="11"/>
        <v>2015</v>
      </c>
    </row>
    <row r="166" spans="1:20" ht="43" x14ac:dyDescent="0.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4">
        <f t="shared" si="11"/>
        <v>2014</v>
      </c>
    </row>
    <row r="167" spans="1:20" ht="28.7" x14ac:dyDescent="0.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4">
        <f t="shared" si="11"/>
        <v>2015</v>
      </c>
    </row>
    <row r="168" spans="1:20" ht="43" x14ac:dyDescent="0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4">
        <f t="shared" si="11"/>
        <v>2016</v>
      </c>
    </row>
    <row r="169" spans="1:20" ht="43" x14ac:dyDescent="0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4">
        <f t="shared" si="11"/>
        <v>2015</v>
      </c>
    </row>
    <row r="170" spans="1:20" ht="43" x14ac:dyDescent="0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4">
        <f t="shared" si="11"/>
        <v>2015</v>
      </c>
    </row>
    <row r="171" spans="1:20" ht="43" x14ac:dyDescent="0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4">
        <f t="shared" si="11"/>
        <v>2014</v>
      </c>
    </row>
    <row r="172" spans="1:20" ht="43" x14ac:dyDescent="0.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4">
        <f t="shared" si="11"/>
        <v>2015</v>
      </c>
    </row>
    <row r="173" spans="1:20" ht="43" x14ac:dyDescent="0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4">
        <f t="shared" si="11"/>
        <v>2016</v>
      </c>
    </row>
    <row r="174" spans="1:20" ht="43" x14ac:dyDescent="0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4">
        <f t="shared" si="11"/>
        <v>2015</v>
      </c>
    </row>
    <row r="175" spans="1:20" ht="43" x14ac:dyDescent="0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4">
        <f t="shared" si="11"/>
        <v>2015</v>
      </c>
    </row>
    <row r="176" spans="1:20" ht="43" x14ac:dyDescent="0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4">
        <f t="shared" si="11"/>
        <v>2015</v>
      </c>
    </row>
    <row r="177" spans="1:20" ht="43" x14ac:dyDescent="0.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4">
        <f t="shared" si="11"/>
        <v>2014</v>
      </c>
    </row>
    <row r="178" spans="1:20" ht="43" x14ac:dyDescent="0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4">
        <f t="shared" si="11"/>
        <v>2015</v>
      </c>
    </row>
    <row r="179" spans="1:20" ht="28.7" x14ac:dyDescent="0.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4">
        <f t="shared" si="11"/>
        <v>2015</v>
      </c>
    </row>
    <row r="180" spans="1:20" ht="28.7" x14ac:dyDescent="0.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4">
        <f t="shared" si="11"/>
        <v>2015</v>
      </c>
    </row>
    <row r="181" spans="1:20" ht="28.7" x14ac:dyDescent="0.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4">
        <f t="shared" si="11"/>
        <v>2016</v>
      </c>
    </row>
    <row r="182" spans="1:20" ht="43" x14ac:dyDescent="0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4">
        <f t="shared" si="11"/>
        <v>2015</v>
      </c>
    </row>
    <row r="183" spans="1:20" ht="43" x14ac:dyDescent="0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4">
        <f t="shared" si="11"/>
        <v>2015</v>
      </c>
    </row>
    <row r="184" spans="1:20" ht="43" x14ac:dyDescent="0.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4">
        <f t="shared" si="11"/>
        <v>2016</v>
      </c>
    </row>
    <row r="185" spans="1:20" x14ac:dyDescent="0.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4">
        <f t="shared" si="11"/>
        <v>2014</v>
      </c>
    </row>
    <row r="186" spans="1:20" ht="43" x14ac:dyDescent="0.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4">
        <f t="shared" si="11"/>
        <v>2014</v>
      </c>
    </row>
    <row r="187" spans="1:20" x14ac:dyDescent="0.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4">
        <f t="shared" si="11"/>
        <v>2016</v>
      </c>
    </row>
    <row r="188" spans="1:20" ht="43" x14ac:dyDescent="0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4">
        <f t="shared" si="11"/>
        <v>2017</v>
      </c>
    </row>
    <row r="189" spans="1:20" ht="28.7" x14ac:dyDescent="0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4">
        <f t="shared" si="11"/>
        <v>2015</v>
      </c>
    </row>
    <row r="190" spans="1:20" ht="43" x14ac:dyDescent="0.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4">
        <f t="shared" si="11"/>
        <v>2014</v>
      </c>
    </row>
    <row r="191" spans="1:20" ht="43" x14ac:dyDescent="0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4">
        <f t="shared" si="11"/>
        <v>2016</v>
      </c>
    </row>
    <row r="192" spans="1:20" x14ac:dyDescent="0.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4">
        <f t="shared" si="11"/>
        <v>2016</v>
      </c>
    </row>
    <row r="193" spans="1:20" ht="43" x14ac:dyDescent="0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4">
        <f t="shared" si="11"/>
        <v>2015</v>
      </c>
    </row>
    <row r="194" spans="1:20" ht="43" x14ac:dyDescent="0.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4">
        <f t="shared" si="11"/>
        <v>2014</v>
      </c>
    </row>
    <row r="195" spans="1:20" ht="43" x14ac:dyDescent="0.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(((J195/60)/60/24)+DATE(1970,1,1))</f>
        <v>41911.934791666667</v>
      </c>
      <c r="T195" s="14">
        <f t="shared" ref="T195:T258" si="15">YEAR(S195)</f>
        <v>2014</v>
      </c>
    </row>
    <row r="196" spans="1:20" ht="43" x14ac:dyDescent="0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4">
        <f t="shared" si="15"/>
        <v>2016</v>
      </c>
    </row>
    <row r="197" spans="1:20" ht="43" x14ac:dyDescent="0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4">
        <f t="shared" si="15"/>
        <v>2015</v>
      </c>
    </row>
    <row r="198" spans="1:20" ht="43" x14ac:dyDescent="0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4">
        <f t="shared" si="15"/>
        <v>2015</v>
      </c>
    </row>
    <row r="199" spans="1:20" ht="43" x14ac:dyDescent="0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4">
        <f t="shared" si="15"/>
        <v>2017</v>
      </c>
    </row>
    <row r="200" spans="1:20" ht="43" x14ac:dyDescent="0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4">
        <f t="shared" si="15"/>
        <v>2014</v>
      </c>
    </row>
    <row r="201" spans="1:20" ht="43" x14ac:dyDescent="0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4">
        <f t="shared" si="15"/>
        <v>2016</v>
      </c>
    </row>
    <row r="202" spans="1:20" ht="28.7" x14ac:dyDescent="0.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4">
        <f t="shared" si="15"/>
        <v>2014</v>
      </c>
    </row>
    <row r="203" spans="1:20" ht="43" x14ac:dyDescent="0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4">
        <f t="shared" si="15"/>
        <v>2015</v>
      </c>
    </row>
    <row r="204" spans="1:20" x14ac:dyDescent="0.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4">
        <f t="shared" si="15"/>
        <v>2015</v>
      </c>
    </row>
    <row r="205" spans="1:20" ht="43" x14ac:dyDescent="0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4">
        <f t="shared" si="15"/>
        <v>2014</v>
      </c>
    </row>
    <row r="206" spans="1:20" ht="43" x14ac:dyDescent="0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4">
        <f t="shared" si="15"/>
        <v>2016</v>
      </c>
    </row>
    <row r="207" spans="1:20" ht="43" x14ac:dyDescent="0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4">
        <f t="shared" si="15"/>
        <v>2015</v>
      </c>
    </row>
    <row r="208" spans="1:20" ht="43" x14ac:dyDescent="0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4">
        <f t="shared" si="15"/>
        <v>2016</v>
      </c>
    </row>
    <row r="209" spans="1:20" ht="43" x14ac:dyDescent="0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4">
        <f t="shared" si="15"/>
        <v>2014</v>
      </c>
    </row>
    <row r="210" spans="1:20" ht="43" x14ac:dyDescent="0.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4">
        <f t="shared" si="15"/>
        <v>2014</v>
      </c>
    </row>
    <row r="211" spans="1:20" ht="43" x14ac:dyDescent="0.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4">
        <f t="shared" si="15"/>
        <v>2015</v>
      </c>
    </row>
    <row r="212" spans="1:20" ht="43" x14ac:dyDescent="0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4">
        <f t="shared" si="15"/>
        <v>2015</v>
      </c>
    </row>
    <row r="213" spans="1:20" ht="43" x14ac:dyDescent="0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4">
        <f t="shared" si="15"/>
        <v>2015</v>
      </c>
    </row>
    <row r="214" spans="1:20" ht="28.7" x14ac:dyDescent="0.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4">
        <f t="shared" si="15"/>
        <v>2016</v>
      </c>
    </row>
    <row r="215" spans="1:20" ht="43" x14ac:dyDescent="0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4">
        <f t="shared" si="15"/>
        <v>2015</v>
      </c>
    </row>
    <row r="216" spans="1:20" ht="43" x14ac:dyDescent="0.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4">
        <f t="shared" si="15"/>
        <v>2015</v>
      </c>
    </row>
    <row r="217" spans="1:20" ht="43" x14ac:dyDescent="0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4">
        <f t="shared" si="15"/>
        <v>2016</v>
      </c>
    </row>
    <row r="218" spans="1:20" ht="43" x14ac:dyDescent="0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4">
        <f t="shared" si="15"/>
        <v>2015</v>
      </c>
    </row>
    <row r="219" spans="1:20" x14ac:dyDescent="0.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4">
        <f t="shared" si="15"/>
        <v>2014</v>
      </c>
    </row>
    <row r="220" spans="1:20" ht="43" x14ac:dyDescent="0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4">
        <f t="shared" si="15"/>
        <v>2015</v>
      </c>
    </row>
    <row r="221" spans="1:20" ht="28.7" x14ac:dyDescent="0.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4">
        <f t="shared" si="15"/>
        <v>2016</v>
      </c>
    </row>
    <row r="222" spans="1:20" ht="43" x14ac:dyDescent="0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4">
        <f t="shared" si="15"/>
        <v>2015</v>
      </c>
    </row>
    <row r="223" spans="1:20" x14ac:dyDescent="0.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4">
        <f t="shared" si="15"/>
        <v>2015</v>
      </c>
    </row>
    <row r="224" spans="1:20" ht="43" x14ac:dyDescent="0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4">
        <f t="shared" si="15"/>
        <v>2015</v>
      </c>
    </row>
    <row r="225" spans="1:20" ht="43" x14ac:dyDescent="0.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4">
        <f t="shared" si="15"/>
        <v>2016</v>
      </c>
    </row>
    <row r="226" spans="1:20" ht="43" x14ac:dyDescent="0.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4">
        <f t="shared" si="15"/>
        <v>2015</v>
      </c>
    </row>
    <row r="227" spans="1:20" ht="43" x14ac:dyDescent="0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4">
        <f t="shared" si="15"/>
        <v>2016</v>
      </c>
    </row>
    <row r="228" spans="1:20" ht="43" x14ac:dyDescent="0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4">
        <f t="shared" si="15"/>
        <v>2015</v>
      </c>
    </row>
    <row r="229" spans="1:20" ht="43" x14ac:dyDescent="0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4">
        <f t="shared" si="15"/>
        <v>2015</v>
      </c>
    </row>
    <row r="230" spans="1:20" ht="28.7" x14ac:dyDescent="0.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4">
        <f t="shared" si="15"/>
        <v>2015</v>
      </c>
    </row>
    <row r="231" spans="1:20" ht="43" x14ac:dyDescent="0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4">
        <f t="shared" si="15"/>
        <v>2016</v>
      </c>
    </row>
    <row r="232" spans="1:20" ht="43" x14ac:dyDescent="0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4">
        <f t="shared" si="15"/>
        <v>2015</v>
      </c>
    </row>
    <row r="233" spans="1:20" ht="43" x14ac:dyDescent="0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4">
        <f t="shared" si="15"/>
        <v>2015</v>
      </c>
    </row>
    <row r="234" spans="1:20" ht="43" x14ac:dyDescent="0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4">
        <f t="shared" si="15"/>
        <v>2015</v>
      </c>
    </row>
    <row r="235" spans="1:20" ht="43" x14ac:dyDescent="0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4">
        <f t="shared" si="15"/>
        <v>2016</v>
      </c>
    </row>
    <row r="236" spans="1:20" ht="43" x14ac:dyDescent="0.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4">
        <f t="shared" si="15"/>
        <v>2015</v>
      </c>
    </row>
    <row r="237" spans="1:20" ht="43" x14ac:dyDescent="0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4">
        <f t="shared" si="15"/>
        <v>2015</v>
      </c>
    </row>
    <row r="238" spans="1:20" ht="43" x14ac:dyDescent="0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4">
        <f t="shared" si="15"/>
        <v>2015</v>
      </c>
    </row>
    <row r="239" spans="1:20" x14ac:dyDescent="0.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4">
        <f t="shared" si="15"/>
        <v>2016</v>
      </c>
    </row>
    <row r="240" spans="1:20" ht="43" x14ac:dyDescent="0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4">
        <f t="shared" si="15"/>
        <v>2016</v>
      </c>
    </row>
    <row r="241" spans="1:20" ht="43" x14ac:dyDescent="0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4">
        <f t="shared" si="15"/>
        <v>2015</v>
      </c>
    </row>
    <row r="242" spans="1:20" ht="43" x14ac:dyDescent="0.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4">
        <f t="shared" si="15"/>
        <v>2013</v>
      </c>
    </row>
    <row r="243" spans="1:20" ht="43" x14ac:dyDescent="0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4">
        <f t="shared" si="15"/>
        <v>2014</v>
      </c>
    </row>
    <row r="244" spans="1:20" ht="43" x14ac:dyDescent="0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4">
        <f t="shared" si="15"/>
        <v>2011</v>
      </c>
    </row>
    <row r="245" spans="1:20" ht="43" x14ac:dyDescent="0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4">
        <f t="shared" si="15"/>
        <v>2014</v>
      </c>
    </row>
    <row r="246" spans="1:20" ht="57.35" x14ac:dyDescent="0.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4">
        <f t="shared" si="15"/>
        <v>2010</v>
      </c>
    </row>
    <row r="247" spans="1:20" ht="43" x14ac:dyDescent="0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4">
        <f t="shared" si="15"/>
        <v>2012</v>
      </c>
    </row>
    <row r="248" spans="1:20" ht="43" x14ac:dyDescent="0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4">
        <f t="shared" si="15"/>
        <v>2010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4">
        <f t="shared" si="15"/>
        <v>2010</v>
      </c>
    </row>
    <row r="250" spans="1:20" ht="43" x14ac:dyDescent="0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4">
        <f t="shared" si="15"/>
        <v>2011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4">
        <f t="shared" si="15"/>
        <v>2010</v>
      </c>
    </row>
    <row r="252" spans="1:20" ht="43" x14ac:dyDescent="0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4">
        <f t="shared" si="15"/>
        <v>2013</v>
      </c>
    </row>
    <row r="253" spans="1:20" ht="43" x14ac:dyDescent="0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4">
        <f t="shared" si="15"/>
        <v>2012</v>
      </c>
    </row>
    <row r="254" spans="1:20" ht="43" x14ac:dyDescent="0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4">
        <f t="shared" si="15"/>
        <v>2010</v>
      </c>
    </row>
    <row r="255" spans="1:20" ht="43" x14ac:dyDescent="0.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4">
        <f t="shared" si="15"/>
        <v>2012</v>
      </c>
    </row>
    <row r="256" spans="1:20" ht="43" x14ac:dyDescent="0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4">
        <f t="shared" si="15"/>
        <v>2015</v>
      </c>
    </row>
    <row r="257" spans="1:20" ht="28.7" x14ac:dyDescent="0.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4">
        <f t="shared" si="15"/>
        <v>2011</v>
      </c>
    </row>
    <row r="258" spans="1:20" ht="43" x14ac:dyDescent="0.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4">
        <f t="shared" si="15"/>
        <v>2013</v>
      </c>
    </row>
    <row r="259" spans="1:20" ht="43" x14ac:dyDescent="0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(((J259/60)/60/24)+DATE(1970,1,1))</f>
        <v>42479.626875000002</v>
      </c>
      <c r="T259" s="14">
        <f t="shared" ref="T259:T322" si="19">YEAR(S259)</f>
        <v>2016</v>
      </c>
    </row>
    <row r="260" spans="1:20" ht="43" x14ac:dyDescent="0.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4">
        <f t="shared" si="19"/>
        <v>2011</v>
      </c>
    </row>
    <row r="261" spans="1:20" ht="43" x14ac:dyDescent="0.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4">
        <f t="shared" si="19"/>
        <v>2015</v>
      </c>
    </row>
    <row r="262" spans="1:20" ht="43" x14ac:dyDescent="0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4">
        <f t="shared" si="19"/>
        <v>2010</v>
      </c>
    </row>
    <row r="263" spans="1:20" ht="28.7" x14ac:dyDescent="0.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4">
        <f t="shared" si="19"/>
        <v>2012</v>
      </c>
    </row>
    <row r="264" spans="1:20" ht="28.7" x14ac:dyDescent="0.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4">
        <f t="shared" si="19"/>
        <v>2011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4">
        <f t="shared" si="19"/>
        <v>2012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4">
        <f t="shared" si="19"/>
        <v>2012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4">
        <f t="shared" si="19"/>
        <v>2010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4">
        <f t="shared" si="19"/>
        <v>2010</v>
      </c>
    </row>
    <row r="269" spans="1:20" ht="43" x14ac:dyDescent="0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4">
        <f t="shared" si="19"/>
        <v>2014</v>
      </c>
    </row>
    <row r="270" spans="1:20" ht="43" x14ac:dyDescent="0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4">
        <f t="shared" si="19"/>
        <v>2011</v>
      </c>
    </row>
    <row r="271" spans="1:20" ht="43" x14ac:dyDescent="0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4">
        <f t="shared" si="19"/>
        <v>2017</v>
      </c>
    </row>
    <row r="272" spans="1:20" ht="43" x14ac:dyDescent="0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4">
        <f t="shared" si="19"/>
        <v>2011</v>
      </c>
    </row>
    <row r="273" spans="1:20" ht="43" x14ac:dyDescent="0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4">
        <f t="shared" si="19"/>
        <v>2013</v>
      </c>
    </row>
    <row r="274" spans="1:20" ht="43" x14ac:dyDescent="0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4">
        <f t="shared" si="19"/>
        <v>2010</v>
      </c>
    </row>
    <row r="275" spans="1:20" ht="43" x14ac:dyDescent="0.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4">
        <f t="shared" si="19"/>
        <v>2011</v>
      </c>
    </row>
    <row r="276" spans="1:20" ht="43" x14ac:dyDescent="0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4">
        <f t="shared" si="19"/>
        <v>2012</v>
      </c>
    </row>
    <row r="277" spans="1:20" ht="43" x14ac:dyDescent="0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4">
        <f t="shared" si="19"/>
        <v>2012</v>
      </c>
    </row>
    <row r="278" spans="1:20" ht="43" x14ac:dyDescent="0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4">
        <f t="shared" si="19"/>
        <v>2012</v>
      </c>
    </row>
    <row r="279" spans="1:20" ht="43" x14ac:dyDescent="0.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4">
        <f t="shared" si="19"/>
        <v>2015</v>
      </c>
    </row>
    <row r="280" spans="1:20" ht="28.7" x14ac:dyDescent="0.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4">
        <f t="shared" si="19"/>
        <v>2012</v>
      </c>
    </row>
    <row r="281" spans="1:20" ht="43" x14ac:dyDescent="0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4">
        <f t="shared" si="19"/>
        <v>2017</v>
      </c>
    </row>
    <row r="282" spans="1:20" ht="43" x14ac:dyDescent="0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4">
        <f t="shared" si="19"/>
        <v>2014</v>
      </c>
    </row>
    <row r="283" spans="1:20" ht="43" x14ac:dyDescent="0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4">
        <f t="shared" si="19"/>
        <v>2009</v>
      </c>
    </row>
    <row r="284" spans="1:20" ht="43" x14ac:dyDescent="0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4">
        <f t="shared" si="19"/>
        <v>2010</v>
      </c>
    </row>
    <row r="285" spans="1:20" ht="28.7" x14ac:dyDescent="0.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4">
        <f t="shared" si="19"/>
        <v>2011</v>
      </c>
    </row>
    <row r="286" spans="1:20" ht="43" x14ac:dyDescent="0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4">
        <f t="shared" si="19"/>
        <v>2011</v>
      </c>
    </row>
    <row r="287" spans="1:20" ht="43" x14ac:dyDescent="0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4">
        <f t="shared" si="19"/>
        <v>2013</v>
      </c>
    </row>
    <row r="288" spans="1:20" ht="43" x14ac:dyDescent="0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4">
        <f t="shared" si="19"/>
        <v>2013</v>
      </c>
    </row>
    <row r="289" spans="1:20" ht="28.7" x14ac:dyDescent="0.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4">
        <f t="shared" si="19"/>
        <v>2012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4">
        <f t="shared" si="19"/>
        <v>2012</v>
      </c>
    </row>
    <row r="291" spans="1:20" ht="43" x14ac:dyDescent="0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4">
        <f t="shared" si="19"/>
        <v>2013</v>
      </c>
    </row>
    <row r="292" spans="1:20" ht="28.7" x14ac:dyDescent="0.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4">
        <f t="shared" si="19"/>
        <v>2010</v>
      </c>
    </row>
    <row r="293" spans="1:20" ht="43" x14ac:dyDescent="0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4">
        <f t="shared" si="19"/>
        <v>2013</v>
      </c>
    </row>
    <row r="294" spans="1:20" ht="43" x14ac:dyDescent="0.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4">
        <f t="shared" si="19"/>
        <v>2011</v>
      </c>
    </row>
    <row r="295" spans="1:20" ht="43" x14ac:dyDescent="0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4">
        <f t="shared" si="19"/>
        <v>2014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4">
        <f t="shared" si="19"/>
        <v>2010</v>
      </c>
    </row>
    <row r="297" spans="1:20" ht="43" x14ac:dyDescent="0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4">
        <f t="shared" si="19"/>
        <v>2013</v>
      </c>
    </row>
    <row r="298" spans="1:20" ht="43" x14ac:dyDescent="0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4">
        <f t="shared" si="19"/>
        <v>2012</v>
      </c>
    </row>
    <row r="299" spans="1:20" ht="43" x14ac:dyDescent="0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4">
        <f t="shared" si="19"/>
        <v>2015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4">
        <f t="shared" si="19"/>
        <v>2014</v>
      </c>
    </row>
    <row r="301" spans="1:20" ht="43" x14ac:dyDescent="0.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4">
        <f t="shared" si="19"/>
        <v>2010</v>
      </c>
    </row>
    <row r="302" spans="1:20" ht="43" x14ac:dyDescent="0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4">
        <f t="shared" si="19"/>
        <v>2011</v>
      </c>
    </row>
    <row r="303" spans="1:20" ht="43" x14ac:dyDescent="0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4">
        <f t="shared" si="19"/>
        <v>2013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4">
        <f t="shared" si="19"/>
        <v>2012</v>
      </c>
    </row>
    <row r="305" spans="1:20" ht="43" x14ac:dyDescent="0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4">
        <f t="shared" si="19"/>
        <v>2012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4">
        <f t="shared" si="19"/>
        <v>2012</v>
      </c>
    </row>
    <row r="307" spans="1:20" ht="28.7" x14ac:dyDescent="0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4">
        <f t="shared" si="19"/>
        <v>2012</v>
      </c>
    </row>
    <row r="308" spans="1:20" ht="28.7" x14ac:dyDescent="0.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4">
        <f t="shared" si="19"/>
        <v>2013</v>
      </c>
    </row>
    <row r="309" spans="1:20" x14ac:dyDescent="0.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4">
        <f t="shared" si="19"/>
        <v>2013</v>
      </c>
    </row>
    <row r="310" spans="1:20" ht="43" x14ac:dyDescent="0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4">
        <f t="shared" si="19"/>
        <v>2011</v>
      </c>
    </row>
    <row r="311" spans="1:20" ht="43" x14ac:dyDescent="0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4">
        <f t="shared" si="19"/>
        <v>2012</v>
      </c>
    </row>
    <row r="312" spans="1:20" ht="43" x14ac:dyDescent="0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4">
        <f t="shared" si="19"/>
        <v>2011</v>
      </c>
    </row>
    <row r="313" spans="1:20" ht="43" x14ac:dyDescent="0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4">
        <f t="shared" si="19"/>
        <v>2011</v>
      </c>
    </row>
    <row r="314" spans="1:20" ht="43" x14ac:dyDescent="0.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4">
        <f t="shared" si="19"/>
        <v>2013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4">
        <f t="shared" si="19"/>
        <v>2010</v>
      </c>
    </row>
    <row r="316" spans="1:20" ht="43" x14ac:dyDescent="0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4">
        <f t="shared" si="19"/>
        <v>2013</v>
      </c>
    </row>
    <row r="317" spans="1:20" ht="43" x14ac:dyDescent="0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4">
        <f t="shared" si="19"/>
        <v>2012</v>
      </c>
    </row>
    <row r="318" spans="1:20" ht="28.7" x14ac:dyDescent="0.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4">
        <f t="shared" si="19"/>
        <v>2014</v>
      </c>
    </row>
    <row r="319" spans="1:20" ht="43" x14ac:dyDescent="0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4">
        <f t="shared" si="19"/>
        <v>2013</v>
      </c>
    </row>
    <row r="320" spans="1:20" ht="43" x14ac:dyDescent="0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4">
        <f t="shared" si="19"/>
        <v>2013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4">
        <f t="shared" si="19"/>
        <v>2009</v>
      </c>
    </row>
    <row r="322" spans="1:20" ht="43" x14ac:dyDescent="0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4">
        <f t="shared" si="19"/>
        <v>2015</v>
      </c>
    </row>
    <row r="323" spans="1:20" ht="43" x14ac:dyDescent="0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(((J323/60)/60/24)+DATE(1970,1,1))</f>
        <v>42647.446597222224</v>
      </c>
      <c r="T323" s="14">
        <f t="shared" ref="T323:T386" si="23">YEAR(S323)</f>
        <v>2016</v>
      </c>
    </row>
    <row r="324" spans="1:20" ht="43" x14ac:dyDescent="0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4">
        <f t="shared" si="23"/>
        <v>2016</v>
      </c>
    </row>
    <row r="325" spans="1:20" ht="43" x14ac:dyDescent="0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4">
        <f t="shared" si="23"/>
        <v>2016</v>
      </c>
    </row>
    <row r="326" spans="1:20" ht="43" x14ac:dyDescent="0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4">
        <f t="shared" si="23"/>
        <v>2015</v>
      </c>
    </row>
    <row r="327" spans="1:20" ht="43" x14ac:dyDescent="0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4">
        <f t="shared" si="23"/>
        <v>2016</v>
      </c>
    </row>
    <row r="328" spans="1:20" ht="43" x14ac:dyDescent="0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4">
        <f t="shared" si="23"/>
        <v>2017</v>
      </c>
    </row>
    <row r="329" spans="1:20" ht="43" x14ac:dyDescent="0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4">
        <f t="shared" si="23"/>
        <v>2015</v>
      </c>
    </row>
    <row r="330" spans="1:20" ht="43" x14ac:dyDescent="0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4">
        <f t="shared" si="23"/>
        <v>2015</v>
      </c>
    </row>
    <row r="331" spans="1:20" ht="43" x14ac:dyDescent="0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4">
        <f t="shared" si="23"/>
        <v>2015</v>
      </c>
    </row>
    <row r="332" spans="1:20" ht="43" x14ac:dyDescent="0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4">
        <f t="shared" si="23"/>
        <v>2013</v>
      </c>
    </row>
    <row r="333" spans="1:20" ht="43" x14ac:dyDescent="0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4">
        <f t="shared" si="23"/>
        <v>2016</v>
      </c>
    </row>
    <row r="334" spans="1:20" ht="43" x14ac:dyDescent="0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4">
        <f t="shared" si="23"/>
        <v>2015</v>
      </c>
    </row>
    <row r="335" spans="1:20" ht="43" x14ac:dyDescent="0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4">
        <f t="shared" si="23"/>
        <v>2016</v>
      </c>
    </row>
    <row r="336" spans="1:20" ht="43" x14ac:dyDescent="0.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4">
        <f t="shared" si="23"/>
        <v>2015</v>
      </c>
    </row>
    <row r="337" spans="1:20" ht="43" x14ac:dyDescent="0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4">
        <f t="shared" si="23"/>
        <v>2015</v>
      </c>
    </row>
    <row r="338" spans="1:20" ht="43" x14ac:dyDescent="0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4">
        <f t="shared" si="23"/>
        <v>2015</v>
      </c>
    </row>
    <row r="339" spans="1:20" ht="43" x14ac:dyDescent="0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4">
        <f t="shared" si="23"/>
        <v>2015</v>
      </c>
    </row>
    <row r="340" spans="1:20" ht="43" x14ac:dyDescent="0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4">
        <f t="shared" si="23"/>
        <v>2016</v>
      </c>
    </row>
    <row r="341" spans="1:20" ht="43" x14ac:dyDescent="0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4">
        <f t="shared" si="23"/>
        <v>2015</v>
      </c>
    </row>
    <row r="342" spans="1:20" ht="43" x14ac:dyDescent="0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4">
        <f t="shared" si="23"/>
        <v>2017</v>
      </c>
    </row>
    <row r="343" spans="1:20" ht="43" x14ac:dyDescent="0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4">
        <f t="shared" si="23"/>
        <v>2014</v>
      </c>
    </row>
    <row r="344" spans="1:20" ht="28.7" x14ac:dyDescent="0.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4">
        <f t="shared" si="23"/>
        <v>2016</v>
      </c>
    </row>
    <row r="345" spans="1:20" ht="43" x14ac:dyDescent="0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4">
        <f t="shared" si="23"/>
        <v>2014</v>
      </c>
    </row>
    <row r="346" spans="1:20" ht="43" x14ac:dyDescent="0.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4">
        <f t="shared" si="23"/>
        <v>2015</v>
      </c>
    </row>
    <row r="347" spans="1:20" ht="43" x14ac:dyDescent="0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4">
        <f t="shared" si="23"/>
        <v>2015</v>
      </c>
    </row>
    <row r="348" spans="1:20" ht="43" x14ac:dyDescent="0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4">
        <f t="shared" si="23"/>
        <v>2015</v>
      </c>
    </row>
    <row r="349" spans="1:20" ht="43" x14ac:dyDescent="0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4">
        <f t="shared" si="23"/>
        <v>2015</v>
      </c>
    </row>
    <row r="350" spans="1:20" ht="43" x14ac:dyDescent="0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4">
        <f t="shared" si="23"/>
        <v>2015</v>
      </c>
    </row>
    <row r="351" spans="1:20" ht="43" x14ac:dyDescent="0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4">
        <f t="shared" si="23"/>
        <v>2017</v>
      </c>
    </row>
    <row r="352" spans="1:20" ht="43" x14ac:dyDescent="0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4">
        <f t="shared" si="23"/>
        <v>2016</v>
      </c>
    </row>
    <row r="353" spans="1:20" ht="43" x14ac:dyDescent="0.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4">
        <f t="shared" si="23"/>
        <v>2016</v>
      </c>
    </row>
    <row r="354" spans="1:20" ht="43" x14ac:dyDescent="0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4">
        <f t="shared" si="23"/>
        <v>2014</v>
      </c>
    </row>
    <row r="355" spans="1:20" ht="43" x14ac:dyDescent="0.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4">
        <f t="shared" si="23"/>
        <v>2015</v>
      </c>
    </row>
    <row r="356" spans="1:20" ht="43" x14ac:dyDescent="0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4">
        <f t="shared" si="23"/>
        <v>2016</v>
      </c>
    </row>
    <row r="357" spans="1:20" ht="28.7" x14ac:dyDescent="0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4">
        <f t="shared" si="23"/>
        <v>2014</v>
      </c>
    </row>
    <row r="358" spans="1:20" ht="28.7" x14ac:dyDescent="0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4">
        <f t="shared" si="23"/>
        <v>2016</v>
      </c>
    </row>
    <row r="359" spans="1:20" ht="43" x14ac:dyDescent="0.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4">
        <f t="shared" si="23"/>
        <v>2015</v>
      </c>
    </row>
    <row r="360" spans="1:20" ht="43" x14ac:dyDescent="0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4">
        <f t="shared" si="23"/>
        <v>2016</v>
      </c>
    </row>
    <row r="361" spans="1:20" ht="43" x14ac:dyDescent="0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4">
        <f t="shared" si="23"/>
        <v>2014</v>
      </c>
    </row>
    <row r="362" spans="1:20" ht="43" x14ac:dyDescent="0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4">
        <f t="shared" si="23"/>
        <v>2015</v>
      </c>
    </row>
    <row r="363" spans="1:20" ht="43" x14ac:dyDescent="0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4">
        <f t="shared" si="23"/>
        <v>2014</v>
      </c>
    </row>
    <row r="364" spans="1:20" ht="43" x14ac:dyDescent="0.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4">
        <f t="shared" si="23"/>
        <v>2014</v>
      </c>
    </row>
    <row r="365" spans="1:20" ht="43" x14ac:dyDescent="0.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4">
        <f t="shared" si="23"/>
        <v>2010</v>
      </c>
    </row>
    <row r="366" spans="1:20" ht="43" x14ac:dyDescent="0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4">
        <f t="shared" si="23"/>
        <v>2014</v>
      </c>
    </row>
    <row r="367" spans="1:20" ht="43" x14ac:dyDescent="0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4">
        <f t="shared" si="23"/>
        <v>2014</v>
      </c>
    </row>
    <row r="368" spans="1:20" ht="43" x14ac:dyDescent="0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4">
        <f t="shared" si="23"/>
        <v>2012</v>
      </c>
    </row>
    <row r="369" spans="1:20" ht="43" x14ac:dyDescent="0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4">
        <f t="shared" si="23"/>
        <v>2013</v>
      </c>
    </row>
    <row r="370" spans="1:20" ht="43" x14ac:dyDescent="0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4">
        <f t="shared" si="23"/>
        <v>2015</v>
      </c>
    </row>
    <row r="371" spans="1:20" ht="43" x14ac:dyDescent="0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4">
        <f t="shared" si="23"/>
        <v>2011</v>
      </c>
    </row>
    <row r="372" spans="1:20" ht="43" x14ac:dyDescent="0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4">
        <f t="shared" si="23"/>
        <v>2016</v>
      </c>
    </row>
    <row r="373" spans="1:20" ht="43" x14ac:dyDescent="0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4">
        <f t="shared" si="23"/>
        <v>2012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4">
        <f t="shared" si="23"/>
        <v>2016</v>
      </c>
    </row>
    <row r="375" spans="1:20" ht="43" x14ac:dyDescent="0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4">
        <f t="shared" si="23"/>
        <v>2012</v>
      </c>
    </row>
    <row r="376" spans="1:20" ht="43" x14ac:dyDescent="0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4">
        <f t="shared" si="23"/>
        <v>2011</v>
      </c>
    </row>
    <row r="377" spans="1:20" ht="43" x14ac:dyDescent="0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4">
        <f t="shared" si="23"/>
        <v>2014</v>
      </c>
    </row>
    <row r="378" spans="1:20" ht="43" x14ac:dyDescent="0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4">
        <f t="shared" si="23"/>
        <v>2016</v>
      </c>
    </row>
    <row r="379" spans="1:20" ht="43" x14ac:dyDescent="0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4">
        <f t="shared" si="23"/>
        <v>2015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4">
        <f t="shared" si="23"/>
        <v>2016</v>
      </c>
    </row>
    <row r="381" spans="1:20" ht="43" x14ac:dyDescent="0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4">
        <f t="shared" si="23"/>
        <v>2012</v>
      </c>
    </row>
    <row r="382" spans="1:20" ht="43" x14ac:dyDescent="0.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4">
        <f t="shared" si="23"/>
        <v>2015</v>
      </c>
    </row>
    <row r="383" spans="1:20" ht="43" x14ac:dyDescent="0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4">
        <f t="shared" si="23"/>
        <v>2012</v>
      </c>
    </row>
    <row r="384" spans="1:20" ht="43" x14ac:dyDescent="0.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4">
        <f t="shared" si="23"/>
        <v>2012</v>
      </c>
    </row>
    <row r="385" spans="1:20" ht="43" x14ac:dyDescent="0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4">
        <f t="shared" si="23"/>
        <v>2014</v>
      </c>
    </row>
    <row r="386" spans="1:20" ht="43" x14ac:dyDescent="0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4">
        <f t="shared" si="23"/>
        <v>2014</v>
      </c>
    </row>
    <row r="387" spans="1:20" ht="43" x14ac:dyDescent="0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(((J387/60)/60/24)+DATE(1970,1,1))</f>
        <v>41934.584502314814</v>
      </c>
      <c r="T387" s="14">
        <f t="shared" ref="T387:T450" si="27">YEAR(S387)</f>
        <v>2014</v>
      </c>
    </row>
    <row r="388" spans="1:20" ht="43" x14ac:dyDescent="0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4">
        <f t="shared" si="27"/>
        <v>2015</v>
      </c>
    </row>
    <row r="389" spans="1:20" ht="43" x14ac:dyDescent="0.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4">
        <f t="shared" si="27"/>
        <v>2015</v>
      </c>
    </row>
    <row r="390" spans="1:20" ht="43" x14ac:dyDescent="0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4">
        <f t="shared" si="27"/>
        <v>2016</v>
      </c>
    </row>
    <row r="391" spans="1:20" ht="43" x14ac:dyDescent="0.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4">
        <f t="shared" si="27"/>
        <v>2014</v>
      </c>
    </row>
    <row r="392" spans="1:20" ht="43" x14ac:dyDescent="0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4">
        <f t="shared" si="27"/>
        <v>2015</v>
      </c>
    </row>
    <row r="393" spans="1:20" ht="43" x14ac:dyDescent="0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4">
        <f t="shared" si="27"/>
        <v>2011</v>
      </c>
    </row>
    <row r="394" spans="1:20" ht="43" x14ac:dyDescent="0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4">
        <f t="shared" si="27"/>
        <v>2011</v>
      </c>
    </row>
    <row r="395" spans="1:20" ht="28.7" x14ac:dyDescent="0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4">
        <f t="shared" si="27"/>
        <v>2013</v>
      </c>
    </row>
    <row r="396" spans="1:20" ht="43" x14ac:dyDescent="0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4">
        <f t="shared" si="27"/>
        <v>2016</v>
      </c>
    </row>
    <row r="397" spans="1:20" ht="43" x14ac:dyDescent="0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4">
        <f t="shared" si="27"/>
        <v>2012</v>
      </c>
    </row>
    <row r="398" spans="1:20" ht="43" x14ac:dyDescent="0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4">
        <f t="shared" si="27"/>
        <v>2012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4">
        <f t="shared" si="27"/>
        <v>2010</v>
      </c>
    </row>
    <row r="400" spans="1:20" ht="43" x14ac:dyDescent="0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4">
        <f t="shared" si="27"/>
        <v>2015</v>
      </c>
    </row>
    <row r="401" spans="1:20" ht="43" x14ac:dyDescent="0.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4">
        <f t="shared" si="27"/>
        <v>2016</v>
      </c>
    </row>
    <row r="402" spans="1:20" ht="43" x14ac:dyDescent="0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4">
        <f t="shared" si="27"/>
        <v>2014</v>
      </c>
    </row>
    <row r="403" spans="1:20" ht="43" x14ac:dyDescent="0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4">
        <f t="shared" si="27"/>
        <v>2011</v>
      </c>
    </row>
    <row r="404" spans="1:20" ht="43" x14ac:dyDescent="0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4">
        <f t="shared" si="27"/>
        <v>2015</v>
      </c>
    </row>
    <row r="405" spans="1:20" ht="43" x14ac:dyDescent="0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4">
        <f t="shared" si="27"/>
        <v>2011</v>
      </c>
    </row>
    <row r="406" spans="1:20" ht="43" x14ac:dyDescent="0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4">
        <f t="shared" si="27"/>
        <v>2014</v>
      </c>
    </row>
    <row r="407" spans="1:20" ht="28.7" x14ac:dyDescent="0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4">
        <f t="shared" si="27"/>
        <v>2014</v>
      </c>
    </row>
    <row r="408" spans="1:20" ht="43" x14ac:dyDescent="0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4">
        <f t="shared" si="27"/>
        <v>2011</v>
      </c>
    </row>
    <row r="409" spans="1:20" ht="43" x14ac:dyDescent="0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4">
        <f t="shared" si="27"/>
        <v>2011</v>
      </c>
    </row>
    <row r="410" spans="1:20" ht="43" x14ac:dyDescent="0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4">
        <f t="shared" si="27"/>
        <v>2013</v>
      </c>
    </row>
    <row r="411" spans="1:20" ht="43" x14ac:dyDescent="0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4">
        <f t="shared" si="27"/>
        <v>2016</v>
      </c>
    </row>
    <row r="412" spans="1:20" ht="43" x14ac:dyDescent="0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4">
        <f t="shared" si="27"/>
        <v>2015</v>
      </c>
    </row>
    <row r="413" spans="1:20" ht="43" x14ac:dyDescent="0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4">
        <f t="shared" si="27"/>
        <v>2013</v>
      </c>
    </row>
    <row r="414" spans="1:20" ht="43" x14ac:dyDescent="0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4">
        <f t="shared" si="27"/>
        <v>2012</v>
      </c>
    </row>
    <row r="415" spans="1:20" ht="43" x14ac:dyDescent="0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4">
        <f t="shared" si="27"/>
        <v>2012</v>
      </c>
    </row>
    <row r="416" spans="1:20" ht="43" x14ac:dyDescent="0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4">
        <f t="shared" si="27"/>
        <v>2013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4">
        <f t="shared" si="27"/>
        <v>2014</v>
      </c>
    </row>
    <row r="418" spans="1:20" ht="28.7" x14ac:dyDescent="0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4">
        <f t="shared" si="27"/>
        <v>2014</v>
      </c>
    </row>
    <row r="419" spans="1:20" ht="43" x14ac:dyDescent="0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4">
        <f t="shared" si="27"/>
        <v>2013</v>
      </c>
    </row>
    <row r="420" spans="1:20" ht="43" x14ac:dyDescent="0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4">
        <f t="shared" si="27"/>
        <v>2015</v>
      </c>
    </row>
    <row r="421" spans="1:20" ht="43" x14ac:dyDescent="0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4">
        <f t="shared" si="27"/>
        <v>2013</v>
      </c>
    </row>
    <row r="422" spans="1:20" ht="43" x14ac:dyDescent="0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4">
        <f t="shared" si="27"/>
        <v>2014</v>
      </c>
    </row>
    <row r="423" spans="1:20" ht="43" x14ac:dyDescent="0.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4">
        <f t="shared" si="27"/>
        <v>2015</v>
      </c>
    </row>
    <row r="424" spans="1:20" ht="43" x14ac:dyDescent="0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4">
        <f t="shared" si="27"/>
        <v>2014</v>
      </c>
    </row>
    <row r="425" spans="1:20" ht="43" x14ac:dyDescent="0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4">
        <f t="shared" si="27"/>
        <v>2013</v>
      </c>
    </row>
    <row r="426" spans="1:20" ht="43" x14ac:dyDescent="0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4">
        <f t="shared" si="27"/>
        <v>2012</v>
      </c>
    </row>
    <row r="427" spans="1:20" ht="43" x14ac:dyDescent="0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4">
        <f t="shared" si="27"/>
        <v>2015</v>
      </c>
    </row>
    <row r="428" spans="1:20" ht="43" x14ac:dyDescent="0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4">
        <f t="shared" si="27"/>
        <v>2016</v>
      </c>
    </row>
    <row r="429" spans="1:20" ht="43" x14ac:dyDescent="0.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4">
        <f t="shared" si="27"/>
        <v>2015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4">
        <f t="shared" si="27"/>
        <v>2014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4">
        <f t="shared" si="27"/>
        <v>2009</v>
      </c>
    </row>
    <row r="432" spans="1:20" ht="43" x14ac:dyDescent="0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4">
        <f t="shared" si="27"/>
        <v>2013</v>
      </c>
    </row>
    <row r="433" spans="1:20" ht="43" x14ac:dyDescent="0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4">
        <f t="shared" si="27"/>
        <v>2016</v>
      </c>
    </row>
    <row r="434" spans="1:20" ht="43" x14ac:dyDescent="0.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4">
        <f t="shared" si="27"/>
        <v>2015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4">
        <f t="shared" si="27"/>
        <v>2015</v>
      </c>
    </row>
    <row r="436" spans="1:20" ht="43" x14ac:dyDescent="0.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4">
        <f t="shared" si="27"/>
        <v>2013</v>
      </c>
    </row>
    <row r="437" spans="1:20" ht="43" x14ac:dyDescent="0.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4">
        <f t="shared" si="27"/>
        <v>2013</v>
      </c>
    </row>
    <row r="438" spans="1:20" ht="43" x14ac:dyDescent="0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4">
        <f t="shared" si="27"/>
        <v>2013</v>
      </c>
    </row>
    <row r="439" spans="1:20" ht="43" x14ac:dyDescent="0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4">
        <f t="shared" si="27"/>
        <v>2016</v>
      </c>
    </row>
    <row r="440" spans="1:20" ht="43" x14ac:dyDescent="0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4">
        <f t="shared" si="27"/>
        <v>2015</v>
      </c>
    </row>
    <row r="441" spans="1:20" ht="43" x14ac:dyDescent="0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4">
        <f t="shared" si="27"/>
        <v>2014</v>
      </c>
    </row>
    <row r="442" spans="1:20" ht="43" x14ac:dyDescent="0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4">
        <f t="shared" si="27"/>
        <v>2016</v>
      </c>
    </row>
    <row r="443" spans="1:20" ht="43" x14ac:dyDescent="0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4">
        <f t="shared" si="27"/>
        <v>2013</v>
      </c>
    </row>
    <row r="444" spans="1:20" x14ac:dyDescent="0.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4">
        <f t="shared" si="27"/>
        <v>2015</v>
      </c>
    </row>
    <row r="445" spans="1:20" ht="43" x14ac:dyDescent="0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4">
        <f t="shared" si="27"/>
        <v>2014</v>
      </c>
    </row>
    <row r="446" spans="1:20" ht="43" x14ac:dyDescent="0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4">
        <f t="shared" si="27"/>
        <v>2011</v>
      </c>
    </row>
    <row r="447" spans="1:20" ht="43" x14ac:dyDescent="0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4">
        <f t="shared" si="27"/>
        <v>2015</v>
      </c>
    </row>
    <row r="448" spans="1:20" ht="43" x14ac:dyDescent="0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4">
        <f t="shared" si="27"/>
        <v>2015</v>
      </c>
    </row>
    <row r="449" spans="1:20" ht="43" x14ac:dyDescent="0.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4">
        <f t="shared" si="27"/>
        <v>2013</v>
      </c>
    </row>
    <row r="450" spans="1:20" ht="43" x14ac:dyDescent="0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4">
        <f t="shared" si="27"/>
        <v>2014</v>
      </c>
    </row>
    <row r="451" spans="1:20" ht="43" x14ac:dyDescent="0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(((J451/60)/60/24)+DATE(1970,1,1))</f>
        <v>41534.568113425928</v>
      </c>
      <c r="T451" s="14">
        <f t="shared" ref="T451:T514" si="31">YEAR(S451)</f>
        <v>2013</v>
      </c>
    </row>
    <row r="452" spans="1:20" ht="43" x14ac:dyDescent="0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4">
        <f t="shared" si="31"/>
        <v>2014</v>
      </c>
    </row>
    <row r="453" spans="1:20" ht="43" x14ac:dyDescent="0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4">
        <f t="shared" si="31"/>
        <v>2013</v>
      </c>
    </row>
    <row r="454" spans="1:20" ht="28.7" x14ac:dyDescent="0.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4">
        <f t="shared" si="31"/>
        <v>2015</v>
      </c>
    </row>
    <row r="455" spans="1:20" ht="43" x14ac:dyDescent="0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4">
        <f t="shared" si="31"/>
        <v>2015</v>
      </c>
    </row>
    <row r="456" spans="1:20" ht="43" x14ac:dyDescent="0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4">
        <f t="shared" si="31"/>
        <v>2014</v>
      </c>
    </row>
    <row r="457" spans="1:20" ht="43" x14ac:dyDescent="0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4">
        <f t="shared" si="31"/>
        <v>2012</v>
      </c>
    </row>
    <row r="458" spans="1:20" ht="43" x14ac:dyDescent="0.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4">
        <f t="shared" si="31"/>
        <v>2013</v>
      </c>
    </row>
    <row r="459" spans="1:20" ht="43" x14ac:dyDescent="0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4">
        <f t="shared" si="31"/>
        <v>2014</v>
      </c>
    </row>
    <row r="460" spans="1:20" ht="43" x14ac:dyDescent="0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4">
        <f t="shared" si="31"/>
        <v>2013</v>
      </c>
    </row>
    <row r="461" spans="1:20" ht="43" x14ac:dyDescent="0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4">
        <f t="shared" si="31"/>
        <v>2011</v>
      </c>
    </row>
    <row r="462" spans="1:20" ht="28.7" x14ac:dyDescent="0.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4">
        <f t="shared" si="31"/>
        <v>2014</v>
      </c>
    </row>
    <row r="463" spans="1:20" ht="43" x14ac:dyDescent="0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4">
        <f t="shared" si="31"/>
        <v>2013</v>
      </c>
    </row>
    <row r="464" spans="1:20" ht="43" x14ac:dyDescent="0.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4">
        <f t="shared" si="31"/>
        <v>2011</v>
      </c>
    </row>
    <row r="465" spans="1:20" ht="43" x14ac:dyDescent="0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4">
        <f t="shared" si="31"/>
        <v>2011</v>
      </c>
    </row>
    <row r="466" spans="1:20" ht="28.7" x14ac:dyDescent="0.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4">
        <f t="shared" si="31"/>
        <v>2016</v>
      </c>
    </row>
    <row r="467" spans="1:20" x14ac:dyDescent="0.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4">
        <f t="shared" si="31"/>
        <v>2014</v>
      </c>
    </row>
    <row r="468" spans="1:20" ht="43" x14ac:dyDescent="0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4">
        <f t="shared" si="31"/>
        <v>2012</v>
      </c>
    </row>
    <row r="469" spans="1:20" ht="43" x14ac:dyDescent="0.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4">
        <f t="shared" si="31"/>
        <v>2012</v>
      </c>
    </row>
    <row r="470" spans="1:20" ht="43" x14ac:dyDescent="0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4">
        <f t="shared" si="31"/>
        <v>2012</v>
      </c>
    </row>
    <row r="471" spans="1:20" ht="28.7" x14ac:dyDescent="0.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4">
        <f t="shared" si="31"/>
        <v>2014</v>
      </c>
    </row>
    <row r="472" spans="1:20" ht="43" x14ac:dyDescent="0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4">
        <f t="shared" si="31"/>
        <v>2013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4">
        <f t="shared" si="31"/>
        <v>2014</v>
      </c>
    </row>
    <row r="474" spans="1:20" ht="43" x14ac:dyDescent="0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4">
        <f t="shared" si="31"/>
        <v>2014</v>
      </c>
    </row>
    <row r="475" spans="1:20" ht="43" x14ac:dyDescent="0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4">
        <f t="shared" si="31"/>
        <v>2014</v>
      </c>
    </row>
    <row r="476" spans="1:20" ht="43" x14ac:dyDescent="0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4">
        <f t="shared" si="31"/>
        <v>2017</v>
      </c>
    </row>
    <row r="477" spans="1:20" ht="43" x14ac:dyDescent="0.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4">
        <f t="shared" si="31"/>
        <v>2015</v>
      </c>
    </row>
    <row r="478" spans="1:20" ht="28.7" x14ac:dyDescent="0.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4">
        <f t="shared" si="31"/>
        <v>2014</v>
      </c>
    </row>
    <row r="479" spans="1:20" ht="43" x14ac:dyDescent="0.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4">
        <f t="shared" si="31"/>
        <v>2012</v>
      </c>
    </row>
    <row r="480" spans="1:20" ht="43" x14ac:dyDescent="0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4">
        <f t="shared" si="31"/>
        <v>2015</v>
      </c>
    </row>
    <row r="481" spans="1:20" ht="43" x14ac:dyDescent="0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4">
        <f t="shared" si="31"/>
        <v>2014</v>
      </c>
    </row>
    <row r="482" spans="1:20" ht="43" x14ac:dyDescent="0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4">
        <f t="shared" si="31"/>
        <v>2013</v>
      </c>
    </row>
    <row r="483" spans="1:20" ht="43" x14ac:dyDescent="0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4">
        <f t="shared" si="31"/>
        <v>2012</v>
      </c>
    </row>
    <row r="484" spans="1:20" ht="43" x14ac:dyDescent="0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4">
        <f t="shared" si="31"/>
        <v>2016</v>
      </c>
    </row>
    <row r="485" spans="1:20" ht="43" x14ac:dyDescent="0.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4">
        <f t="shared" si="31"/>
        <v>2012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4">
        <f t="shared" si="31"/>
        <v>2015</v>
      </c>
    </row>
    <row r="487" spans="1:20" ht="28.7" x14ac:dyDescent="0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4">
        <f t="shared" si="31"/>
        <v>2013</v>
      </c>
    </row>
    <row r="488" spans="1:20" ht="43" x14ac:dyDescent="0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4">
        <f t="shared" si="31"/>
        <v>2014</v>
      </c>
    </row>
    <row r="489" spans="1:20" ht="43" x14ac:dyDescent="0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4">
        <f t="shared" si="31"/>
        <v>2016</v>
      </c>
    </row>
    <row r="490" spans="1:20" ht="43" x14ac:dyDescent="0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4">
        <f t="shared" si="31"/>
        <v>2016</v>
      </c>
    </row>
    <row r="491" spans="1:20" ht="43" x14ac:dyDescent="0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4">
        <f t="shared" si="31"/>
        <v>2011</v>
      </c>
    </row>
    <row r="492" spans="1:20" x14ac:dyDescent="0.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4">
        <f t="shared" si="31"/>
        <v>2012</v>
      </c>
    </row>
    <row r="493" spans="1:20" ht="43" x14ac:dyDescent="0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4">
        <f t="shared" si="31"/>
        <v>2015</v>
      </c>
    </row>
    <row r="494" spans="1:20" ht="43" x14ac:dyDescent="0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4">
        <f t="shared" si="31"/>
        <v>2016</v>
      </c>
    </row>
    <row r="495" spans="1:20" ht="43" x14ac:dyDescent="0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4">
        <f t="shared" si="31"/>
        <v>2015</v>
      </c>
    </row>
    <row r="496" spans="1:20" ht="43" x14ac:dyDescent="0.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4">
        <f t="shared" si="31"/>
        <v>2014</v>
      </c>
    </row>
    <row r="497" spans="1:20" ht="43" x14ac:dyDescent="0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4">
        <f t="shared" si="31"/>
        <v>2015</v>
      </c>
    </row>
    <row r="498" spans="1:20" ht="28.7" x14ac:dyDescent="0.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4">
        <f t="shared" si="31"/>
        <v>2013</v>
      </c>
    </row>
    <row r="499" spans="1:20" x14ac:dyDescent="0.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4">
        <f t="shared" si="31"/>
        <v>2014</v>
      </c>
    </row>
    <row r="500" spans="1:20" ht="43" x14ac:dyDescent="0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4">
        <f t="shared" si="31"/>
        <v>2011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4">
        <f t="shared" si="31"/>
        <v>2009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4">
        <f t="shared" si="31"/>
        <v>2010</v>
      </c>
    </row>
    <row r="503" spans="1:20" ht="43" x14ac:dyDescent="0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4">
        <f t="shared" si="31"/>
        <v>2011</v>
      </c>
    </row>
    <row r="504" spans="1:20" ht="43" x14ac:dyDescent="0.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4">
        <f t="shared" si="31"/>
        <v>2012</v>
      </c>
    </row>
    <row r="505" spans="1:20" ht="43" x14ac:dyDescent="0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4">
        <f t="shared" si="31"/>
        <v>2014</v>
      </c>
    </row>
    <row r="506" spans="1:20" ht="43" x14ac:dyDescent="0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4">
        <f t="shared" si="31"/>
        <v>2012</v>
      </c>
    </row>
    <row r="507" spans="1:20" ht="43" x14ac:dyDescent="0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4">
        <f t="shared" si="31"/>
        <v>2015</v>
      </c>
    </row>
    <row r="508" spans="1:20" ht="43" x14ac:dyDescent="0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4">
        <f t="shared" si="31"/>
        <v>2013</v>
      </c>
    </row>
    <row r="509" spans="1:20" ht="43" x14ac:dyDescent="0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4">
        <f t="shared" si="31"/>
        <v>2012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4">
        <f t="shared" si="31"/>
        <v>2012</v>
      </c>
    </row>
    <row r="511" spans="1:20" ht="43" x14ac:dyDescent="0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4">
        <f t="shared" si="31"/>
        <v>2015</v>
      </c>
    </row>
    <row r="512" spans="1:20" ht="43" x14ac:dyDescent="0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4">
        <f t="shared" si="31"/>
        <v>2016</v>
      </c>
    </row>
    <row r="513" spans="1:20" ht="43" x14ac:dyDescent="0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4">
        <f t="shared" si="31"/>
        <v>2013</v>
      </c>
    </row>
    <row r="514" spans="1:20" ht="43" x14ac:dyDescent="0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4">
        <f t="shared" si="31"/>
        <v>2016</v>
      </c>
    </row>
    <row r="515" spans="1:20" ht="28.7" x14ac:dyDescent="0.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(((J515/60)/60/24)+DATE(1970,1,1))</f>
        <v>42552.653993055559</v>
      </c>
      <c r="T515" s="14">
        <f t="shared" ref="T515:T578" si="35">YEAR(S515)</f>
        <v>2016</v>
      </c>
    </row>
    <row r="516" spans="1:20" ht="43" x14ac:dyDescent="0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4">
        <f t="shared" si="35"/>
        <v>2014</v>
      </c>
    </row>
    <row r="517" spans="1:20" ht="43" x14ac:dyDescent="0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4">
        <f t="shared" si="35"/>
        <v>2015</v>
      </c>
    </row>
    <row r="518" spans="1:20" ht="28.7" x14ac:dyDescent="0.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4">
        <f t="shared" si="35"/>
        <v>2015</v>
      </c>
    </row>
    <row r="519" spans="1:20" ht="43" x14ac:dyDescent="0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4">
        <f t="shared" si="35"/>
        <v>2017</v>
      </c>
    </row>
    <row r="520" spans="1:20" ht="43" x14ac:dyDescent="0.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4">
        <f t="shared" si="35"/>
        <v>2015</v>
      </c>
    </row>
    <row r="521" spans="1:20" ht="43" x14ac:dyDescent="0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4">
        <f t="shared" si="35"/>
        <v>2012</v>
      </c>
    </row>
    <row r="522" spans="1:20" ht="43" x14ac:dyDescent="0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4">
        <f t="shared" si="35"/>
        <v>2015</v>
      </c>
    </row>
    <row r="523" spans="1:20" ht="43" x14ac:dyDescent="0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4">
        <f t="shared" si="35"/>
        <v>2016</v>
      </c>
    </row>
    <row r="524" spans="1:20" ht="43" x14ac:dyDescent="0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4">
        <f t="shared" si="35"/>
        <v>2016</v>
      </c>
    </row>
    <row r="525" spans="1:20" ht="43" x14ac:dyDescent="0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4">
        <f t="shared" si="35"/>
        <v>2015</v>
      </c>
    </row>
    <row r="526" spans="1:20" ht="43" x14ac:dyDescent="0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4">
        <f t="shared" si="35"/>
        <v>2016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4">
        <f t="shared" si="35"/>
        <v>2014</v>
      </c>
    </row>
    <row r="528" spans="1:20" ht="43" x14ac:dyDescent="0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4">
        <f t="shared" si="35"/>
        <v>2015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4">
        <f t="shared" si="35"/>
        <v>2017</v>
      </c>
    </row>
    <row r="530" spans="1:20" ht="28.7" x14ac:dyDescent="0.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4">
        <f t="shared" si="35"/>
        <v>2015</v>
      </c>
    </row>
    <row r="531" spans="1:20" ht="43" x14ac:dyDescent="0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4">
        <f t="shared" si="35"/>
        <v>2016</v>
      </c>
    </row>
    <row r="532" spans="1:20" ht="43" x14ac:dyDescent="0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4">
        <f t="shared" si="35"/>
        <v>2015</v>
      </c>
    </row>
    <row r="533" spans="1:20" ht="43" x14ac:dyDescent="0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4">
        <f t="shared" si="35"/>
        <v>2016</v>
      </c>
    </row>
    <row r="534" spans="1:20" ht="43" x14ac:dyDescent="0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4">
        <f t="shared" si="35"/>
        <v>2016</v>
      </c>
    </row>
    <row r="535" spans="1:20" ht="43" x14ac:dyDescent="0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4">
        <f t="shared" si="35"/>
        <v>2016</v>
      </c>
    </row>
    <row r="536" spans="1:20" ht="43" x14ac:dyDescent="0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4">
        <f t="shared" si="35"/>
        <v>2015</v>
      </c>
    </row>
    <row r="537" spans="1:20" ht="28.7" x14ac:dyDescent="0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4">
        <f t="shared" si="35"/>
        <v>2016</v>
      </c>
    </row>
    <row r="538" spans="1:20" ht="43" x14ac:dyDescent="0.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4">
        <f t="shared" si="35"/>
        <v>2015</v>
      </c>
    </row>
    <row r="539" spans="1:20" ht="43" x14ac:dyDescent="0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4">
        <f t="shared" si="35"/>
        <v>2015</v>
      </c>
    </row>
    <row r="540" spans="1:20" ht="43" x14ac:dyDescent="0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4">
        <f t="shared" si="35"/>
        <v>2016</v>
      </c>
    </row>
    <row r="541" spans="1:20" ht="43" x14ac:dyDescent="0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4">
        <f t="shared" si="35"/>
        <v>2016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4">
        <f t="shared" si="35"/>
        <v>2015</v>
      </c>
    </row>
    <row r="543" spans="1:20" ht="43" x14ac:dyDescent="0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4">
        <f t="shared" si="35"/>
        <v>2015</v>
      </c>
    </row>
    <row r="544" spans="1:20" ht="43" x14ac:dyDescent="0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4">
        <f t="shared" si="35"/>
        <v>2016</v>
      </c>
    </row>
    <row r="545" spans="1:20" ht="43" x14ac:dyDescent="0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4">
        <f t="shared" si="35"/>
        <v>2014</v>
      </c>
    </row>
    <row r="546" spans="1:20" ht="43" x14ac:dyDescent="0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4">
        <f t="shared" si="35"/>
        <v>2016</v>
      </c>
    </row>
    <row r="547" spans="1:20" ht="43" x14ac:dyDescent="0.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4">
        <f t="shared" si="35"/>
        <v>2015</v>
      </c>
    </row>
    <row r="548" spans="1:20" ht="43" x14ac:dyDescent="0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4">
        <f t="shared" si="35"/>
        <v>2015</v>
      </c>
    </row>
    <row r="549" spans="1:20" ht="43" x14ac:dyDescent="0.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4">
        <f t="shared" si="35"/>
        <v>2016</v>
      </c>
    </row>
    <row r="550" spans="1:20" ht="43" x14ac:dyDescent="0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4">
        <f t="shared" si="35"/>
        <v>2015</v>
      </c>
    </row>
    <row r="551" spans="1:20" ht="43" x14ac:dyDescent="0.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4">
        <f t="shared" si="35"/>
        <v>2015</v>
      </c>
    </row>
    <row r="552" spans="1:20" ht="43" x14ac:dyDescent="0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4">
        <f t="shared" si="35"/>
        <v>2017</v>
      </c>
    </row>
    <row r="553" spans="1:20" ht="43" x14ac:dyDescent="0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4">
        <f t="shared" si="35"/>
        <v>2015</v>
      </c>
    </row>
    <row r="554" spans="1:20" ht="43" x14ac:dyDescent="0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4">
        <f t="shared" si="35"/>
        <v>2015</v>
      </c>
    </row>
    <row r="555" spans="1:20" ht="43" x14ac:dyDescent="0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4">
        <f t="shared" si="35"/>
        <v>2014</v>
      </c>
    </row>
    <row r="556" spans="1:20" ht="43" x14ac:dyDescent="0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4">
        <f t="shared" si="35"/>
        <v>2014</v>
      </c>
    </row>
    <row r="557" spans="1:20" ht="43" x14ac:dyDescent="0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4">
        <f t="shared" si="35"/>
        <v>2016</v>
      </c>
    </row>
    <row r="558" spans="1:20" ht="28.7" x14ac:dyDescent="0.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4">
        <f t="shared" si="35"/>
        <v>2015</v>
      </c>
    </row>
    <row r="559" spans="1:20" ht="43" x14ac:dyDescent="0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4">
        <f t="shared" si="35"/>
        <v>2016</v>
      </c>
    </row>
    <row r="560" spans="1:20" ht="43" x14ac:dyDescent="0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4">
        <f t="shared" si="35"/>
        <v>2015</v>
      </c>
    </row>
    <row r="561" spans="1:20" ht="43" x14ac:dyDescent="0.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4">
        <f t="shared" si="35"/>
        <v>2015</v>
      </c>
    </row>
    <row r="562" spans="1:20" ht="43" x14ac:dyDescent="0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4">
        <f t="shared" si="35"/>
        <v>2014</v>
      </c>
    </row>
    <row r="563" spans="1:20" ht="43" x14ac:dyDescent="0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4">
        <f t="shared" si="35"/>
        <v>2015</v>
      </c>
    </row>
    <row r="564" spans="1:20" ht="43" x14ac:dyDescent="0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4">
        <f t="shared" si="35"/>
        <v>2016</v>
      </c>
    </row>
    <row r="565" spans="1:20" ht="43" x14ac:dyDescent="0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4">
        <f t="shared" si="35"/>
        <v>2015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4">
        <f t="shared" si="35"/>
        <v>2016</v>
      </c>
    </row>
    <row r="567" spans="1:20" ht="43" x14ac:dyDescent="0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4">
        <f t="shared" si="35"/>
        <v>2015</v>
      </c>
    </row>
    <row r="568" spans="1:20" ht="43" x14ac:dyDescent="0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4">
        <f t="shared" si="35"/>
        <v>2016</v>
      </c>
    </row>
    <row r="569" spans="1:20" ht="43" x14ac:dyDescent="0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4">
        <f t="shared" si="35"/>
        <v>2014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4">
        <f t="shared" si="35"/>
        <v>2015</v>
      </c>
    </row>
    <row r="571" spans="1:20" ht="43" x14ac:dyDescent="0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4">
        <f t="shared" si="35"/>
        <v>2015</v>
      </c>
    </row>
    <row r="572" spans="1:20" ht="28.7" x14ac:dyDescent="0.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4">
        <f t="shared" si="35"/>
        <v>2016</v>
      </c>
    </row>
    <row r="573" spans="1:20" ht="43" x14ac:dyDescent="0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4">
        <f t="shared" si="35"/>
        <v>2015</v>
      </c>
    </row>
    <row r="574" spans="1:20" ht="43" x14ac:dyDescent="0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4">
        <f t="shared" si="35"/>
        <v>2015</v>
      </c>
    </row>
    <row r="575" spans="1:20" ht="43" x14ac:dyDescent="0.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4">
        <f t="shared" si="35"/>
        <v>2014</v>
      </c>
    </row>
    <row r="576" spans="1:20" ht="43" x14ac:dyDescent="0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4">
        <f t="shared" si="35"/>
        <v>2016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4">
        <f t="shared" si="35"/>
        <v>2015</v>
      </c>
    </row>
    <row r="578" spans="1:20" ht="43" x14ac:dyDescent="0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4">
        <f t="shared" si="35"/>
        <v>2015</v>
      </c>
    </row>
    <row r="579" spans="1:20" ht="43" x14ac:dyDescent="0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(((J579/60)/60/24)+DATE(1970,1,1))</f>
        <v>42450.589143518519</v>
      </c>
      <c r="T579" s="14">
        <f t="shared" ref="T579:T642" si="39">YEAR(S579)</f>
        <v>2016</v>
      </c>
    </row>
    <row r="580" spans="1:20" ht="28.7" x14ac:dyDescent="0.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4">
        <f t="shared" si="39"/>
        <v>2015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4">
        <f t="shared" si="39"/>
        <v>2014</v>
      </c>
    </row>
    <row r="582" spans="1:20" ht="43" x14ac:dyDescent="0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4">
        <f t="shared" si="39"/>
        <v>2016</v>
      </c>
    </row>
    <row r="583" spans="1:20" ht="43" x14ac:dyDescent="0.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4">
        <f t="shared" si="39"/>
        <v>2015</v>
      </c>
    </row>
    <row r="584" spans="1:20" ht="43" x14ac:dyDescent="0.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4">
        <f t="shared" si="39"/>
        <v>2015</v>
      </c>
    </row>
    <row r="585" spans="1:20" ht="43" x14ac:dyDescent="0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4">
        <f t="shared" si="39"/>
        <v>2015</v>
      </c>
    </row>
    <row r="586" spans="1:20" ht="28.7" x14ac:dyDescent="0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4">
        <f t="shared" si="39"/>
        <v>2015</v>
      </c>
    </row>
    <row r="587" spans="1:20" ht="43" x14ac:dyDescent="0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4">
        <f t="shared" si="39"/>
        <v>2015</v>
      </c>
    </row>
    <row r="588" spans="1:20" ht="43" x14ac:dyDescent="0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4">
        <f t="shared" si="39"/>
        <v>2015</v>
      </c>
    </row>
    <row r="589" spans="1:20" ht="71.7" x14ac:dyDescent="0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4">
        <f t="shared" si="39"/>
        <v>2015</v>
      </c>
    </row>
    <row r="590" spans="1:20" ht="43" x14ac:dyDescent="0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4">
        <f t="shared" si="39"/>
        <v>2016</v>
      </c>
    </row>
    <row r="591" spans="1:20" x14ac:dyDescent="0.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4">
        <f t="shared" si="39"/>
        <v>2015</v>
      </c>
    </row>
    <row r="592" spans="1:20" ht="43" x14ac:dyDescent="0.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4">
        <f t="shared" si="39"/>
        <v>2016</v>
      </c>
    </row>
    <row r="593" spans="1:20" ht="43" x14ac:dyDescent="0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4">
        <f t="shared" si="39"/>
        <v>2015</v>
      </c>
    </row>
    <row r="594" spans="1:20" ht="43" x14ac:dyDescent="0.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4">
        <f t="shared" si="39"/>
        <v>2014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4">
        <f t="shared" si="39"/>
        <v>2015</v>
      </c>
    </row>
    <row r="596" spans="1:20" ht="28.7" x14ac:dyDescent="0.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4">
        <f t="shared" si="39"/>
        <v>2016</v>
      </c>
    </row>
    <row r="597" spans="1:20" ht="43" x14ac:dyDescent="0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4">
        <f t="shared" si="39"/>
        <v>2015</v>
      </c>
    </row>
    <row r="598" spans="1:20" ht="28.7" x14ac:dyDescent="0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4">
        <f t="shared" si="39"/>
        <v>2016</v>
      </c>
    </row>
    <row r="599" spans="1:20" ht="43" x14ac:dyDescent="0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4">
        <f t="shared" si="39"/>
        <v>2016</v>
      </c>
    </row>
    <row r="600" spans="1:20" ht="28.7" x14ac:dyDescent="0.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4">
        <f t="shared" si="39"/>
        <v>2014</v>
      </c>
    </row>
    <row r="601" spans="1:20" ht="43" x14ac:dyDescent="0.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4">
        <f t="shared" si="39"/>
        <v>2015</v>
      </c>
    </row>
    <row r="602" spans="1:20" ht="28.7" x14ac:dyDescent="0.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4">
        <f t="shared" si="39"/>
        <v>2015</v>
      </c>
    </row>
    <row r="603" spans="1:20" ht="43" x14ac:dyDescent="0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4">
        <f t="shared" si="39"/>
        <v>2014</v>
      </c>
    </row>
    <row r="604" spans="1:20" ht="43" x14ac:dyDescent="0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4">
        <f t="shared" si="39"/>
        <v>2015</v>
      </c>
    </row>
    <row r="605" spans="1:20" ht="43" x14ac:dyDescent="0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4">
        <f t="shared" si="39"/>
        <v>2014</v>
      </c>
    </row>
    <row r="606" spans="1:20" ht="43" x14ac:dyDescent="0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4">
        <f t="shared" si="39"/>
        <v>2014</v>
      </c>
    </row>
    <row r="607" spans="1:20" ht="28.7" x14ac:dyDescent="0.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4">
        <f t="shared" si="39"/>
        <v>2015</v>
      </c>
    </row>
    <row r="608" spans="1:20" ht="43" x14ac:dyDescent="0.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4">
        <f t="shared" si="39"/>
        <v>2015</v>
      </c>
    </row>
    <row r="609" spans="1:20" ht="43" x14ac:dyDescent="0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4">
        <f t="shared" si="39"/>
        <v>2015</v>
      </c>
    </row>
    <row r="610" spans="1:20" ht="43" x14ac:dyDescent="0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4">
        <f t="shared" si="39"/>
        <v>2015</v>
      </c>
    </row>
    <row r="611" spans="1:20" ht="43" x14ac:dyDescent="0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4">
        <f t="shared" si="39"/>
        <v>2015</v>
      </c>
    </row>
    <row r="612" spans="1:20" ht="43" x14ac:dyDescent="0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4">
        <f t="shared" si="39"/>
        <v>2015</v>
      </c>
    </row>
    <row r="613" spans="1:20" ht="43" x14ac:dyDescent="0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4">
        <f t="shared" si="39"/>
        <v>2015</v>
      </c>
    </row>
    <row r="614" spans="1:20" ht="28.7" x14ac:dyDescent="0.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4">
        <f t="shared" si="39"/>
        <v>2016</v>
      </c>
    </row>
    <row r="615" spans="1:20" ht="43" x14ac:dyDescent="0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4">
        <f t="shared" si="39"/>
        <v>2015</v>
      </c>
    </row>
    <row r="616" spans="1:20" ht="43" x14ac:dyDescent="0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4">
        <f t="shared" si="39"/>
        <v>2016</v>
      </c>
    </row>
    <row r="617" spans="1:20" ht="43" x14ac:dyDescent="0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4">
        <f t="shared" si="39"/>
        <v>2015</v>
      </c>
    </row>
    <row r="618" spans="1:20" ht="43" x14ac:dyDescent="0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4">
        <f t="shared" si="39"/>
        <v>2017</v>
      </c>
    </row>
    <row r="619" spans="1:20" ht="43" x14ac:dyDescent="0.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4">
        <f t="shared" si="39"/>
        <v>2015</v>
      </c>
    </row>
    <row r="620" spans="1:20" ht="43" x14ac:dyDescent="0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4">
        <f t="shared" si="39"/>
        <v>2015</v>
      </c>
    </row>
    <row r="621" spans="1:20" ht="28.7" x14ac:dyDescent="0.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4">
        <f t="shared" si="39"/>
        <v>2014</v>
      </c>
    </row>
    <row r="622" spans="1:20" ht="43" x14ac:dyDescent="0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4">
        <f t="shared" si="39"/>
        <v>2014</v>
      </c>
    </row>
    <row r="623" spans="1:20" ht="43" x14ac:dyDescent="0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4">
        <f t="shared" si="39"/>
        <v>2016</v>
      </c>
    </row>
    <row r="624" spans="1:20" ht="43" x14ac:dyDescent="0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4">
        <f t="shared" si="39"/>
        <v>2016</v>
      </c>
    </row>
    <row r="625" spans="1:20" ht="43" x14ac:dyDescent="0.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4">
        <f t="shared" si="39"/>
        <v>2015</v>
      </c>
    </row>
    <row r="626" spans="1:20" ht="43" x14ac:dyDescent="0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4">
        <f t="shared" si="39"/>
        <v>2015</v>
      </c>
    </row>
    <row r="627" spans="1:20" ht="43" x14ac:dyDescent="0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4">
        <f t="shared" si="39"/>
        <v>2017</v>
      </c>
    </row>
    <row r="628" spans="1:20" ht="43" x14ac:dyDescent="0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4">
        <f t="shared" si="39"/>
        <v>2015</v>
      </c>
    </row>
    <row r="629" spans="1:20" ht="43" x14ac:dyDescent="0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4">
        <f t="shared" si="39"/>
        <v>2016</v>
      </c>
    </row>
    <row r="630" spans="1:20" ht="43" x14ac:dyDescent="0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4">
        <f t="shared" si="39"/>
        <v>2014</v>
      </c>
    </row>
    <row r="631" spans="1:20" ht="43" x14ac:dyDescent="0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4">
        <f t="shared" si="39"/>
        <v>2016</v>
      </c>
    </row>
    <row r="632" spans="1:20" ht="43" x14ac:dyDescent="0.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4">
        <f t="shared" si="39"/>
        <v>2015</v>
      </c>
    </row>
    <row r="633" spans="1:20" ht="28.7" x14ac:dyDescent="0.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4">
        <f t="shared" si="39"/>
        <v>2016</v>
      </c>
    </row>
    <row r="634" spans="1:20" ht="28.7" x14ac:dyDescent="0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4">
        <f t="shared" si="39"/>
        <v>2015</v>
      </c>
    </row>
    <row r="635" spans="1:20" ht="43" x14ac:dyDescent="0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4">
        <f t="shared" si="39"/>
        <v>2016</v>
      </c>
    </row>
    <row r="636" spans="1:20" ht="28.7" x14ac:dyDescent="0.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4">
        <f t="shared" si="39"/>
        <v>2015</v>
      </c>
    </row>
    <row r="637" spans="1:20" ht="28.7" x14ac:dyDescent="0.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4">
        <f t="shared" si="39"/>
        <v>2015</v>
      </c>
    </row>
    <row r="638" spans="1:20" ht="28.7" x14ac:dyDescent="0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4">
        <f t="shared" si="39"/>
        <v>2015</v>
      </c>
    </row>
    <row r="639" spans="1:20" ht="43" x14ac:dyDescent="0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4">
        <f t="shared" si="39"/>
        <v>2017</v>
      </c>
    </row>
    <row r="640" spans="1:20" x14ac:dyDescent="0.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4">
        <f t="shared" si="39"/>
        <v>2017</v>
      </c>
    </row>
    <row r="641" spans="1:20" ht="28.7" x14ac:dyDescent="0.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4">
        <f t="shared" si="39"/>
        <v>2014</v>
      </c>
    </row>
    <row r="642" spans="1:20" ht="43" x14ac:dyDescent="0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4">
        <f t="shared" si="39"/>
        <v>2016</v>
      </c>
    </row>
    <row r="643" spans="1:20" ht="43" x14ac:dyDescent="0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(((J643/60)/60/24)+DATE(1970,1,1))</f>
        <v>42199.57</v>
      </c>
      <c r="T643" s="14">
        <f t="shared" ref="T643:T706" si="43">YEAR(S643)</f>
        <v>2015</v>
      </c>
    </row>
    <row r="644" spans="1:20" ht="43" x14ac:dyDescent="0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4">
        <f t="shared" si="43"/>
        <v>2015</v>
      </c>
    </row>
    <row r="645" spans="1:20" ht="28.7" x14ac:dyDescent="0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4">
        <f t="shared" si="43"/>
        <v>2015</v>
      </c>
    </row>
    <row r="646" spans="1:20" ht="43" x14ac:dyDescent="0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4">
        <f t="shared" si="43"/>
        <v>2014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4">
        <f t="shared" si="43"/>
        <v>2016</v>
      </c>
    </row>
    <row r="648" spans="1:20" ht="43" x14ac:dyDescent="0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4">
        <f t="shared" si="43"/>
        <v>2014</v>
      </c>
    </row>
    <row r="649" spans="1:20" ht="43" x14ac:dyDescent="0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4">
        <f t="shared" si="43"/>
        <v>2016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4">
        <f t="shared" si="43"/>
        <v>2014</v>
      </c>
    </row>
    <row r="651" spans="1:20" ht="43" x14ac:dyDescent="0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4">
        <f t="shared" si="43"/>
        <v>2014</v>
      </c>
    </row>
    <row r="652" spans="1:20" ht="43" x14ac:dyDescent="0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4">
        <f t="shared" si="43"/>
        <v>2014</v>
      </c>
    </row>
    <row r="653" spans="1:20" ht="43" x14ac:dyDescent="0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4">
        <f t="shared" si="43"/>
        <v>2014</v>
      </c>
    </row>
    <row r="654" spans="1:20" ht="43" x14ac:dyDescent="0.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4">
        <f t="shared" si="43"/>
        <v>2016</v>
      </c>
    </row>
    <row r="655" spans="1:20" ht="43" x14ac:dyDescent="0.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4">
        <f t="shared" si="43"/>
        <v>2015</v>
      </c>
    </row>
    <row r="656" spans="1:20" ht="43" x14ac:dyDescent="0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4">
        <f t="shared" si="43"/>
        <v>2015</v>
      </c>
    </row>
    <row r="657" spans="1:20" ht="43" x14ac:dyDescent="0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4">
        <f t="shared" si="43"/>
        <v>2015</v>
      </c>
    </row>
    <row r="658" spans="1:20" ht="43" x14ac:dyDescent="0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4">
        <f t="shared" si="43"/>
        <v>2016</v>
      </c>
    </row>
    <row r="659" spans="1:20" ht="43" x14ac:dyDescent="0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4">
        <f t="shared" si="43"/>
        <v>2015</v>
      </c>
    </row>
    <row r="660" spans="1:20" ht="43" x14ac:dyDescent="0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4">
        <f t="shared" si="43"/>
        <v>2015</v>
      </c>
    </row>
    <row r="661" spans="1:20" x14ac:dyDescent="0.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4">
        <f t="shared" si="43"/>
        <v>2015</v>
      </c>
    </row>
    <row r="662" spans="1:20" ht="43" x14ac:dyDescent="0.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4">
        <f t="shared" si="43"/>
        <v>2014</v>
      </c>
    </row>
    <row r="663" spans="1:20" ht="43" x14ac:dyDescent="0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4">
        <f t="shared" si="43"/>
        <v>2016</v>
      </c>
    </row>
    <row r="664" spans="1:20" ht="43" x14ac:dyDescent="0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4">
        <f t="shared" si="43"/>
        <v>2014</v>
      </c>
    </row>
    <row r="665" spans="1:20" ht="43" x14ac:dyDescent="0.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4">
        <f t="shared" si="43"/>
        <v>2015</v>
      </c>
    </row>
    <row r="666" spans="1:20" ht="43" x14ac:dyDescent="0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4">
        <f t="shared" si="43"/>
        <v>2015</v>
      </c>
    </row>
    <row r="667" spans="1:20" ht="43" x14ac:dyDescent="0.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4">
        <f t="shared" si="43"/>
        <v>2016</v>
      </c>
    </row>
    <row r="668" spans="1:20" ht="43" x14ac:dyDescent="0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4">
        <f t="shared" si="43"/>
        <v>2014</v>
      </c>
    </row>
    <row r="669" spans="1:20" ht="43" x14ac:dyDescent="0.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4">
        <f t="shared" si="43"/>
        <v>2016</v>
      </c>
    </row>
    <row r="670" spans="1:20" ht="43" x14ac:dyDescent="0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4">
        <f t="shared" si="43"/>
        <v>2015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4">
        <f t="shared" si="43"/>
        <v>2016</v>
      </c>
    </row>
    <row r="672" spans="1:20" ht="43" x14ac:dyDescent="0.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4">
        <f t="shared" si="43"/>
        <v>2016</v>
      </c>
    </row>
    <row r="673" spans="1:20" ht="43" x14ac:dyDescent="0.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4">
        <f t="shared" si="43"/>
        <v>2014</v>
      </c>
    </row>
    <row r="674" spans="1:20" ht="43" x14ac:dyDescent="0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4">
        <f t="shared" si="43"/>
        <v>2014</v>
      </c>
    </row>
    <row r="675" spans="1:20" ht="43" x14ac:dyDescent="0.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4">
        <f t="shared" si="43"/>
        <v>2014</v>
      </c>
    </row>
    <row r="676" spans="1:20" ht="28.7" x14ac:dyDescent="0.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4">
        <f t="shared" si="43"/>
        <v>2014</v>
      </c>
    </row>
    <row r="677" spans="1:20" ht="43" x14ac:dyDescent="0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4">
        <f t="shared" si="43"/>
        <v>2014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4">
        <f t="shared" si="43"/>
        <v>2015</v>
      </c>
    </row>
    <row r="679" spans="1:20" ht="43" x14ac:dyDescent="0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4">
        <f t="shared" si="43"/>
        <v>2016</v>
      </c>
    </row>
    <row r="680" spans="1:20" ht="43" x14ac:dyDescent="0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4">
        <f t="shared" si="43"/>
        <v>2016</v>
      </c>
    </row>
    <row r="681" spans="1:20" ht="43" x14ac:dyDescent="0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4">
        <f t="shared" si="43"/>
        <v>2016</v>
      </c>
    </row>
    <row r="682" spans="1:20" ht="43" x14ac:dyDescent="0.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4">
        <f t="shared" si="43"/>
        <v>2014</v>
      </c>
    </row>
    <row r="683" spans="1:20" ht="43" x14ac:dyDescent="0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4">
        <f t="shared" si="43"/>
        <v>2016</v>
      </c>
    </row>
    <row r="684" spans="1:20" ht="43" x14ac:dyDescent="0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4">
        <f t="shared" si="43"/>
        <v>2017</v>
      </c>
    </row>
    <row r="685" spans="1:20" ht="43" x14ac:dyDescent="0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4">
        <f t="shared" si="43"/>
        <v>2016</v>
      </c>
    </row>
    <row r="686" spans="1:20" ht="28.7" x14ac:dyDescent="0.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4">
        <f t="shared" si="43"/>
        <v>2014</v>
      </c>
    </row>
    <row r="687" spans="1:20" ht="43" x14ac:dyDescent="0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4">
        <f t="shared" si="43"/>
        <v>2014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4">
        <f t="shared" si="43"/>
        <v>2015</v>
      </c>
    </row>
    <row r="689" spans="1:20" ht="43" x14ac:dyDescent="0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4">
        <f t="shared" si="43"/>
        <v>2016</v>
      </c>
    </row>
    <row r="690" spans="1:20" ht="43" x14ac:dyDescent="0.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4">
        <f t="shared" si="43"/>
        <v>2015</v>
      </c>
    </row>
    <row r="691" spans="1:20" ht="43" x14ac:dyDescent="0.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4">
        <f t="shared" si="43"/>
        <v>2016</v>
      </c>
    </row>
    <row r="692" spans="1:20" ht="28.7" x14ac:dyDescent="0.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4">
        <f t="shared" si="43"/>
        <v>2016</v>
      </c>
    </row>
    <row r="693" spans="1:20" ht="43" x14ac:dyDescent="0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4">
        <f t="shared" si="43"/>
        <v>2015</v>
      </c>
    </row>
    <row r="694" spans="1:20" ht="43" x14ac:dyDescent="0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4">
        <f t="shared" si="43"/>
        <v>2016</v>
      </c>
    </row>
    <row r="695" spans="1:20" ht="28.7" x14ac:dyDescent="0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4">
        <f t="shared" si="43"/>
        <v>2015</v>
      </c>
    </row>
    <row r="696" spans="1:20" ht="43" x14ac:dyDescent="0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4">
        <f t="shared" si="43"/>
        <v>2017</v>
      </c>
    </row>
    <row r="697" spans="1:20" ht="43" x14ac:dyDescent="0.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4">
        <f t="shared" si="43"/>
        <v>2014</v>
      </c>
    </row>
    <row r="698" spans="1:20" ht="28.7" x14ac:dyDescent="0.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4">
        <f t="shared" si="43"/>
        <v>2014</v>
      </c>
    </row>
    <row r="699" spans="1:20" ht="43" x14ac:dyDescent="0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4">
        <f t="shared" si="43"/>
        <v>2016</v>
      </c>
    </row>
    <row r="700" spans="1:20" ht="43" x14ac:dyDescent="0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4">
        <f t="shared" si="43"/>
        <v>2014</v>
      </c>
    </row>
    <row r="701" spans="1:20" ht="43" x14ac:dyDescent="0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4">
        <f t="shared" si="43"/>
        <v>2013</v>
      </c>
    </row>
    <row r="702" spans="1:20" ht="43" x14ac:dyDescent="0.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4">
        <f t="shared" si="43"/>
        <v>2016</v>
      </c>
    </row>
    <row r="703" spans="1:20" ht="43" x14ac:dyDescent="0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4">
        <f t="shared" si="43"/>
        <v>2014</v>
      </c>
    </row>
    <row r="704" spans="1:20" ht="43" x14ac:dyDescent="0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4">
        <f t="shared" si="43"/>
        <v>2016</v>
      </c>
    </row>
    <row r="705" spans="1:20" ht="43" x14ac:dyDescent="0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4">
        <f t="shared" si="43"/>
        <v>2016</v>
      </c>
    </row>
    <row r="706" spans="1:20" ht="43" x14ac:dyDescent="0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4">
        <f t="shared" si="43"/>
        <v>2016</v>
      </c>
    </row>
    <row r="707" spans="1:20" ht="28.7" x14ac:dyDescent="0.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(((J707/60)/60/24)+DATE(1970,1,1))</f>
        <v>42726.491643518515</v>
      </c>
      <c r="T707" s="14">
        <f t="shared" ref="T707:T770" si="47">YEAR(S707)</f>
        <v>2016</v>
      </c>
    </row>
    <row r="708" spans="1:20" ht="43" x14ac:dyDescent="0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4">
        <f t="shared" si="47"/>
        <v>2016</v>
      </c>
    </row>
    <row r="709" spans="1:20" ht="43" x14ac:dyDescent="0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4">
        <f t="shared" si="47"/>
        <v>2016</v>
      </c>
    </row>
    <row r="710" spans="1:20" ht="43" x14ac:dyDescent="0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4">
        <f t="shared" si="47"/>
        <v>2014</v>
      </c>
    </row>
    <row r="711" spans="1:20" ht="28.7" x14ac:dyDescent="0.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4">
        <f t="shared" si="47"/>
        <v>2014</v>
      </c>
    </row>
    <row r="712" spans="1:20" ht="28.7" x14ac:dyDescent="0.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4">
        <f t="shared" si="47"/>
        <v>2014</v>
      </c>
    </row>
    <row r="713" spans="1:20" ht="43" x14ac:dyDescent="0.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4">
        <f t="shared" si="47"/>
        <v>2016</v>
      </c>
    </row>
    <row r="714" spans="1:20" ht="43" x14ac:dyDescent="0.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4">
        <f t="shared" si="47"/>
        <v>2016</v>
      </c>
    </row>
    <row r="715" spans="1:20" ht="43" x14ac:dyDescent="0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4">
        <f t="shared" si="47"/>
        <v>2016</v>
      </c>
    </row>
    <row r="716" spans="1:20" ht="43" x14ac:dyDescent="0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4">
        <f t="shared" si="47"/>
        <v>2016</v>
      </c>
    </row>
    <row r="717" spans="1:20" ht="43" x14ac:dyDescent="0.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4">
        <f t="shared" si="47"/>
        <v>2015</v>
      </c>
    </row>
    <row r="718" spans="1:20" ht="43" x14ac:dyDescent="0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4">
        <f t="shared" si="47"/>
        <v>2014</v>
      </c>
    </row>
    <row r="719" spans="1:20" x14ac:dyDescent="0.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4">
        <f t="shared" si="47"/>
        <v>2014</v>
      </c>
    </row>
    <row r="720" spans="1:20" ht="43" x14ac:dyDescent="0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4">
        <f t="shared" si="47"/>
        <v>2017</v>
      </c>
    </row>
    <row r="721" spans="1:20" ht="43" x14ac:dyDescent="0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4">
        <f t="shared" si="47"/>
        <v>2016</v>
      </c>
    </row>
    <row r="722" spans="1:20" ht="43" x14ac:dyDescent="0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4">
        <f t="shared" si="47"/>
        <v>2012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4">
        <f t="shared" si="47"/>
        <v>2014</v>
      </c>
    </row>
    <row r="724" spans="1:20" ht="43" x14ac:dyDescent="0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4">
        <f t="shared" si="47"/>
        <v>2012</v>
      </c>
    </row>
    <row r="725" spans="1:20" ht="28.7" x14ac:dyDescent="0.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4">
        <f t="shared" si="47"/>
        <v>2015</v>
      </c>
    </row>
    <row r="726" spans="1:20" ht="43" x14ac:dyDescent="0.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4">
        <f t="shared" si="47"/>
        <v>2011</v>
      </c>
    </row>
    <row r="727" spans="1:20" ht="43" x14ac:dyDescent="0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4">
        <f t="shared" si="47"/>
        <v>2015</v>
      </c>
    </row>
    <row r="728" spans="1:20" ht="43" x14ac:dyDescent="0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4">
        <f t="shared" si="47"/>
        <v>2013</v>
      </c>
    </row>
    <row r="729" spans="1:20" ht="43" x14ac:dyDescent="0.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4">
        <f t="shared" si="47"/>
        <v>2012</v>
      </c>
    </row>
    <row r="730" spans="1:20" ht="43" x14ac:dyDescent="0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4">
        <f t="shared" si="47"/>
        <v>2011</v>
      </c>
    </row>
    <row r="731" spans="1:20" ht="43" x14ac:dyDescent="0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4">
        <f t="shared" si="47"/>
        <v>2012</v>
      </c>
    </row>
    <row r="732" spans="1:20" ht="28.7" x14ac:dyDescent="0.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4">
        <f t="shared" si="47"/>
        <v>2011</v>
      </c>
    </row>
    <row r="733" spans="1:20" ht="43" x14ac:dyDescent="0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4">
        <f t="shared" si="47"/>
        <v>2011</v>
      </c>
    </row>
    <row r="734" spans="1:20" ht="43" x14ac:dyDescent="0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4">
        <f t="shared" si="47"/>
        <v>2013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4">
        <f t="shared" si="47"/>
        <v>2013</v>
      </c>
    </row>
    <row r="736" spans="1:20" ht="28.7" x14ac:dyDescent="0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4">
        <f t="shared" si="47"/>
        <v>2015</v>
      </c>
    </row>
    <row r="737" spans="1:20" ht="43" x14ac:dyDescent="0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4">
        <f t="shared" si="47"/>
        <v>2014</v>
      </c>
    </row>
    <row r="738" spans="1:20" ht="43" x14ac:dyDescent="0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4">
        <f t="shared" si="47"/>
        <v>2013</v>
      </c>
    </row>
    <row r="739" spans="1:20" ht="43" x14ac:dyDescent="0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4">
        <f t="shared" si="47"/>
        <v>2014</v>
      </c>
    </row>
    <row r="740" spans="1:20" ht="28.7" x14ac:dyDescent="0.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4">
        <f t="shared" si="47"/>
        <v>2014</v>
      </c>
    </row>
    <row r="741" spans="1:20" ht="43" x14ac:dyDescent="0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4">
        <f t="shared" si="47"/>
        <v>2014</v>
      </c>
    </row>
    <row r="742" spans="1:20" ht="43" x14ac:dyDescent="0.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4">
        <f t="shared" si="47"/>
        <v>2015</v>
      </c>
    </row>
    <row r="743" spans="1:20" ht="28.7" x14ac:dyDescent="0.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4">
        <f t="shared" si="47"/>
        <v>2013</v>
      </c>
    </row>
    <row r="744" spans="1:20" ht="43" x14ac:dyDescent="0.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4">
        <f t="shared" si="47"/>
        <v>2014</v>
      </c>
    </row>
    <row r="745" spans="1:20" ht="43" x14ac:dyDescent="0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4">
        <f t="shared" si="47"/>
        <v>2012</v>
      </c>
    </row>
    <row r="746" spans="1:20" ht="28.7" x14ac:dyDescent="0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4">
        <f t="shared" si="47"/>
        <v>2012</v>
      </c>
    </row>
    <row r="747" spans="1:20" ht="43" x14ac:dyDescent="0.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4">
        <f t="shared" si="47"/>
        <v>2013</v>
      </c>
    </row>
    <row r="748" spans="1:20" x14ac:dyDescent="0.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4">
        <f t="shared" si="47"/>
        <v>2012</v>
      </c>
    </row>
    <row r="749" spans="1:20" ht="43" x14ac:dyDescent="0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4">
        <f t="shared" si="47"/>
        <v>2014</v>
      </c>
    </row>
    <row r="750" spans="1:20" ht="43" x14ac:dyDescent="0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4">
        <f t="shared" si="47"/>
        <v>2014</v>
      </c>
    </row>
    <row r="751" spans="1:20" ht="43" x14ac:dyDescent="0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4">
        <f t="shared" si="47"/>
        <v>2016</v>
      </c>
    </row>
    <row r="752" spans="1:20" ht="43" x14ac:dyDescent="0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4">
        <f t="shared" si="47"/>
        <v>2013</v>
      </c>
    </row>
    <row r="753" spans="1:20" ht="43" x14ac:dyDescent="0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4">
        <f t="shared" si="47"/>
        <v>2011</v>
      </c>
    </row>
    <row r="754" spans="1:20" ht="43" x14ac:dyDescent="0.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4">
        <f t="shared" si="47"/>
        <v>2016</v>
      </c>
    </row>
    <row r="755" spans="1:20" ht="43" x14ac:dyDescent="0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4">
        <f t="shared" si="47"/>
        <v>2015</v>
      </c>
    </row>
    <row r="756" spans="1:20" ht="43" x14ac:dyDescent="0.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4">
        <f t="shared" si="47"/>
        <v>2012</v>
      </c>
    </row>
    <row r="757" spans="1:20" ht="43" x14ac:dyDescent="0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4">
        <f t="shared" si="47"/>
        <v>2013</v>
      </c>
    </row>
    <row r="758" spans="1:20" ht="43" x14ac:dyDescent="0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4">
        <f t="shared" si="47"/>
        <v>2011</v>
      </c>
    </row>
    <row r="759" spans="1:20" ht="43" x14ac:dyDescent="0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4">
        <f t="shared" si="47"/>
        <v>2012</v>
      </c>
    </row>
    <row r="760" spans="1:20" ht="28.7" x14ac:dyDescent="0.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4">
        <f t="shared" si="47"/>
        <v>2010</v>
      </c>
    </row>
    <row r="761" spans="1:20" ht="43" x14ac:dyDescent="0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4">
        <f t="shared" si="47"/>
        <v>2014</v>
      </c>
    </row>
    <row r="762" spans="1:20" ht="43" x14ac:dyDescent="0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4">
        <f t="shared" si="47"/>
        <v>2016</v>
      </c>
    </row>
    <row r="763" spans="1:20" ht="43" x14ac:dyDescent="0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4">
        <f t="shared" si="47"/>
        <v>2014</v>
      </c>
    </row>
    <row r="764" spans="1:20" ht="43" x14ac:dyDescent="0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4">
        <f t="shared" si="47"/>
        <v>2016</v>
      </c>
    </row>
    <row r="765" spans="1:20" ht="43" x14ac:dyDescent="0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4">
        <f t="shared" si="47"/>
        <v>2013</v>
      </c>
    </row>
    <row r="766" spans="1:20" ht="43" x14ac:dyDescent="0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4">
        <f t="shared" si="47"/>
        <v>2015</v>
      </c>
    </row>
    <row r="767" spans="1:20" ht="43" x14ac:dyDescent="0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4">
        <f t="shared" si="47"/>
        <v>2014</v>
      </c>
    </row>
    <row r="768" spans="1:20" ht="43" x14ac:dyDescent="0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4">
        <f t="shared" si="47"/>
        <v>2015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4">
        <f t="shared" si="47"/>
        <v>2015</v>
      </c>
    </row>
    <row r="770" spans="1:20" ht="43" x14ac:dyDescent="0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4">
        <f t="shared" si="47"/>
        <v>2013</v>
      </c>
    </row>
    <row r="771" spans="1:20" ht="43" x14ac:dyDescent="0.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(((J771/60)/60/24)+DATE(1970,1,1))</f>
        <v>41604.996458333335</v>
      </c>
      <c r="T771" s="14">
        <f t="shared" ref="T771:T834" si="51">YEAR(S771)</f>
        <v>2013</v>
      </c>
    </row>
    <row r="772" spans="1:20" ht="43" x14ac:dyDescent="0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4">
        <f t="shared" si="51"/>
        <v>2013</v>
      </c>
    </row>
    <row r="773" spans="1:20" ht="43" x14ac:dyDescent="0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4">
        <f t="shared" si="51"/>
        <v>2015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4">
        <f t="shared" si="51"/>
        <v>2009</v>
      </c>
    </row>
    <row r="775" spans="1:20" ht="43" x14ac:dyDescent="0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4">
        <f t="shared" si="51"/>
        <v>2015</v>
      </c>
    </row>
    <row r="776" spans="1:20" ht="43" x14ac:dyDescent="0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4">
        <f t="shared" si="51"/>
        <v>2014</v>
      </c>
    </row>
    <row r="777" spans="1:20" ht="43" x14ac:dyDescent="0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4">
        <f t="shared" si="51"/>
        <v>2011</v>
      </c>
    </row>
    <row r="778" spans="1:20" ht="43" x14ac:dyDescent="0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4">
        <f t="shared" si="51"/>
        <v>2015</v>
      </c>
    </row>
    <row r="779" spans="1:20" ht="43" x14ac:dyDescent="0.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4">
        <f t="shared" si="51"/>
        <v>2013</v>
      </c>
    </row>
    <row r="780" spans="1:20" ht="43" x14ac:dyDescent="0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4">
        <f t="shared" si="51"/>
        <v>2014</v>
      </c>
    </row>
    <row r="781" spans="1:20" ht="43" x14ac:dyDescent="0.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4">
        <f t="shared" si="51"/>
        <v>2010</v>
      </c>
    </row>
    <row r="782" spans="1:20" ht="28.7" x14ac:dyDescent="0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4">
        <f t="shared" si="51"/>
        <v>2011</v>
      </c>
    </row>
    <row r="783" spans="1:20" ht="43" x14ac:dyDescent="0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4">
        <f t="shared" si="51"/>
        <v>2013</v>
      </c>
    </row>
    <row r="784" spans="1:20" ht="43" x14ac:dyDescent="0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4">
        <f t="shared" si="51"/>
        <v>2012</v>
      </c>
    </row>
    <row r="785" spans="1:20" ht="43" x14ac:dyDescent="0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4">
        <f t="shared" si="51"/>
        <v>2012</v>
      </c>
    </row>
    <row r="786" spans="1:20" ht="43" x14ac:dyDescent="0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4">
        <f t="shared" si="51"/>
        <v>2014</v>
      </c>
    </row>
    <row r="787" spans="1:20" ht="43" x14ac:dyDescent="0.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4">
        <f t="shared" si="51"/>
        <v>2013</v>
      </c>
    </row>
    <row r="788" spans="1:20" ht="43" x14ac:dyDescent="0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4">
        <f t="shared" si="51"/>
        <v>2012</v>
      </c>
    </row>
    <row r="789" spans="1:20" ht="43" x14ac:dyDescent="0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4">
        <f t="shared" si="51"/>
        <v>2013</v>
      </c>
    </row>
    <row r="790" spans="1:20" ht="43" x14ac:dyDescent="0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4">
        <f t="shared" si="51"/>
        <v>2012</v>
      </c>
    </row>
    <row r="791" spans="1:20" ht="43" x14ac:dyDescent="0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4">
        <f t="shared" si="51"/>
        <v>2013</v>
      </c>
    </row>
    <row r="792" spans="1:20" ht="43" x14ac:dyDescent="0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4">
        <f t="shared" si="51"/>
        <v>2013</v>
      </c>
    </row>
    <row r="793" spans="1:20" ht="43" x14ac:dyDescent="0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4">
        <f t="shared" si="51"/>
        <v>2013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4">
        <f t="shared" si="51"/>
        <v>2013</v>
      </c>
    </row>
    <row r="795" spans="1:20" ht="43" x14ac:dyDescent="0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4">
        <f t="shared" si="51"/>
        <v>2013</v>
      </c>
    </row>
    <row r="796" spans="1:20" ht="43" x14ac:dyDescent="0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4">
        <f t="shared" si="51"/>
        <v>2011</v>
      </c>
    </row>
    <row r="797" spans="1:20" ht="43" x14ac:dyDescent="0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4">
        <f t="shared" si="51"/>
        <v>2012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4">
        <f t="shared" si="51"/>
        <v>2013</v>
      </c>
    </row>
    <row r="799" spans="1:20" ht="43" x14ac:dyDescent="0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4">
        <f t="shared" si="51"/>
        <v>2012</v>
      </c>
    </row>
    <row r="800" spans="1:20" ht="43" x14ac:dyDescent="0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4">
        <f t="shared" si="51"/>
        <v>2014</v>
      </c>
    </row>
    <row r="801" spans="1:20" ht="43" x14ac:dyDescent="0.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4">
        <f t="shared" si="51"/>
        <v>2012</v>
      </c>
    </row>
    <row r="802" spans="1:20" ht="43" x14ac:dyDescent="0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4">
        <f t="shared" si="51"/>
        <v>2014</v>
      </c>
    </row>
    <row r="803" spans="1:20" ht="43" x14ac:dyDescent="0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4">
        <f t="shared" si="51"/>
        <v>2011</v>
      </c>
    </row>
    <row r="804" spans="1:20" ht="43" x14ac:dyDescent="0.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4">
        <f t="shared" si="51"/>
        <v>2012</v>
      </c>
    </row>
    <row r="805" spans="1:20" ht="43" x14ac:dyDescent="0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4">
        <f t="shared" si="51"/>
        <v>2011</v>
      </c>
    </row>
    <row r="806" spans="1:20" ht="43" x14ac:dyDescent="0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4">
        <f t="shared" si="51"/>
        <v>2011</v>
      </c>
    </row>
    <row r="807" spans="1:20" ht="43" x14ac:dyDescent="0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4">
        <f t="shared" si="51"/>
        <v>2011</v>
      </c>
    </row>
    <row r="808" spans="1:20" x14ac:dyDescent="0.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4">
        <f t="shared" si="51"/>
        <v>2011</v>
      </c>
    </row>
    <row r="809" spans="1:20" ht="28.7" x14ac:dyDescent="0.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4">
        <f t="shared" si="51"/>
        <v>2017</v>
      </c>
    </row>
    <row r="810" spans="1:20" ht="43" x14ac:dyDescent="0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4">
        <f t="shared" si="51"/>
        <v>2014</v>
      </c>
    </row>
    <row r="811" spans="1:20" ht="43" x14ac:dyDescent="0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4">
        <f t="shared" si="51"/>
        <v>2013</v>
      </c>
    </row>
    <row r="812" spans="1:20" ht="43" x14ac:dyDescent="0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4">
        <f t="shared" si="51"/>
        <v>2012</v>
      </c>
    </row>
    <row r="813" spans="1:20" ht="28.7" x14ac:dyDescent="0.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4">
        <f t="shared" si="51"/>
        <v>2013</v>
      </c>
    </row>
    <row r="814" spans="1:20" ht="43" x14ac:dyDescent="0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4">
        <f t="shared" si="51"/>
        <v>2013</v>
      </c>
    </row>
    <row r="815" spans="1:20" ht="28.7" x14ac:dyDescent="0.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4">
        <f t="shared" si="51"/>
        <v>2012</v>
      </c>
    </row>
    <row r="816" spans="1:20" ht="43" x14ac:dyDescent="0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4">
        <f t="shared" si="51"/>
        <v>2011</v>
      </c>
    </row>
    <row r="817" spans="1:20" ht="28.7" x14ac:dyDescent="0.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4">
        <f t="shared" si="51"/>
        <v>2014</v>
      </c>
    </row>
    <row r="818" spans="1:20" ht="28.7" x14ac:dyDescent="0.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4">
        <f t="shared" si="51"/>
        <v>2013</v>
      </c>
    </row>
    <row r="819" spans="1:20" ht="43" x14ac:dyDescent="0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4">
        <f t="shared" si="51"/>
        <v>2012</v>
      </c>
    </row>
    <row r="820" spans="1:20" ht="43" x14ac:dyDescent="0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4">
        <f t="shared" si="51"/>
        <v>2012</v>
      </c>
    </row>
    <row r="821" spans="1:20" ht="28.7" x14ac:dyDescent="0.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4">
        <f t="shared" si="51"/>
        <v>2013</v>
      </c>
    </row>
    <row r="822" spans="1:20" ht="43" x14ac:dyDescent="0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4">
        <f t="shared" si="51"/>
        <v>2014</v>
      </c>
    </row>
    <row r="823" spans="1:20" ht="43" x14ac:dyDescent="0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4">
        <f t="shared" si="51"/>
        <v>2015</v>
      </c>
    </row>
    <row r="824" spans="1:20" ht="28.7" x14ac:dyDescent="0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4">
        <f t="shared" si="51"/>
        <v>2012</v>
      </c>
    </row>
    <row r="825" spans="1:20" ht="43" x14ac:dyDescent="0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4">
        <f t="shared" si="51"/>
        <v>2015</v>
      </c>
    </row>
    <row r="826" spans="1:20" ht="43" x14ac:dyDescent="0.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4">
        <f t="shared" si="51"/>
        <v>2010</v>
      </c>
    </row>
    <row r="827" spans="1:20" ht="28.7" x14ac:dyDescent="0.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4">
        <f t="shared" si="51"/>
        <v>2012</v>
      </c>
    </row>
    <row r="828" spans="1:20" ht="43" x14ac:dyDescent="0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4">
        <f t="shared" si="51"/>
        <v>2012</v>
      </c>
    </row>
    <row r="829" spans="1:20" ht="43" x14ac:dyDescent="0.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4">
        <f t="shared" si="51"/>
        <v>2012</v>
      </c>
    </row>
    <row r="830" spans="1:20" ht="43" x14ac:dyDescent="0.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4">
        <f t="shared" si="51"/>
        <v>2012</v>
      </c>
    </row>
    <row r="831" spans="1:20" ht="43" x14ac:dyDescent="0.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4">
        <f t="shared" si="51"/>
        <v>2016</v>
      </c>
    </row>
    <row r="832" spans="1:20" ht="43" x14ac:dyDescent="0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4">
        <f t="shared" si="51"/>
        <v>2013</v>
      </c>
    </row>
    <row r="833" spans="1:20" ht="28.7" x14ac:dyDescent="0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4">
        <f t="shared" si="51"/>
        <v>2012</v>
      </c>
    </row>
    <row r="834" spans="1:20" ht="43" x14ac:dyDescent="0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4">
        <f t="shared" si="51"/>
        <v>2011</v>
      </c>
    </row>
    <row r="835" spans="1:20" x14ac:dyDescent="0.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(((J835/60)/60/24)+DATE(1970,1,1))</f>
        <v>41718.878182870372</v>
      </c>
      <c r="T835" s="14">
        <f t="shared" ref="T835:T898" si="55">YEAR(S835)</f>
        <v>2014</v>
      </c>
    </row>
    <row r="836" spans="1:20" ht="43" x14ac:dyDescent="0.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4">
        <f t="shared" si="55"/>
        <v>2013</v>
      </c>
    </row>
    <row r="837" spans="1:20" ht="43" x14ac:dyDescent="0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4">
        <f t="shared" si="55"/>
        <v>2012</v>
      </c>
    </row>
    <row r="838" spans="1:20" x14ac:dyDescent="0.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4">
        <f t="shared" si="55"/>
        <v>2013</v>
      </c>
    </row>
    <row r="839" spans="1:20" ht="28.7" x14ac:dyDescent="0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4">
        <f t="shared" si="55"/>
        <v>2014</v>
      </c>
    </row>
    <row r="840" spans="1:20" ht="43" x14ac:dyDescent="0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4">
        <f t="shared" si="55"/>
        <v>2011</v>
      </c>
    </row>
    <row r="841" spans="1:20" ht="43" x14ac:dyDescent="0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4">
        <f t="shared" si="55"/>
        <v>2012</v>
      </c>
    </row>
    <row r="842" spans="1:20" ht="43" x14ac:dyDescent="0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4">
        <f t="shared" si="55"/>
        <v>2016</v>
      </c>
    </row>
    <row r="843" spans="1:20" ht="43" x14ac:dyDescent="0.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4">
        <f t="shared" si="55"/>
        <v>2014</v>
      </c>
    </row>
    <row r="844" spans="1:20" ht="43" x14ac:dyDescent="0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4">
        <f t="shared" si="55"/>
        <v>2013</v>
      </c>
    </row>
    <row r="845" spans="1:20" ht="43" x14ac:dyDescent="0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4">
        <f t="shared" si="55"/>
        <v>2016</v>
      </c>
    </row>
    <row r="846" spans="1:20" ht="43" x14ac:dyDescent="0.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4">
        <f t="shared" si="55"/>
        <v>2014</v>
      </c>
    </row>
    <row r="847" spans="1:20" ht="43" x14ac:dyDescent="0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4">
        <f t="shared" si="55"/>
        <v>2016</v>
      </c>
    </row>
    <row r="848" spans="1:20" ht="43" x14ac:dyDescent="0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4">
        <f t="shared" si="55"/>
        <v>2014</v>
      </c>
    </row>
    <row r="849" spans="1:20" ht="28.7" x14ac:dyDescent="0.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4">
        <f t="shared" si="55"/>
        <v>2015</v>
      </c>
    </row>
    <row r="850" spans="1:20" ht="43" x14ac:dyDescent="0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4">
        <f t="shared" si="55"/>
        <v>2015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4">
        <f t="shared" si="55"/>
        <v>2015</v>
      </c>
    </row>
    <row r="852" spans="1:20" ht="43" x14ac:dyDescent="0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4">
        <f t="shared" si="55"/>
        <v>2016</v>
      </c>
    </row>
    <row r="853" spans="1:20" ht="43" x14ac:dyDescent="0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4">
        <f t="shared" si="55"/>
        <v>2016</v>
      </c>
    </row>
    <row r="854" spans="1:20" ht="28.7" x14ac:dyDescent="0.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4">
        <f t="shared" si="55"/>
        <v>2016</v>
      </c>
    </row>
    <row r="855" spans="1:20" ht="43" x14ac:dyDescent="0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4">
        <f t="shared" si="55"/>
        <v>2015</v>
      </c>
    </row>
    <row r="856" spans="1:20" ht="43" x14ac:dyDescent="0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4">
        <f t="shared" si="55"/>
        <v>2016</v>
      </c>
    </row>
    <row r="857" spans="1:20" ht="28.7" x14ac:dyDescent="0.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4">
        <f t="shared" si="55"/>
        <v>2016</v>
      </c>
    </row>
    <row r="858" spans="1:20" ht="43" x14ac:dyDescent="0.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4">
        <f t="shared" si="55"/>
        <v>2016</v>
      </c>
    </row>
    <row r="859" spans="1:20" ht="28.7" x14ac:dyDescent="0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4">
        <f t="shared" si="55"/>
        <v>2015</v>
      </c>
    </row>
    <row r="860" spans="1:20" ht="43" x14ac:dyDescent="0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4">
        <f t="shared" si="55"/>
        <v>2015</v>
      </c>
    </row>
    <row r="861" spans="1:20" ht="43" x14ac:dyDescent="0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4">
        <f t="shared" si="55"/>
        <v>2015</v>
      </c>
    </row>
    <row r="862" spans="1:20" ht="43" x14ac:dyDescent="0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4">
        <f t="shared" si="55"/>
        <v>2013</v>
      </c>
    </row>
    <row r="863" spans="1:20" ht="43" x14ac:dyDescent="0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4">
        <f t="shared" si="55"/>
        <v>2016</v>
      </c>
    </row>
    <row r="864" spans="1:20" ht="43" x14ac:dyDescent="0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4">
        <f t="shared" si="55"/>
        <v>2013</v>
      </c>
    </row>
    <row r="865" spans="1:20" ht="43" x14ac:dyDescent="0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4">
        <f t="shared" si="55"/>
        <v>2012</v>
      </c>
    </row>
    <row r="866" spans="1:20" ht="43" x14ac:dyDescent="0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4">
        <f t="shared" si="55"/>
        <v>2013</v>
      </c>
    </row>
    <row r="867" spans="1:20" ht="43" x14ac:dyDescent="0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4">
        <f t="shared" si="55"/>
        <v>2012</v>
      </c>
    </row>
    <row r="868" spans="1:20" ht="43" x14ac:dyDescent="0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4">
        <f t="shared" si="55"/>
        <v>2015</v>
      </c>
    </row>
    <row r="869" spans="1:20" ht="43" x14ac:dyDescent="0.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4">
        <f t="shared" si="55"/>
        <v>2009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4">
        <f t="shared" si="55"/>
        <v>2013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4">
        <f t="shared" si="55"/>
        <v>2013</v>
      </c>
    </row>
    <row r="872" spans="1:20" ht="43" x14ac:dyDescent="0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4">
        <f t="shared" si="55"/>
        <v>2013</v>
      </c>
    </row>
    <row r="873" spans="1:20" ht="43" x14ac:dyDescent="0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4">
        <f t="shared" si="55"/>
        <v>2013</v>
      </c>
    </row>
    <row r="874" spans="1:20" ht="43" x14ac:dyDescent="0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4">
        <f t="shared" si="55"/>
        <v>2011</v>
      </c>
    </row>
    <row r="875" spans="1:20" ht="28.7" x14ac:dyDescent="0.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4">
        <f t="shared" si="55"/>
        <v>2012</v>
      </c>
    </row>
    <row r="876" spans="1:20" ht="43" x14ac:dyDescent="0.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4">
        <f t="shared" si="55"/>
        <v>2013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4">
        <f t="shared" si="55"/>
        <v>2015</v>
      </c>
    </row>
    <row r="878" spans="1:20" ht="28.7" x14ac:dyDescent="0.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4">
        <f t="shared" si="55"/>
        <v>2013</v>
      </c>
    </row>
    <row r="879" spans="1:20" ht="43" x14ac:dyDescent="0.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4">
        <f t="shared" si="55"/>
        <v>2013</v>
      </c>
    </row>
    <row r="880" spans="1:20" ht="43" x14ac:dyDescent="0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4">
        <f t="shared" si="55"/>
        <v>2010</v>
      </c>
    </row>
    <row r="881" spans="1:20" ht="43" x14ac:dyDescent="0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4">
        <f t="shared" si="55"/>
        <v>2012</v>
      </c>
    </row>
    <row r="882" spans="1:20" ht="43" x14ac:dyDescent="0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4">
        <f t="shared" si="55"/>
        <v>2012</v>
      </c>
    </row>
    <row r="883" spans="1:20" ht="43" x14ac:dyDescent="0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4">
        <f t="shared" si="55"/>
        <v>2011</v>
      </c>
    </row>
    <row r="884" spans="1:20" ht="43" x14ac:dyDescent="0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4">
        <f t="shared" si="55"/>
        <v>2011</v>
      </c>
    </row>
    <row r="885" spans="1:20" ht="43" x14ac:dyDescent="0.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4">
        <f t="shared" si="55"/>
        <v>2016</v>
      </c>
    </row>
    <row r="886" spans="1:20" ht="43" x14ac:dyDescent="0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4">
        <f t="shared" si="55"/>
        <v>2012</v>
      </c>
    </row>
    <row r="887" spans="1:20" ht="43" x14ac:dyDescent="0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4">
        <f t="shared" si="55"/>
        <v>2016</v>
      </c>
    </row>
    <row r="888" spans="1:20" ht="43" x14ac:dyDescent="0.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4">
        <f t="shared" si="55"/>
        <v>2016</v>
      </c>
    </row>
    <row r="889" spans="1:20" ht="43" x14ac:dyDescent="0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4">
        <f t="shared" si="55"/>
        <v>2012</v>
      </c>
    </row>
    <row r="890" spans="1:20" ht="43" x14ac:dyDescent="0.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4">
        <f t="shared" si="55"/>
        <v>2011</v>
      </c>
    </row>
    <row r="891" spans="1:20" ht="43" x14ac:dyDescent="0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4">
        <f t="shared" si="55"/>
        <v>2014</v>
      </c>
    </row>
    <row r="892" spans="1:20" ht="43" x14ac:dyDescent="0.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4">
        <f t="shared" si="55"/>
        <v>2013</v>
      </c>
    </row>
    <row r="893" spans="1:20" ht="43" x14ac:dyDescent="0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4">
        <f t="shared" si="55"/>
        <v>2014</v>
      </c>
    </row>
    <row r="894" spans="1:20" ht="43" x14ac:dyDescent="0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4">
        <f t="shared" si="55"/>
        <v>2010</v>
      </c>
    </row>
    <row r="895" spans="1:20" ht="43" x14ac:dyDescent="0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4">
        <f t="shared" si="55"/>
        <v>2015</v>
      </c>
    </row>
    <row r="896" spans="1:20" ht="43" x14ac:dyDescent="0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4">
        <f t="shared" si="55"/>
        <v>2016</v>
      </c>
    </row>
    <row r="897" spans="1:20" ht="43" x14ac:dyDescent="0.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4">
        <f t="shared" si="55"/>
        <v>2010</v>
      </c>
    </row>
    <row r="898" spans="1:20" ht="43" x14ac:dyDescent="0.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4">
        <f t="shared" si="55"/>
        <v>2015</v>
      </c>
    </row>
    <row r="899" spans="1:20" ht="43" x14ac:dyDescent="0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(((J899/60)/60/24)+DATE(1970,1,1))</f>
        <v>41211.688750000001</v>
      </c>
      <c r="T899" s="14">
        <f t="shared" ref="T899:T962" si="59">YEAR(S899)</f>
        <v>2012</v>
      </c>
    </row>
    <row r="900" spans="1:20" ht="43" x14ac:dyDescent="0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4">
        <f t="shared" si="59"/>
        <v>2011</v>
      </c>
    </row>
    <row r="901" spans="1:20" ht="43" x14ac:dyDescent="0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4">
        <f t="shared" si="59"/>
        <v>2011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4">
        <f t="shared" si="59"/>
        <v>2016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4">
        <f t="shared" si="59"/>
        <v>2010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4">
        <f t="shared" si="59"/>
        <v>2014</v>
      </c>
    </row>
    <row r="905" spans="1:20" ht="43" x14ac:dyDescent="0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4">
        <f t="shared" si="59"/>
        <v>2012</v>
      </c>
    </row>
    <row r="906" spans="1:20" ht="43" x14ac:dyDescent="0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4">
        <f t="shared" si="59"/>
        <v>2015</v>
      </c>
    </row>
    <row r="907" spans="1:20" ht="43" x14ac:dyDescent="0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4">
        <f t="shared" si="59"/>
        <v>2010</v>
      </c>
    </row>
    <row r="908" spans="1:20" ht="28.7" x14ac:dyDescent="0.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4">
        <f t="shared" si="59"/>
        <v>2014</v>
      </c>
    </row>
    <row r="909" spans="1:20" ht="28.7" x14ac:dyDescent="0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4">
        <f t="shared" si="59"/>
        <v>2011</v>
      </c>
    </row>
    <row r="910" spans="1:20" ht="43" x14ac:dyDescent="0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4">
        <f t="shared" si="59"/>
        <v>2010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4">
        <f t="shared" si="59"/>
        <v>2012</v>
      </c>
    </row>
    <row r="912" spans="1:20" ht="43" x14ac:dyDescent="0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4">
        <f t="shared" si="59"/>
        <v>2017</v>
      </c>
    </row>
    <row r="913" spans="1:20" ht="43" x14ac:dyDescent="0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4">
        <f t="shared" si="59"/>
        <v>2014</v>
      </c>
    </row>
    <row r="914" spans="1:20" ht="43" x14ac:dyDescent="0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4">
        <f t="shared" si="59"/>
        <v>2012</v>
      </c>
    </row>
    <row r="915" spans="1:20" ht="43" x14ac:dyDescent="0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4">
        <f t="shared" si="59"/>
        <v>2012</v>
      </c>
    </row>
    <row r="916" spans="1:20" ht="43" x14ac:dyDescent="0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4">
        <f t="shared" si="59"/>
        <v>2012</v>
      </c>
    </row>
    <row r="917" spans="1:20" ht="43" x14ac:dyDescent="0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4">
        <f t="shared" si="59"/>
        <v>2012</v>
      </c>
    </row>
    <row r="918" spans="1:20" ht="43" x14ac:dyDescent="0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4">
        <f t="shared" si="59"/>
        <v>2010</v>
      </c>
    </row>
    <row r="919" spans="1:20" ht="43" x14ac:dyDescent="0.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4">
        <f t="shared" si="59"/>
        <v>2014</v>
      </c>
    </row>
    <row r="920" spans="1:20" ht="43" x14ac:dyDescent="0.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4">
        <f t="shared" si="59"/>
        <v>2014</v>
      </c>
    </row>
    <row r="921" spans="1:20" x14ac:dyDescent="0.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4">
        <f t="shared" si="59"/>
        <v>2012</v>
      </c>
    </row>
    <row r="922" spans="1:20" ht="43" x14ac:dyDescent="0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4">
        <f t="shared" si="59"/>
        <v>2013</v>
      </c>
    </row>
    <row r="923" spans="1:20" ht="43" x14ac:dyDescent="0.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4">
        <f t="shared" si="59"/>
        <v>2011</v>
      </c>
    </row>
    <row r="924" spans="1:20" ht="43" x14ac:dyDescent="0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4">
        <f t="shared" si="59"/>
        <v>2014</v>
      </c>
    </row>
    <row r="925" spans="1:20" ht="43" x14ac:dyDescent="0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4">
        <f t="shared" si="59"/>
        <v>2014</v>
      </c>
    </row>
    <row r="926" spans="1:20" ht="43" x14ac:dyDescent="0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4">
        <f t="shared" si="59"/>
        <v>2013</v>
      </c>
    </row>
    <row r="927" spans="1:20" ht="43" x14ac:dyDescent="0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4">
        <f t="shared" si="59"/>
        <v>2013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4">
        <f t="shared" si="59"/>
        <v>2010</v>
      </c>
    </row>
    <row r="929" spans="1:20" ht="28.7" x14ac:dyDescent="0.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4">
        <f t="shared" si="59"/>
        <v>2012</v>
      </c>
    </row>
    <row r="930" spans="1:20" ht="43" x14ac:dyDescent="0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4">
        <f t="shared" si="59"/>
        <v>2012</v>
      </c>
    </row>
    <row r="931" spans="1:20" ht="43" x14ac:dyDescent="0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4">
        <f t="shared" si="59"/>
        <v>2012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4">
        <f t="shared" si="59"/>
        <v>2010</v>
      </c>
    </row>
    <row r="933" spans="1:20" ht="43" x14ac:dyDescent="0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4">
        <f t="shared" si="59"/>
        <v>2014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4">
        <f t="shared" si="59"/>
        <v>2013</v>
      </c>
    </row>
    <row r="935" spans="1:20" ht="43" x14ac:dyDescent="0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4">
        <f t="shared" si="59"/>
        <v>2014</v>
      </c>
    </row>
    <row r="936" spans="1:20" ht="43" x14ac:dyDescent="0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4">
        <f t="shared" si="59"/>
        <v>2014</v>
      </c>
    </row>
    <row r="937" spans="1:20" ht="43" x14ac:dyDescent="0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4">
        <f t="shared" si="59"/>
        <v>2015</v>
      </c>
    </row>
    <row r="938" spans="1:20" ht="43" x14ac:dyDescent="0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4">
        <f t="shared" si="59"/>
        <v>2011</v>
      </c>
    </row>
    <row r="939" spans="1:20" ht="43" x14ac:dyDescent="0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4">
        <f t="shared" si="59"/>
        <v>2013</v>
      </c>
    </row>
    <row r="940" spans="1:20" ht="43" x14ac:dyDescent="0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4">
        <f t="shared" si="59"/>
        <v>2012</v>
      </c>
    </row>
    <row r="941" spans="1:20" ht="43" x14ac:dyDescent="0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4">
        <f t="shared" si="59"/>
        <v>2013</v>
      </c>
    </row>
    <row r="942" spans="1:20" ht="43" x14ac:dyDescent="0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4">
        <f t="shared" si="59"/>
        <v>2015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4">
        <f t="shared" si="59"/>
        <v>2017</v>
      </c>
    </row>
    <row r="944" spans="1:20" ht="43" x14ac:dyDescent="0.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4">
        <f t="shared" si="59"/>
        <v>2016</v>
      </c>
    </row>
    <row r="945" spans="1:20" ht="28.7" x14ac:dyDescent="0.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4">
        <f t="shared" si="59"/>
        <v>2016</v>
      </c>
    </row>
    <row r="946" spans="1:20" ht="43" x14ac:dyDescent="0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4">
        <f t="shared" si="59"/>
        <v>2016</v>
      </c>
    </row>
    <row r="947" spans="1:20" ht="43" x14ac:dyDescent="0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4">
        <f t="shared" si="59"/>
        <v>2016</v>
      </c>
    </row>
    <row r="948" spans="1:20" ht="28.7" x14ac:dyDescent="0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4">
        <f t="shared" si="59"/>
        <v>2016</v>
      </c>
    </row>
    <row r="949" spans="1:20" ht="43" x14ac:dyDescent="0.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4">
        <f t="shared" si="59"/>
        <v>2016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4">
        <f t="shared" si="59"/>
        <v>2016</v>
      </c>
    </row>
    <row r="951" spans="1:20" ht="43" x14ac:dyDescent="0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4">
        <f t="shared" si="59"/>
        <v>2015</v>
      </c>
    </row>
    <row r="952" spans="1:20" ht="43" x14ac:dyDescent="0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4">
        <f t="shared" si="59"/>
        <v>2015</v>
      </c>
    </row>
    <row r="953" spans="1:20" x14ac:dyDescent="0.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4">
        <f t="shared" si="59"/>
        <v>2016</v>
      </c>
    </row>
    <row r="954" spans="1:20" ht="28.7" x14ac:dyDescent="0.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4">
        <f t="shared" si="59"/>
        <v>2016</v>
      </c>
    </row>
    <row r="955" spans="1:20" ht="43" x14ac:dyDescent="0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4">
        <f t="shared" si="59"/>
        <v>2014</v>
      </c>
    </row>
    <row r="956" spans="1:20" ht="43" x14ac:dyDescent="0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4">
        <f t="shared" si="59"/>
        <v>2015</v>
      </c>
    </row>
    <row r="957" spans="1:20" ht="43" x14ac:dyDescent="0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4">
        <f t="shared" si="59"/>
        <v>2016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4">
        <f t="shared" si="59"/>
        <v>2015</v>
      </c>
    </row>
    <row r="959" spans="1:20" ht="28.7" x14ac:dyDescent="0.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4">
        <f t="shared" si="59"/>
        <v>2016</v>
      </c>
    </row>
    <row r="960" spans="1:20" ht="43" x14ac:dyDescent="0.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4">
        <f t="shared" si="59"/>
        <v>2015</v>
      </c>
    </row>
    <row r="961" spans="1:20" ht="43" x14ac:dyDescent="0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4">
        <f t="shared" si="59"/>
        <v>2014</v>
      </c>
    </row>
    <row r="962" spans="1:20" ht="43" x14ac:dyDescent="0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4">
        <f t="shared" si="59"/>
        <v>2017</v>
      </c>
    </row>
    <row r="963" spans="1:20" ht="43" x14ac:dyDescent="0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(((J963/60)/60/24)+DATE(1970,1,1))</f>
        <v>42740.693692129629</v>
      </c>
      <c r="T963" s="14">
        <f t="shared" ref="T963:T1026" si="63">YEAR(S963)</f>
        <v>2017</v>
      </c>
    </row>
    <row r="964" spans="1:20" ht="43" x14ac:dyDescent="0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4">
        <f t="shared" si="63"/>
        <v>2016</v>
      </c>
    </row>
    <row r="965" spans="1:20" ht="28.7" x14ac:dyDescent="0.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4">
        <f t="shared" si="63"/>
        <v>2016</v>
      </c>
    </row>
    <row r="966" spans="1:20" ht="43" x14ac:dyDescent="0.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4">
        <f t="shared" si="63"/>
        <v>2015</v>
      </c>
    </row>
    <row r="967" spans="1:20" ht="43" x14ac:dyDescent="0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4">
        <f t="shared" si="63"/>
        <v>2016</v>
      </c>
    </row>
    <row r="968" spans="1:20" ht="43" x14ac:dyDescent="0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4">
        <f t="shared" si="63"/>
        <v>2016</v>
      </c>
    </row>
    <row r="969" spans="1:20" ht="43" x14ac:dyDescent="0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4">
        <f t="shared" si="63"/>
        <v>2016</v>
      </c>
    </row>
    <row r="970" spans="1:20" ht="43" x14ac:dyDescent="0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4">
        <f t="shared" si="63"/>
        <v>2014</v>
      </c>
    </row>
    <row r="971" spans="1:20" ht="28.7" x14ac:dyDescent="0.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4">
        <f t="shared" si="63"/>
        <v>2017</v>
      </c>
    </row>
    <row r="972" spans="1:20" ht="43" x14ac:dyDescent="0.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4">
        <f t="shared" si="63"/>
        <v>2016</v>
      </c>
    </row>
    <row r="973" spans="1:20" ht="43" x14ac:dyDescent="0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4">
        <f t="shared" si="63"/>
        <v>2015</v>
      </c>
    </row>
    <row r="974" spans="1:20" ht="43" x14ac:dyDescent="0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4">
        <f t="shared" si="63"/>
        <v>2014</v>
      </c>
    </row>
    <row r="975" spans="1:20" ht="43" x14ac:dyDescent="0.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4">
        <f t="shared" si="63"/>
        <v>2015</v>
      </c>
    </row>
    <row r="976" spans="1:20" ht="43" x14ac:dyDescent="0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4">
        <f t="shared" si="63"/>
        <v>2016</v>
      </c>
    </row>
    <row r="977" spans="1:20" ht="43" x14ac:dyDescent="0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4">
        <f t="shared" si="63"/>
        <v>2016</v>
      </c>
    </row>
    <row r="978" spans="1:20" ht="43" x14ac:dyDescent="0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4">
        <f t="shared" si="63"/>
        <v>2015</v>
      </c>
    </row>
    <row r="979" spans="1:20" ht="43" x14ac:dyDescent="0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4">
        <f t="shared" si="63"/>
        <v>2016</v>
      </c>
    </row>
    <row r="980" spans="1:20" ht="43" x14ac:dyDescent="0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4">
        <f t="shared" si="63"/>
        <v>2016</v>
      </c>
    </row>
    <row r="981" spans="1:20" ht="43" x14ac:dyDescent="0.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4">
        <f t="shared" si="63"/>
        <v>2016</v>
      </c>
    </row>
    <row r="982" spans="1:20" ht="43" x14ac:dyDescent="0.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4">
        <f t="shared" si="63"/>
        <v>2014</v>
      </c>
    </row>
    <row r="983" spans="1:20" ht="43" x14ac:dyDescent="0.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4">
        <f t="shared" si="63"/>
        <v>2014</v>
      </c>
    </row>
    <row r="984" spans="1:20" ht="28.7" x14ac:dyDescent="0.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4">
        <f t="shared" si="63"/>
        <v>2016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4">
        <f t="shared" si="63"/>
        <v>2016</v>
      </c>
    </row>
    <row r="986" spans="1:20" ht="71.7" x14ac:dyDescent="0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4">
        <f t="shared" si="63"/>
        <v>2015</v>
      </c>
    </row>
    <row r="987" spans="1:20" ht="43" x14ac:dyDescent="0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4">
        <f t="shared" si="63"/>
        <v>2015</v>
      </c>
    </row>
    <row r="988" spans="1:20" ht="43" x14ac:dyDescent="0.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4">
        <f t="shared" si="63"/>
        <v>2015</v>
      </c>
    </row>
    <row r="989" spans="1:20" ht="43" x14ac:dyDescent="0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4">
        <f t="shared" si="63"/>
        <v>2014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4">
        <f t="shared" si="63"/>
        <v>2016</v>
      </c>
    </row>
    <row r="991" spans="1:20" x14ac:dyDescent="0.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4">
        <f t="shared" si="63"/>
        <v>2016</v>
      </c>
    </row>
    <row r="992" spans="1:20" ht="43" x14ac:dyDescent="0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4">
        <f t="shared" si="63"/>
        <v>2014</v>
      </c>
    </row>
    <row r="993" spans="1:20" ht="71.7" x14ac:dyDescent="0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4">
        <f t="shared" si="63"/>
        <v>2016</v>
      </c>
    </row>
    <row r="994" spans="1:20" ht="43" x14ac:dyDescent="0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4">
        <f t="shared" si="63"/>
        <v>2016</v>
      </c>
    </row>
    <row r="995" spans="1:20" ht="43" x14ac:dyDescent="0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4">
        <f t="shared" si="63"/>
        <v>2016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4">
        <f t="shared" si="63"/>
        <v>2014</v>
      </c>
    </row>
    <row r="997" spans="1:20" ht="43" x14ac:dyDescent="0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4">
        <f t="shared" si="63"/>
        <v>2014</v>
      </c>
    </row>
    <row r="998" spans="1:20" ht="28.7" x14ac:dyDescent="0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4">
        <f t="shared" si="63"/>
        <v>2014</v>
      </c>
    </row>
    <row r="999" spans="1:20" ht="28.7" x14ac:dyDescent="0.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4">
        <f t="shared" si="63"/>
        <v>2014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4">
        <f t="shared" si="63"/>
        <v>2015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4">
        <f t="shared" si="63"/>
        <v>2014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4">
        <f t="shared" si="63"/>
        <v>2017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4">
        <f t="shared" si="63"/>
        <v>2016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4">
        <f t="shared" si="63"/>
        <v>2015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4">
        <f t="shared" si="63"/>
        <v>2017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4">
        <f t="shared" si="63"/>
        <v>2016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4">
        <f t="shared" si="63"/>
        <v>2015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4">
        <f t="shared" si="63"/>
        <v>2014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4">
        <f t="shared" si="63"/>
        <v>2016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4">
        <f t="shared" si="63"/>
        <v>2016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4">
        <f t="shared" si="63"/>
        <v>2016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4">
        <f t="shared" si="63"/>
        <v>2016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4">
        <f t="shared" si="63"/>
        <v>2014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4">
        <f t="shared" si="63"/>
        <v>2016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4">
        <f t="shared" si="63"/>
        <v>2015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4">
        <f t="shared" si="63"/>
        <v>2014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4">
        <f t="shared" si="63"/>
        <v>2015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4">
        <f t="shared" si="63"/>
        <v>2016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4">
        <f t="shared" si="63"/>
        <v>2015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4">
        <f t="shared" si="63"/>
        <v>2016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4">
        <f t="shared" si="63"/>
        <v>2015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4">
        <f t="shared" si="63"/>
        <v>2015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4">
        <f t="shared" si="63"/>
        <v>2015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4">
        <f t="shared" si="63"/>
        <v>2015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4">
        <f t="shared" si="63"/>
        <v>2015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4">
        <f t="shared" si="63"/>
        <v>2016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(((J1027/60)/60/24)+DATE(1970,1,1))</f>
        <v>42049.833761574075</v>
      </c>
      <c r="T1027" s="14">
        <f t="shared" ref="T1027:T1090" si="67">YEAR(S1027)</f>
        <v>2015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4">
        <f t="shared" si="67"/>
        <v>2016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4">
        <f t="shared" si="67"/>
        <v>2014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4">
        <f t="shared" si="67"/>
        <v>2017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4">
        <f t="shared" si="67"/>
        <v>2015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4">
        <f t="shared" si="67"/>
        <v>2016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4">
        <f t="shared" si="67"/>
        <v>2015</v>
      </c>
    </row>
    <row r="1034" spans="1:20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4">
        <f t="shared" si="67"/>
        <v>2016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4">
        <f t="shared" si="67"/>
        <v>2016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4">
        <f t="shared" si="67"/>
        <v>2016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4">
        <f t="shared" si="67"/>
        <v>2015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4">
        <f t="shared" si="67"/>
        <v>2012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4">
        <f t="shared" si="67"/>
        <v>2015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4">
        <f t="shared" si="67"/>
        <v>2016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4">
        <f t="shared" si="67"/>
        <v>2016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4">
        <f t="shared" si="67"/>
        <v>2016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4">
        <f t="shared" si="67"/>
        <v>2014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4">
        <f t="shared" si="67"/>
        <v>2014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4">
        <f t="shared" si="67"/>
        <v>2015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4">
        <f t="shared" si="67"/>
        <v>2015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4">
        <f t="shared" si="67"/>
        <v>2014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4">
        <f t="shared" si="67"/>
        <v>2015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4">
        <f t="shared" si="67"/>
        <v>2014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4">
        <f t="shared" si="67"/>
        <v>2016</v>
      </c>
    </row>
    <row r="1051" spans="1:20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4">
        <f t="shared" si="67"/>
        <v>2016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4">
        <f t="shared" si="67"/>
        <v>2015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4">
        <f t="shared" si="67"/>
        <v>2014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4">
        <f t="shared" si="67"/>
        <v>2016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4">
        <f t="shared" si="67"/>
        <v>2017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4">
        <f t="shared" si="67"/>
        <v>2014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4">
        <f t="shared" si="67"/>
        <v>2016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4">
        <f t="shared" si="67"/>
        <v>2015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4">
        <f t="shared" si="67"/>
        <v>2016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4">
        <f t="shared" si="67"/>
        <v>2015</v>
      </c>
    </row>
    <row r="1061" spans="1:20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4">
        <f t="shared" si="67"/>
        <v>2015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4">
        <f t="shared" si="67"/>
        <v>2015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4">
        <f t="shared" si="67"/>
        <v>2016</v>
      </c>
    </row>
    <row r="1064" spans="1:20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4">
        <f t="shared" si="67"/>
        <v>2016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4">
        <f t="shared" si="67"/>
        <v>2016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4">
        <f t="shared" si="67"/>
        <v>2013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4">
        <f t="shared" si="67"/>
        <v>2014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4">
        <f t="shared" si="67"/>
        <v>2013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4">
        <f t="shared" si="67"/>
        <v>2013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4">
        <f t="shared" si="67"/>
        <v>2016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4">
        <f t="shared" si="67"/>
        <v>2013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4">
        <f t="shared" si="67"/>
        <v>2012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4">
        <f t="shared" si="67"/>
        <v>2015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4">
        <f t="shared" si="67"/>
        <v>2014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4">
        <f t="shared" si="67"/>
        <v>2011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4">
        <f t="shared" si="67"/>
        <v>2013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4">
        <f t="shared" si="67"/>
        <v>2012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4">
        <f t="shared" si="67"/>
        <v>2014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4">
        <f t="shared" si="67"/>
        <v>2015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4">
        <f t="shared" si="67"/>
        <v>2011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4">
        <f t="shared" si="67"/>
        <v>2016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4">
        <f t="shared" si="67"/>
        <v>2014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4">
        <f t="shared" si="67"/>
        <v>2014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4">
        <f t="shared" si="67"/>
        <v>2012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4">
        <f t="shared" si="67"/>
        <v>2014</v>
      </c>
    </row>
    <row r="1086" spans="1:20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4">
        <f t="shared" si="67"/>
        <v>2014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4">
        <f t="shared" si="67"/>
        <v>2016</v>
      </c>
    </row>
    <row r="1088" spans="1:20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4">
        <f t="shared" si="67"/>
        <v>2014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4">
        <f t="shared" si="67"/>
        <v>2014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4">
        <f t="shared" si="67"/>
        <v>2014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(((J1091/60)/60/24)+DATE(1970,1,1))</f>
        <v>42151.189525462964</v>
      </c>
      <c r="T1091" s="14">
        <f t="shared" ref="T1091:T1154" si="71">YEAR(S1091)</f>
        <v>2015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4">
        <f t="shared" si="71"/>
        <v>2015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4">
        <f t="shared" si="71"/>
        <v>2016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4">
        <f t="shared" si="71"/>
        <v>2012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4">
        <f t="shared" si="71"/>
        <v>2016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4">
        <f t="shared" si="71"/>
        <v>2011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4">
        <f t="shared" si="71"/>
        <v>2013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4">
        <f t="shared" si="71"/>
        <v>2014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4">
        <f t="shared" si="71"/>
        <v>2014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4">
        <f t="shared" si="71"/>
        <v>2014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4">
        <f t="shared" si="71"/>
        <v>2015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4">
        <f t="shared" si="71"/>
        <v>2016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4">
        <f t="shared" si="71"/>
        <v>2016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4">
        <f t="shared" si="71"/>
        <v>2013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4">
        <f t="shared" si="71"/>
        <v>2016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4">
        <f t="shared" si="71"/>
        <v>2014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4">
        <f t="shared" si="71"/>
        <v>2014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4">
        <f t="shared" si="71"/>
        <v>2012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4">
        <f t="shared" si="71"/>
        <v>2014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4">
        <f t="shared" si="71"/>
        <v>2012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4">
        <f t="shared" si="71"/>
        <v>2016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4">
        <f t="shared" si="71"/>
        <v>2012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4">
        <f t="shared" si="71"/>
        <v>2015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4">
        <f t="shared" si="71"/>
        <v>2014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4">
        <f t="shared" si="71"/>
        <v>2014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4">
        <f t="shared" si="71"/>
        <v>2013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4">
        <f t="shared" si="71"/>
        <v>2016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4">
        <f t="shared" si="71"/>
        <v>2012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4">
        <f t="shared" si="71"/>
        <v>2015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4">
        <f t="shared" si="71"/>
        <v>2014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4">
        <f t="shared" si="71"/>
        <v>2014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4">
        <f t="shared" si="71"/>
        <v>2011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4">
        <f t="shared" si="71"/>
        <v>2016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4">
        <f t="shared" si="71"/>
        <v>2013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4">
        <f t="shared" si="71"/>
        <v>2014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4">
        <f t="shared" si="71"/>
        <v>2015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4">
        <f t="shared" si="71"/>
        <v>2015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4">
        <f t="shared" si="71"/>
        <v>2016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4">
        <f t="shared" si="71"/>
        <v>2014</v>
      </c>
    </row>
    <row r="1130" spans="1:20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4">
        <f t="shared" si="71"/>
        <v>2014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4">
        <f t="shared" si="71"/>
        <v>2016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4">
        <f t="shared" si="71"/>
        <v>2014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4">
        <f t="shared" si="71"/>
        <v>2015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4">
        <f t="shared" si="71"/>
        <v>2016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4">
        <f t="shared" si="71"/>
        <v>2014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4">
        <f t="shared" si="71"/>
        <v>2014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4">
        <f t="shared" si="71"/>
        <v>2016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4">
        <f t="shared" si="71"/>
        <v>2015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4">
        <f t="shared" si="71"/>
        <v>2016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4">
        <f t="shared" si="71"/>
        <v>2017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4">
        <f t="shared" si="71"/>
        <v>2014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4">
        <f t="shared" si="71"/>
        <v>2015</v>
      </c>
    </row>
    <row r="1143" spans="1:20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4">
        <f t="shared" si="71"/>
        <v>2015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4">
        <f t="shared" si="71"/>
        <v>2015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4">
        <f t="shared" si="71"/>
        <v>2015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4">
        <f t="shared" si="71"/>
        <v>2015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4">
        <f t="shared" si="71"/>
        <v>2014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4">
        <f t="shared" si="71"/>
        <v>2014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4">
        <f t="shared" si="71"/>
        <v>2014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4">
        <f t="shared" si="71"/>
        <v>2016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4">
        <f t="shared" si="71"/>
        <v>2016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4">
        <f t="shared" si="71"/>
        <v>2015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4">
        <f t="shared" si="71"/>
        <v>2015</v>
      </c>
    </row>
    <row r="1154" spans="1:20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4">
        <f t="shared" si="71"/>
        <v>2015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(((J1155/60)/60/24)+DATE(1970,1,1))</f>
        <v>42143.714178240742</v>
      </c>
      <c r="T1155" s="14">
        <f t="shared" ref="T1155:T1218" si="75">YEAR(S1155)</f>
        <v>2015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4">
        <f t="shared" si="75"/>
        <v>2015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4">
        <f t="shared" si="75"/>
        <v>2014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4">
        <f t="shared" si="75"/>
        <v>2015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4">
        <f t="shared" si="75"/>
        <v>2014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4">
        <f t="shared" si="75"/>
        <v>2014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4">
        <f t="shared" si="75"/>
        <v>2015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4">
        <f t="shared" si="75"/>
        <v>2015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4">
        <f t="shared" si="75"/>
        <v>2015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4">
        <f t="shared" si="75"/>
        <v>2014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4">
        <f t="shared" si="75"/>
        <v>2014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4">
        <f t="shared" si="75"/>
        <v>2016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4">
        <f t="shared" si="75"/>
        <v>2014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4">
        <f t="shared" si="75"/>
        <v>2015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4">
        <f t="shared" si="75"/>
        <v>2014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4">
        <f t="shared" si="75"/>
        <v>2016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4">
        <f t="shared" si="75"/>
        <v>2015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4">
        <f t="shared" si="75"/>
        <v>2015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4">
        <f t="shared" si="75"/>
        <v>2014</v>
      </c>
    </row>
    <row r="1174" spans="1:20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4">
        <f t="shared" si="75"/>
        <v>2014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4">
        <f t="shared" si="75"/>
        <v>2015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4">
        <f t="shared" si="75"/>
        <v>2016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4">
        <f t="shared" si="75"/>
        <v>2015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4">
        <f t="shared" si="75"/>
        <v>2017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4">
        <f t="shared" si="75"/>
        <v>2014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4">
        <f t="shared" si="75"/>
        <v>2014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4">
        <f t="shared" si="75"/>
        <v>2015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4">
        <f t="shared" si="75"/>
        <v>2014</v>
      </c>
    </row>
    <row r="1183" spans="1:20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4">
        <f t="shared" si="75"/>
        <v>2015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4">
        <f t="shared" si="75"/>
        <v>2016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4">
        <f t="shared" si="75"/>
        <v>2016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4">
        <f t="shared" si="75"/>
        <v>2017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4">
        <f t="shared" si="75"/>
        <v>2015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4">
        <f t="shared" si="75"/>
        <v>2015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4">
        <f t="shared" si="75"/>
        <v>2015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4">
        <f t="shared" si="75"/>
        <v>2016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4">
        <f t="shared" si="75"/>
        <v>2016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4">
        <f t="shared" si="75"/>
        <v>2014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4">
        <f t="shared" si="75"/>
        <v>2016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4">
        <f t="shared" si="75"/>
        <v>2017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4">
        <f t="shared" si="75"/>
        <v>2016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4">
        <f t="shared" si="75"/>
        <v>2015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4">
        <f t="shared" si="75"/>
        <v>2015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4">
        <f t="shared" si="75"/>
        <v>2015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4">
        <f t="shared" si="75"/>
        <v>2016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4">
        <f t="shared" si="75"/>
        <v>2015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4">
        <f t="shared" si="75"/>
        <v>2015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4">
        <f t="shared" si="75"/>
        <v>2015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4">
        <f t="shared" si="75"/>
        <v>2016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4">
        <f t="shared" si="75"/>
        <v>2015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4">
        <f t="shared" si="75"/>
        <v>2015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4">
        <f t="shared" si="75"/>
        <v>2015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4">
        <f t="shared" si="75"/>
        <v>2015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4">
        <f t="shared" si="75"/>
        <v>2017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4">
        <f t="shared" si="75"/>
        <v>2016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4">
        <f t="shared" si="75"/>
        <v>2016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4">
        <f t="shared" si="75"/>
        <v>2017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4">
        <f t="shared" si="75"/>
        <v>2015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4">
        <f t="shared" si="75"/>
        <v>2016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4">
        <f t="shared" si="75"/>
        <v>2015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4">
        <f t="shared" si="75"/>
        <v>2016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4">
        <f t="shared" si="75"/>
        <v>2015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4">
        <f t="shared" si="75"/>
        <v>2014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4">
        <f t="shared" si="75"/>
        <v>2015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(((J1219/60)/60/24)+DATE(1970,1,1))</f>
        <v>42535.809490740736</v>
      </c>
      <c r="T1219" s="14">
        <f t="shared" ref="T1219:T1282" si="79">YEAR(S1219)</f>
        <v>2016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4">
        <f t="shared" si="79"/>
        <v>2015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4">
        <f t="shared" si="79"/>
        <v>2016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4">
        <f t="shared" si="79"/>
        <v>2015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4">
        <f t="shared" si="79"/>
        <v>2016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4">
        <f t="shared" si="79"/>
        <v>2016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4">
        <f t="shared" si="79"/>
        <v>2016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4">
        <f t="shared" si="79"/>
        <v>2014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4">
        <f t="shared" si="79"/>
        <v>2013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4">
        <f t="shared" si="79"/>
        <v>2014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4">
        <f t="shared" si="79"/>
        <v>2014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4">
        <f t="shared" si="79"/>
        <v>2011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4">
        <f t="shared" si="79"/>
        <v>2012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4">
        <f t="shared" si="79"/>
        <v>2011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4">
        <f t="shared" si="79"/>
        <v>2015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4">
        <f t="shared" si="79"/>
        <v>2013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4">
        <f t="shared" si="79"/>
        <v>2012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4">
        <f t="shared" si="79"/>
        <v>2015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4">
        <f t="shared" si="79"/>
        <v>2013</v>
      </c>
    </row>
    <row r="1238" spans="1:20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4">
        <f t="shared" si="79"/>
        <v>2012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4">
        <f t="shared" si="79"/>
        <v>2012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4">
        <f t="shared" si="79"/>
        <v>2011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4">
        <f t="shared" si="79"/>
        <v>2011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4">
        <f t="shared" si="79"/>
        <v>2013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4">
        <f t="shared" si="79"/>
        <v>2014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4">
        <f t="shared" si="79"/>
        <v>2011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4">
        <f t="shared" si="79"/>
        <v>2011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4">
        <f t="shared" si="79"/>
        <v>2013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4">
        <f t="shared" si="79"/>
        <v>2014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4">
        <f t="shared" si="79"/>
        <v>2011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4">
        <f t="shared" si="79"/>
        <v>2013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4">
        <f t="shared" si="79"/>
        <v>2014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4">
        <f t="shared" si="79"/>
        <v>2012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4">
        <f t="shared" si="79"/>
        <v>2014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4">
        <f t="shared" si="79"/>
        <v>2011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4">
        <f t="shared" si="79"/>
        <v>2013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4">
        <f t="shared" si="79"/>
        <v>2014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4">
        <f t="shared" si="79"/>
        <v>2010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4">
        <f t="shared" si="79"/>
        <v>2013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4">
        <f t="shared" si="79"/>
        <v>2012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4">
        <f t="shared" si="79"/>
        <v>2011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4">
        <f t="shared" si="79"/>
        <v>2013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4">
        <f t="shared" si="79"/>
        <v>2014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4">
        <f t="shared" si="79"/>
        <v>2014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4">
        <f t="shared" si="79"/>
        <v>2013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4">
        <f t="shared" si="79"/>
        <v>2014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4">
        <f t="shared" si="79"/>
        <v>2014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4">
        <f t="shared" si="79"/>
        <v>2013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4">
        <f t="shared" si="79"/>
        <v>2010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4">
        <f t="shared" si="79"/>
        <v>2013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4">
        <f t="shared" si="79"/>
        <v>2013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4">
        <f t="shared" si="79"/>
        <v>2013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4">
        <f t="shared" si="79"/>
        <v>2016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4">
        <f t="shared" si="79"/>
        <v>2012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4">
        <f t="shared" si="79"/>
        <v>2013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4">
        <f t="shared" si="79"/>
        <v>2010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4">
        <f t="shared" si="79"/>
        <v>2014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4">
        <f t="shared" si="79"/>
        <v>2012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4">
        <f t="shared" si="79"/>
        <v>2013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4">
        <f t="shared" si="79"/>
        <v>2009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4">
        <f t="shared" si="79"/>
        <v>2012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4">
        <f t="shared" si="79"/>
        <v>2014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4">
        <f t="shared" si="79"/>
        <v>2014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4">
        <f t="shared" si="79"/>
        <v>2010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(((J1283/60)/60/24)+DATE(1970,1,1))</f>
        <v>41463.743472222224</v>
      </c>
      <c r="T1283" s="14">
        <f t="shared" ref="T1283:T1346" si="83">YEAR(S1283)</f>
        <v>2013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4">
        <f t="shared" si="83"/>
        <v>2013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4">
        <f t="shared" si="83"/>
        <v>2013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4">
        <f t="shared" si="83"/>
        <v>2016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4">
        <f t="shared" si="83"/>
        <v>2015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4">
        <f t="shared" si="83"/>
        <v>2015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4">
        <f t="shared" si="83"/>
        <v>2015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4">
        <f t="shared" si="83"/>
        <v>2016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4">
        <f t="shared" si="83"/>
        <v>2016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4">
        <f t="shared" si="83"/>
        <v>2015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4">
        <f t="shared" si="83"/>
        <v>2015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4">
        <f t="shared" si="83"/>
        <v>2015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4">
        <f t="shared" si="83"/>
        <v>2015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4">
        <f t="shared" si="83"/>
        <v>2015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4">
        <f t="shared" si="83"/>
        <v>2015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4">
        <f t="shared" si="83"/>
        <v>2016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4">
        <f t="shared" si="83"/>
        <v>2016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4">
        <f t="shared" si="83"/>
        <v>2016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4">
        <f t="shared" si="83"/>
        <v>2015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4">
        <f t="shared" si="83"/>
        <v>2016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4">
        <f t="shared" si="83"/>
        <v>2015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4">
        <f t="shared" si="83"/>
        <v>2016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4">
        <f t="shared" si="83"/>
        <v>2016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4">
        <f t="shared" si="83"/>
        <v>2017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4">
        <f t="shared" si="83"/>
        <v>2016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4">
        <f t="shared" si="83"/>
        <v>2014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4">
        <f t="shared" si="83"/>
        <v>2016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4">
        <f t="shared" si="83"/>
        <v>2016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4">
        <f t="shared" si="83"/>
        <v>2015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4">
        <f t="shared" si="83"/>
        <v>2016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4">
        <f t="shared" si="83"/>
        <v>2016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4">
        <f t="shared" si="83"/>
        <v>2015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4">
        <f t="shared" si="83"/>
        <v>2016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4">
        <f t="shared" si="83"/>
        <v>2016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4">
        <f t="shared" si="83"/>
        <v>2015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4">
        <f t="shared" si="83"/>
        <v>2016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4">
        <f t="shared" si="83"/>
        <v>2016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4">
        <f t="shared" si="83"/>
        <v>2014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4">
        <f t="shared" si="83"/>
        <v>2014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4">
        <f t="shared" si="83"/>
        <v>2016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4">
        <f t="shared" si="83"/>
        <v>2016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4">
        <f t="shared" si="83"/>
        <v>2015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4">
        <f t="shared" si="83"/>
        <v>2016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4">
        <f t="shared" si="83"/>
        <v>2016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4">
        <f t="shared" si="83"/>
        <v>2016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4">
        <f t="shared" si="83"/>
        <v>2014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4">
        <f t="shared" si="83"/>
        <v>2015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4">
        <f t="shared" si="83"/>
        <v>2016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4">
        <f t="shared" si="83"/>
        <v>2014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4">
        <f t="shared" si="83"/>
        <v>2016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4">
        <f t="shared" si="83"/>
        <v>2016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4">
        <f t="shared" si="83"/>
        <v>2016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4">
        <f t="shared" si="83"/>
        <v>2014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4">
        <f t="shared" si="83"/>
        <v>2016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4">
        <f t="shared" si="83"/>
        <v>2015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4">
        <f t="shared" si="83"/>
        <v>2014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4">
        <f t="shared" si="83"/>
        <v>2017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4">
        <f t="shared" si="83"/>
        <v>2015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4">
        <f t="shared" si="83"/>
        <v>2014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4">
        <f t="shared" si="83"/>
        <v>2014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4">
        <f t="shared" si="83"/>
        <v>2016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4">
        <f t="shared" si="83"/>
        <v>2015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4">
        <f t="shared" si="83"/>
        <v>2016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4">
        <f t="shared" si="83"/>
        <v>2016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(((J1347/60)/60/24)+DATE(1970,1,1))</f>
        <v>41799.814340277779</v>
      </c>
      <c r="T1347" s="14">
        <f t="shared" ref="T1347:T1410" si="87">YEAR(S1347)</f>
        <v>2014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4">
        <f t="shared" si="87"/>
        <v>2013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4">
        <f t="shared" si="87"/>
        <v>2015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4">
        <f t="shared" si="87"/>
        <v>2014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4">
        <f t="shared" si="87"/>
        <v>2015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4">
        <f t="shared" si="87"/>
        <v>2015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4">
        <f t="shared" si="87"/>
        <v>2016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4">
        <f t="shared" si="87"/>
        <v>2015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4">
        <f t="shared" si="87"/>
        <v>2013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4">
        <f t="shared" si="87"/>
        <v>2016</v>
      </c>
    </row>
    <row r="1357" spans="1:20" ht="43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4">
        <f t="shared" si="87"/>
        <v>2012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4">
        <f t="shared" si="87"/>
        <v>2013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4">
        <f t="shared" si="87"/>
        <v>2013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4">
        <f t="shared" si="87"/>
        <v>2011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4">
        <f t="shared" si="87"/>
        <v>2011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4">
        <f t="shared" si="87"/>
        <v>2012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4">
        <f t="shared" si="87"/>
        <v>2014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4">
        <f t="shared" si="87"/>
        <v>2013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4">
        <f t="shared" si="87"/>
        <v>2016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4">
        <f t="shared" si="87"/>
        <v>2014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4">
        <f t="shared" si="87"/>
        <v>2015</v>
      </c>
    </row>
    <row r="1368" spans="1:20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4">
        <f t="shared" si="87"/>
        <v>2014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4">
        <f t="shared" si="87"/>
        <v>2015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4">
        <f t="shared" si="87"/>
        <v>2015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4">
        <f t="shared" si="87"/>
        <v>2014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4">
        <f t="shared" si="87"/>
        <v>2013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4">
        <f t="shared" si="87"/>
        <v>2015</v>
      </c>
    </row>
    <row r="1374" spans="1:20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4">
        <f t="shared" si="87"/>
        <v>2012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4">
        <f t="shared" si="87"/>
        <v>2016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4">
        <f t="shared" si="87"/>
        <v>2016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4">
        <f t="shared" si="87"/>
        <v>2016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4">
        <f t="shared" si="87"/>
        <v>2016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4">
        <f t="shared" si="87"/>
        <v>2017</v>
      </c>
    </row>
    <row r="1380" spans="1:20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4">
        <f t="shared" si="87"/>
        <v>2016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4">
        <f t="shared" si="87"/>
        <v>2015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4">
        <f t="shared" si="87"/>
        <v>2015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4">
        <f t="shared" si="87"/>
        <v>2016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4">
        <f t="shared" si="87"/>
        <v>2013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4">
        <f t="shared" si="87"/>
        <v>2016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4">
        <f t="shared" si="87"/>
        <v>2015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4">
        <f t="shared" si="87"/>
        <v>2016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4">
        <f t="shared" si="87"/>
        <v>2015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4">
        <f t="shared" si="87"/>
        <v>2015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4">
        <f t="shared" si="87"/>
        <v>2016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4">
        <f t="shared" si="87"/>
        <v>2016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4">
        <f t="shared" si="87"/>
        <v>2015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4">
        <f t="shared" si="87"/>
        <v>2015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4">
        <f t="shared" si="87"/>
        <v>2016</v>
      </c>
    </row>
    <row r="1395" spans="1:20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4">
        <f t="shared" si="87"/>
        <v>2016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4">
        <f t="shared" si="87"/>
        <v>2017</v>
      </c>
    </row>
    <row r="1397" spans="1:20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4">
        <f t="shared" si="87"/>
        <v>2016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4">
        <f t="shared" si="87"/>
        <v>2015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4">
        <f t="shared" si="87"/>
        <v>2016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4">
        <f t="shared" si="87"/>
        <v>2016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4">
        <f t="shared" si="87"/>
        <v>2014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4">
        <f t="shared" si="87"/>
        <v>2016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4">
        <f t="shared" si="87"/>
        <v>2013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4">
        <f t="shared" si="87"/>
        <v>2015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4">
        <f t="shared" si="87"/>
        <v>2013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4">
        <f t="shared" si="87"/>
        <v>2015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4">
        <f t="shared" si="87"/>
        <v>2014</v>
      </c>
    </row>
    <row r="1408" spans="1:20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4">
        <f t="shared" si="87"/>
        <v>2015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4">
        <f t="shared" si="87"/>
        <v>2014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4">
        <f t="shared" si="87"/>
        <v>2015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(((J1411/60)/60/24)+DATE(1970,1,1))</f>
        <v>41945.133506944447</v>
      </c>
      <c r="T1411" s="14">
        <f t="shared" ref="T1411:T1474" si="91">YEAR(S1411)</f>
        <v>2014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4">
        <f t="shared" si="91"/>
        <v>2016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4">
        <f t="shared" si="91"/>
        <v>2015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4">
        <f t="shared" si="91"/>
        <v>2014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4">
        <f t="shared" si="91"/>
        <v>2015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4">
        <f t="shared" si="91"/>
        <v>2016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4">
        <f t="shared" si="91"/>
        <v>2015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4">
        <f t="shared" si="91"/>
        <v>2015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4">
        <f t="shared" si="91"/>
        <v>2015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4">
        <f t="shared" si="91"/>
        <v>2016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4">
        <f t="shared" si="91"/>
        <v>2016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4">
        <f t="shared" si="91"/>
        <v>2016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4">
        <f t="shared" si="91"/>
        <v>2015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4">
        <f t="shared" si="91"/>
        <v>2016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4">
        <f t="shared" si="91"/>
        <v>2015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4">
        <f t="shared" si="91"/>
        <v>2016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4">
        <f t="shared" si="91"/>
        <v>2015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4">
        <f t="shared" si="91"/>
        <v>2015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4">
        <f t="shared" si="91"/>
        <v>2016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4">
        <f t="shared" si="91"/>
        <v>2016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4">
        <f t="shared" si="91"/>
        <v>2015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4">
        <f t="shared" si="91"/>
        <v>2014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4">
        <f t="shared" si="91"/>
        <v>2015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4">
        <f t="shared" si="91"/>
        <v>2015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4">
        <f t="shared" si="91"/>
        <v>2016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4">
        <f t="shared" si="91"/>
        <v>2015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4">
        <f t="shared" si="91"/>
        <v>2015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4">
        <f t="shared" si="91"/>
        <v>2016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4">
        <f t="shared" si="91"/>
        <v>2014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4">
        <f t="shared" si="91"/>
        <v>2016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4">
        <f t="shared" si="91"/>
        <v>2015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4">
        <f t="shared" si="91"/>
        <v>2016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4">
        <f t="shared" si="91"/>
        <v>2015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4">
        <f t="shared" si="91"/>
        <v>2016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4">
        <f t="shared" si="91"/>
        <v>2016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4">
        <f t="shared" si="91"/>
        <v>2015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4">
        <f t="shared" si="91"/>
        <v>2015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4">
        <f t="shared" si="91"/>
        <v>2016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4">
        <f t="shared" si="91"/>
        <v>2016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4">
        <f t="shared" si="91"/>
        <v>2015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4">
        <f t="shared" si="91"/>
        <v>2015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4">
        <f t="shared" si="91"/>
        <v>2016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4">
        <f t="shared" si="91"/>
        <v>2014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4">
        <f t="shared" si="91"/>
        <v>2014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4">
        <f t="shared" si="91"/>
        <v>2017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4">
        <f t="shared" si="91"/>
        <v>2016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4">
        <f t="shared" si="91"/>
        <v>2014</v>
      </c>
    </row>
    <row r="1458" spans="1:20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4">
        <f t="shared" si="91"/>
        <v>2016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4">
        <f t="shared" si="91"/>
        <v>2015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4">
        <f t="shared" si="91"/>
        <v>2014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4">
        <f t="shared" si="91"/>
        <v>2015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4">
        <f t="shared" si="91"/>
        <v>2014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4">
        <f t="shared" si="91"/>
        <v>2014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4">
        <f t="shared" si="91"/>
        <v>2013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4">
        <f t="shared" si="91"/>
        <v>2013</v>
      </c>
    </row>
    <row r="1466" spans="1:20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4">
        <f t="shared" si="91"/>
        <v>2013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4">
        <f t="shared" si="91"/>
        <v>2012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4">
        <f t="shared" si="91"/>
        <v>2015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4">
        <f t="shared" si="91"/>
        <v>2012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4">
        <f t="shared" si="91"/>
        <v>2011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4">
        <f t="shared" si="91"/>
        <v>2013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4">
        <f t="shared" si="91"/>
        <v>2012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4">
        <f t="shared" si="91"/>
        <v>2015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4">
        <f t="shared" si="91"/>
        <v>2013</v>
      </c>
    </row>
    <row r="1475" spans="1:20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(((J1475/60)/60/24)+DATE(1970,1,1))</f>
        <v>40939.979618055557</v>
      </c>
      <c r="T1475" s="14">
        <f t="shared" ref="T1475:T1538" si="95">YEAR(S1475)</f>
        <v>2012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4">
        <f t="shared" si="95"/>
        <v>2013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4">
        <f t="shared" si="95"/>
        <v>2014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4">
        <f t="shared" si="95"/>
        <v>2011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4">
        <f t="shared" si="95"/>
        <v>2011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4">
        <f t="shared" si="95"/>
        <v>2013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4">
        <f t="shared" si="95"/>
        <v>2014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4">
        <f t="shared" si="95"/>
        <v>2013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4">
        <f t="shared" si="95"/>
        <v>2013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4">
        <f t="shared" si="95"/>
        <v>2012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4">
        <f t="shared" si="95"/>
        <v>2016</v>
      </c>
    </row>
    <row r="1486" spans="1:20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4">
        <f t="shared" si="95"/>
        <v>2012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4">
        <f t="shared" si="95"/>
        <v>2015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4">
        <f t="shared" si="95"/>
        <v>2015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4">
        <f t="shared" si="95"/>
        <v>2016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4">
        <f t="shared" si="95"/>
        <v>2013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4">
        <f t="shared" si="95"/>
        <v>2012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4">
        <f t="shared" si="95"/>
        <v>2013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4">
        <f t="shared" si="95"/>
        <v>2014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4">
        <f t="shared" si="95"/>
        <v>2011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4">
        <f t="shared" si="95"/>
        <v>2013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4">
        <f t="shared" si="95"/>
        <v>2015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4">
        <f t="shared" si="95"/>
        <v>2011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4">
        <f t="shared" si="95"/>
        <v>2014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4">
        <f t="shared" si="95"/>
        <v>2013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4">
        <f t="shared" si="95"/>
        <v>2014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4">
        <f t="shared" si="95"/>
        <v>2016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4">
        <f t="shared" si="95"/>
        <v>2013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4">
        <f t="shared" si="95"/>
        <v>2015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4">
        <f t="shared" si="95"/>
        <v>2016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4">
        <f t="shared" si="95"/>
        <v>2016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4">
        <f t="shared" si="95"/>
        <v>2014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4">
        <f t="shared" si="95"/>
        <v>2016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4">
        <f t="shared" si="95"/>
        <v>2014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4">
        <f t="shared" si="95"/>
        <v>2010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4">
        <f t="shared" si="95"/>
        <v>2014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4">
        <f t="shared" si="95"/>
        <v>2017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4">
        <f t="shared" si="95"/>
        <v>2014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4">
        <f t="shared" si="95"/>
        <v>2015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4">
        <f t="shared" si="95"/>
        <v>2017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4">
        <f t="shared" si="95"/>
        <v>2014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4">
        <f t="shared" si="95"/>
        <v>2015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4">
        <f t="shared" si="95"/>
        <v>2016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4">
        <f t="shared" si="95"/>
        <v>2016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4">
        <f t="shared" si="95"/>
        <v>2014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4">
        <f t="shared" si="95"/>
        <v>2014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4">
        <f t="shared" si="95"/>
        <v>2014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4">
        <f t="shared" si="95"/>
        <v>2014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4">
        <f t="shared" si="95"/>
        <v>2016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4">
        <f t="shared" si="95"/>
        <v>2014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4">
        <f t="shared" si="95"/>
        <v>2014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4">
        <f t="shared" si="95"/>
        <v>2017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4">
        <f t="shared" si="95"/>
        <v>2016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4">
        <f t="shared" si="95"/>
        <v>2015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4">
        <f t="shared" si="95"/>
        <v>2017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4">
        <f t="shared" si="95"/>
        <v>2017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4">
        <f t="shared" si="95"/>
        <v>2015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4">
        <f t="shared" si="95"/>
        <v>2015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4">
        <f t="shared" si="95"/>
        <v>2014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4">
        <f t="shared" si="95"/>
        <v>2016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4">
        <f t="shared" si="95"/>
        <v>2016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4">
        <f t="shared" si="95"/>
        <v>2015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4">
        <f t="shared" si="95"/>
        <v>2016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4">
        <f t="shared" si="95"/>
        <v>2015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(((J1539/60)/60/24)+DATE(1970,1,1))</f>
        <v>42552.315127314811</v>
      </c>
      <c r="T1539" s="14">
        <f t="shared" ref="T1539:T1602" si="99">YEAR(S1539)</f>
        <v>2016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4">
        <f t="shared" si="99"/>
        <v>2014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4">
        <f t="shared" si="99"/>
        <v>2016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4">
        <f t="shared" si="99"/>
        <v>2014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4">
        <f t="shared" si="99"/>
        <v>2014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4">
        <f t="shared" si="99"/>
        <v>2015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4">
        <f t="shared" si="99"/>
        <v>2014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4">
        <f t="shared" si="99"/>
        <v>2015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4">
        <f t="shared" si="99"/>
        <v>2015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4">
        <f t="shared" si="99"/>
        <v>2014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4">
        <f t="shared" si="99"/>
        <v>2017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4">
        <f t="shared" si="99"/>
        <v>2015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4">
        <f t="shared" si="99"/>
        <v>2015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4">
        <f t="shared" si="99"/>
        <v>2016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4">
        <f t="shared" si="99"/>
        <v>2015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4">
        <f t="shared" si="99"/>
        <v>2014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4">
        <f t="shared" si="99"/>
        <v>2015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4">
        <f t="shared" si="99"/>
        <v>2015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4">
        <f t="shared" si="99"/>
        <v>2015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4">
        <f t="shared" si="99"/>
        <v>2016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4">
        <f t="shared" si="99"/>
        <v>2014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4">
        <f t="shared" si="99"/>
        <v>2015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4">
        <f t="shared" si="99"/>
        <v>2015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4">
        <f t="shared" si="99"/>
        <v>2014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4">
        <f t="shared" si="99"/>
        <v>2013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4">
        <f t="shared" si="99"/>
        <v>2009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4">
        <f t="shared" si="99"/>
        <v>2014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4">
        <f t="shared" si="99"/>
        <v>2015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4">
        <f t="shared" si="99"/>
        <v>2011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4">
        <f t="shared" si="99"/>
        <v>2016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4">
        <f t="shared" si="99"/>
        <v>2014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4">
        <f t="shared" si="99"/>
        <v>2014</v>
      </c>
    </row>
    <row r="1571" spans="1:20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4">
        <f t="shared" si="99"/>
        <v>2013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4">
        <f t="shared" si="99"/>
        <v>2016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4">
        <f t="shared" si="99"/>
        <v>2015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4">
        <f t="shared" si="99"/>
        <v>2016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4">
        <f t="shared" si="99"/>
        <v>2017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4">
        <f t="shared" si="99"/>
        <v>2015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4">
        <f t="shared" si="99"/>
        <v>2014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4">
        <f t="shared" si="99"/>
        <v>2015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4">
        <f t="shared" si="99"/>
        <v>2012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4">
        <f t="shared" si="99"/>
        <v>2010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4">
        <f t="shared" si="99"/>
        <v>2013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4">
        <f t="shared" si="99"/>
        <v>2012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4">
        <f t="shared" si="99"/>
        <v>2015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4">
        <f t="shared" si="99"/>
        <v>2015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4">
        <f t="shared" si="99"/>
        <v>2014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4">
        <f t="shared" si="99"/>
        <v>2014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4">
        <f t="shared" si="99"/>
        <v>2016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4">
        <f t="shared" si="99"/>
        <v>2015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4">
        <f t="shared" si="99"/>
        <v>2014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4">
        <f t="shared" si="99"/>
        <v>2015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4">
        <f t="shared" si="99"/>
        <v>2015</v>
      </c>
    </row>
    <row r="1592" spans="1:20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4">
        <f t="shared" si="99"/>
        <v>2015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4">
        <f t="shared" si="99"/>
        <v>2016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4">
        <f t="shared" si="99"/>
        <v>2015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4">
        <f t="shared" si="99"/>
        <v>2015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4">
        <f t="shared" si="99"/>
        <v>2016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4">
        <f t="shared" si="99"/>
        <v>2014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4">
        <f t="shared" si="99"/>
        <v>2014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4">
        <f t="shared" si="99"/>
        <v>2016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4">
        <f t="shared" si="99"/>
        <v>2015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4">
        <f t="shared" si="99"/>
        <v>2016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4">
        <f t="shared" si="99"/>
        <v>2014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(((J1603/60)/60/24)+DATE(1970,1,1))</f>
        <v>40638.092974537038</v>
      </c>
      <c r="T1603" s="14">
        <f t="shared" ref="T1603:T1666" si="103">YEAR(S1603)</f>
        <v>2011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4">
        <f t="shared" si="103"/>
        <v>2011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4">
        <f t="shared" si="103"/>
        <v>2011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4">
        <f t="shared" si="103"/>
        <v>2012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4">
        <f t="shared" si="103"/>
        <v>2011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4">
        <f t="shared" si="103"/>
        <v>2010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4">
        <f t="shared" si="103"/>
        <v>2012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4">
        <f t="shared" si="103"/>
        <v>2013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4">
        <f t="shared" si="103"/>
        <v>2011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4">
        <f t="shared" si="103"/>
        <v>2012</v>
      </c>
    </row>
    <row r="1613" spans="1:20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4">
        <f t="shared" si="103"/>
        <v>2013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4">
        <f t="shared" si="103"/>
        <v>2012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4">
        <f t="shared" si="103"/>
        <v>2012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4">
        <f t="shared" si="103"/>
        <v>2014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4">
        <f t="shared" si="103"/>
        <v>2011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4">
        <f t="shared" si="103"/>
        <v>2012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4">
        <f t="shared" si="103"/>
        <v>2013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4">
        <f t="shared" si="103"/>
        <v>2013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4">
        <f t="shared" si="103"/>
        <v>2014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4">
        <f t="shared" si="103"/>
        <v>2013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4">
        <f t="shared" si="103"/>
        <v>2012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4">
        <f t="shared" si="103"/>
        <v>2014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4">
        <f t="shared" si="103"/>
        <v>2013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4">
        <f t="shared" si="103"/>
        <v>2012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4">
        <f t="shared" si="103"/>
        <v>2012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4">
        <f t="shared" si="103"/>
        <v>2013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4">
        <f t="shared" si="103"/>
        <v>2012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4">
        <f t="shared" si="103"/>
        <v>2014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4">
        <f t="shared" si="103"/>
        <v>2014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4">
        <f t="shared" si="103"/>
        <v>2012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4">
        <f t="shared" si="103"/>
        <v>2012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4">
        <f t="shared" si="103"/>
        <v>2011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4">
        <f t="shared" si="103"/>
        <v>2011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4">
        <f t="shared" si="103"/>
        <v>2011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4">
        <f t="shared" si="103"/>
        <v>2016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4">
        <f t="shared" si="103"/>
        <v>2011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4">
        <f t="shared" si="103"/>
        <v>2009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4">
        <f t="shared" si="103"/>
        <v>2013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4">
        <f t="shared" si="103"/>
        <v>2012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4">
        <f t="shared" si="103"/>
        <v>2010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4">
        <f t="shared" si="103"/>
        <v>2014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4">
        <f t="shared" si="103"/>
        <v>2011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4">
        <f t="shared" si="103"/>
        <v>2012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4">
        <f t="shared" si="103"/>
        <v>2012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4">
        <f t="shared" si="103"/>
        <v>2013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4">
        <f t="shared" si="103"/>
        <v>2014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4">
        <f t="shared" si="103"/>
        <v>2012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4">
        <f t="shared" si="103"/>
        <v>2011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4">
        <f t="shared" si="103"/>
        <v>2014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4">
        <f t="shared" si="103"/>
        <v>2013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4">
        <f t="shared" si="103"/>
        <v>2011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4">
        <f t="shared" si="103"/>
        <v>2013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4">
        <f t="shared" si="103"/>
        <v>2011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4">
        <f t="shared" si="103"/>
        <v>2012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4">
        <f t="shared" si="103"/>
        <v>2012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4">
        <f t="shared" si="103"/>
        <v>2012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4">
        <f t="shared" si="103"/>
        <v>2012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4">
        <f t="shared" si="103"/>
        <v>2012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4">
        <f t="shared" si="103"/>
        <v>2013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4">
        <f t="shared" si="103"/>
        <v>2016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4">
        <f t="shared" si="103"/>
        <v>2015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4">
        <f t="shared" si="103"/>
        <v>2011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4">
        <f t="shared" si="103"/>
        <v>2015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4">
        <f t="shared" si="103"/>
        <v>2012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(((J1667/60)/60/24)+DATE(1970,1,1))</f>
        <v>40564.649456018517</v>
      </c>
      <c r="T1667" s="14">
        <f t="shared" ref="T1667:T1730" si="107">YEAR(S1667)</f>
        <v>2011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4">
        <f t="shared" si="107"/>
        <v>2013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4">
        <f t="shared" si="107"/>
        <v>2014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4">
        <f t="shared" si="107"/>
        <v>2011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4">
        <f t="shared" si="107"/>
        <v>2016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4">
        <f t="shared" si="107"/>
        <v>2010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4">
        <f t="shared" si="107"/>
        <v>2016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4">
        <f t="shared" si="107"/>
        <v>2012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4">
        <f t="shared" si="107"/>
        <v>2015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4">
        <f t="shared" si="107"/>
        <v>2016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4">
        <f t="shared" si="107"/>
        <v>2011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4">
        <f t="shared" si="107"/>
        <v>2012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4">
        <f t="shared" si="107"/>
        <v>2016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4">
        <f t="shared" si="107"/>
        <v>2014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4">
        <f t="shared" si="107"/>
        <v>2011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4">
        <f t="shared" si="107"/>
        <v>2014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4">
        <f t="shared" si="107"/>
        <v>2017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4">
        <f t="shared" si="107"/>
        <v>2017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4">
        <f t="shared" si="107"/>
        <v>2017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4">
        <f t="shared" si="107"/>
        <v>2017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4">
        <f t="shared" si="107"/>
        <v>2017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4">
        <f t="shared" si="107"/>
        <v>2017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4">
        <f t="shared" si="107"/>
        <v>2017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4">
        <f t="shared" si="107"/>
        <v>2017</v>
      </c>
    </row>
    <row r="1691" spans="1:20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4">
        <f t="shared" si="107"/>
        <v>2017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4">
        <f t="shared" si="107"/>
        <v>2017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4">
        <f t="shared" si="107"/>
        <v>2017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4">
        <f t="shared" si="107"/>
        <v>2017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4">
        <f t="shared" si="107"/>
        <v>2017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4">
        <f t="shared" si="107"/>
        <v>2017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4">
        <f t="shared" si="107"/>
        <v>2017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4">
        <f t="shared" si="107"/>
        <v>2017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4">
        <f t="shared" si="107"/>
        <v>2017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4">
        <f t="shared" si="107"/>
        <v>2017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4">
        <f t="shared" si="107"/>
        <v>2017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4">
        <f t="shared" si="107"/>
        <v>2017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4">
        <f t="shared" si="107"/>
        <v>2014</v>
      </c>
    </row>
    <row r="1704" spans="1:20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4">
        <f t="shared" si="107"/>
        <v>2015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4">
        <f t="shared" si="107"/>
        <v>2015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4">
        <f t="shared" si="107"/>
        <v>2015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4">
        <f t="shared" si="107"/>
        <v>2015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4">
        <f t="shared" si="107"/>
        <v>2015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4">
        <f t="shared" si="107"/>
        <v>2016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4">
        <f t="shared" si="107"/>
        <v>2016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4">
        <f t="shared" si="107"/>
        <v>2014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4">
        <f t="shared" si="107"/>
        <v>2015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4">
        <f t="shared" si="107"/>
        <v>2014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4">
        <f t="shared" si="107"/>
        <v>2015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4">
        <f t="shared" si="107"/>
        <v>2014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4">
        <f t="shared" si="107"/>
        <v>2015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4">
        <f t="shared" si="107"/>
        <v>2015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4">
        <f t="shared" si="107"/>
        <v>2016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4">
        <f t="shared" si="107"/>
        <v>2016</v>
      </c>
    </row>
    <row r="1720" spans="1:20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4">
        <f t="shared" si="107"/>
        <v>2016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4">
        <f t="shared" si="107"/>
        <v>2014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4">
        <f t="shared" si="107"/>
        <v>2014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4">
        <f t="shared" si="107"/>
        <v>2015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4">
        <f t="shared" si="107"/>
        <v>2016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4">
        <f t="shared" si="107"/>
        <v>2015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4">
        <f t="shared" si="107"/>
        <v>2014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4">
        <f t="shared" si="107"/>
        <v>2014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4">
        <f t="shared" si="107"/>
        <v>2014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4">
        <f t="shared" si="107"/>
        <v>2015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4">
        <f t="shared" si="107"/>
        <v>2015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(((J1731/60)/60/24)+DATE(1970,1,1))</f>
        <v>42471.052152777775</v>
      </c>
      <c r="T1731" s="14">
        <f t="shared" ref="T1731:T1794" si="111">YEAR(S1731)</f>
        <v>2016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4">
        <f t="shared" si="111"/>
        <v>2015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4">
        <f t="shared" si="111"/>
        <v>2015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4">
        <f t="shared" si="111"/>
        <v>2015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4">
        <f t="shared" si="111"/>
        <v>2016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4">
        <f t="shared" si="111"/>
        <v>2015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4">
        <f t="shared" si="111"/>
        <v>2016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4">
        <f t="shared" si="111"/>
        <v>2015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4">
        <f t="shared" si="111"/>
        <v>2015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4">
        <f t="shared" si="111"/>
        <v>2014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4">
        <f t="shared" si="111"/>
        <v>2016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4">
        <f t="shared" si="111"/>
        <v>2015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4">
        <f t="shared" si="111"/>
        <v>2015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4">
        <f t="shared" si="111"/>
        <v>2016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4">
        <f t="shared" si="111"/>
        <v>2016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4">
        <f t="shared" si="111"/>
        <v>2015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4">
        <f t="shared" si="111"/>
        <v>2016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4">
        <f t="shared" si="111"/>
        <v>2016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4">
        <f t="shared" si="111"/>
        <v>2015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4">
        <f t="shared" si="111"/>
        <v>2015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4">
        <f t="shared" si="111"/>
        <v>2017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4">
        <f t="shared" si="111"/>
        <v>2016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4">
        <f t="shared" si="111"/>
        <v>2015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4">
        <f t="shared" si="111"/>
        <v>2016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4">
        <f t="shared" si="111"/>
        <v>2016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4">
        <f t="shared" si="111"/>
        <v>2015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4">
        <f t="shared" si="111"/>
        <v>2015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4">
        <f t="shared" si="111"/>
        <v>2016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4">
        <f t="shared" si="111"/>
        <v>2016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4">
        <f t="shared" si="111"/>
        <v>2016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4">
        <f t="shared" si="111"/>
        <v>2015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4">
        <f t="shared" si="111"/>
        <v>2016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4">
        <f t="shared" si="111"/>
        <v>2015</v>
      </c>
    </row>
    <row r="1764" spans="1:20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4">
        <f t="shared" si="111"/>
        <v>2016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4">
        <f t="shared" si="111"/>
        <v>2016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4">
        <f t="shared" si="111"/>
        <v>2014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4">
        <f t="shared" si="111"/>
        <v>2014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4">
        <f t="shared" si="111"/>
        <v>2014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4">
        <f t="shared" si="111"/>
        <v>2014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4">
        <f t="shared" si="111"/>
        <v>2014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4">
        <f t="shared" si="111"/>
        <v>2014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4">
        <f t="shared" si="111"/>
        <v>2014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4">
        <f t="shared" si="111"/>
        <v>2014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4">
        <f t="shared" si="111"/>
        <v>2014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4">
        <f t="shared" si="111"/>
        <v>2014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4">
        <f t="shared" si="111"/>
        <v>2014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4">
        <f t="shared" si="111"/>
        <v>2014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4">
        <f t="shared" si="111"/>
        <v>2014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4">
        <f t="shared" si="111"/>
        <v>2015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4">
        <f t="shared" si="111"/>
        <v>2015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4">
        <f t="shared" si="111"/>
        <v>2016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4">
        <f t="shared" si="111"/>
        <v>2016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4">
        <f t="shared" si="111"/>
        <v>2016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4">
        <f t="shared" si="111"/>
        <v>2016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4">
        <f t="shared" si="111"/>
        <v>2015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4">
        <f t="shared" si="111"/>
        <v>2014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4">
        <f t="shared" si="111"/>
        <v>2014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4">
        <f t="shared" si="111"/>
        <v>2014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4">
        <f t="shared" si="111"/>
        <v>2015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4">
        <f t="shared" si="111"/>
        <v>2014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4">
        <f t="shared" si="111"/>
        <v>2014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4">
        <f t="shared" si="111"/>
        <v>2015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4">
        <f t="shared" si="111"/>
        <v>2014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4">
        <f t="shared" si="111"/>
        <v>2015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(((J1795/60)/60/24)+DATE(1970,1,1))</f>
        <v>41940.89166666667</v>
      </c>
      <c r="T1795" s="14">
        <f t="shared" ref="T1795:T1858" si="115">YEAR(S1795)</f>
        <v>2014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4">
        <f t="shared" si="115"/>
        <v>2015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4">
        <f t="shared" si="115"/>
        <v>2016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4">
        <f t="shared" si="115"/>
        <v>2016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4">
        <f t="shared" si="115"/>
        <v>2016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4">
        <f t="shared" si="115"/>
        <v>2015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4">
        <f t="shared" si="115"/>
        <v>2014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4">
        <f t="shared" si="115"/>
        <v>2016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4">
        <f t="shared" si="115"/>
        <v>2015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4">
        <f t="shared" si="115"/>
        <v>2015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4">
        <f t="shared" si="115"/>
        <v>2015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4">
        <f t="shared" si="115"/>
        <v>2015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4">
        <f t="shared" si="115"/>
        <v>2015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4">
        <f t="shared" si="115"/>
        <v>2014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4">
        <f t="shared" si="115"/>
        <v>2014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4">
        <f t="shared" si="115"/>
        <v>2017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4">
        <f t="shared" si="115"/>
        <v>2015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4">
        <f t="shared" si="115"/>
        <v>2014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4">
        <f t="shared" si="115"/>
        <v>2014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4">
        <f t="shared" si="115"/>
        <v>2016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4">
        <f t="shared" si="115"/>
        <v>2014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4">
        <f t="shared" si="115"/>
        <v>2015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4">
        <f t="shared" si="115"/>
        <v>2015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4">
        <f t="shared" si="115"/>
        <v>2016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4">
        <f t="shared" si="115"/>
        <v>2016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4">
        <f t="shared" si="115"/>
        <v>2015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4">
        <f t="shared" si="115"/>
        <v>2014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4">
        <f t="shared" si="115"/>
        <v>2015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4">
        <f t="shared" si="115"/>
        <v>2012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4">
        <f t="shared" si="115"/>
        <v>2013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4">
        <f t="shared" si="115"/>
        <v>2012</v>
      </c>
    </row>
    <row r="1826" spans="1:20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4">
        <f t="shared" si="115"/>
        <v>2013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4">
        <f t="shared" si="115"/>
        <v>2013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4">
        <f t="shared" si="115"/>
        <v>2014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4">
        <f t="shared" si="115"/>
        <v>2011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4">
        <f t="shared" si="115"/>
        <v>2014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4">
        <f t="shared" si="115"/>
        <v>2010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4">
        <f t="shared" si="115"/>
        <v>2014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4">
        <f t="shared" si="115"/>
        <v>2012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4">
        <f t="shared" si="115"/>
        <v>2011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4">
        <f t="shared" si="115"/>
        <v>2013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4">
        <f t="shared" si="115"/>
        <v>2014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4">
        <f t="shared" si="115"/>
        <v>2016</v>
      </c>
    </row>
    <row r="1838" spans="1:20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4">
        <f t="shared" si="115"/>
        <v>2013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4">
        <f t="shared" si="115"/>
        <v>2012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4">
        <f t="shared" si="115"/>
        <v>2011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4">
        <f t="shared" si="115"/>
        <v>2016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4">
        <f t="shared" si="115"/>
        <v>2013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4">
        <f t="shared" si="115"/>
        <v>2014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4">
        <f t="shared" si="115"/>
        <v>2015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4">
        <f t="shared" si="115"/>
        <v>2011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4">
        <f t="shared" si="115"/>
        <v>2011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4">
        <f t="shared" si="115"/>
        <v>2016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4">
        <f t="shared" si="115"/>
        <v>2012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4">
        <f t="shared" si="115"/>
        <v>2015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4">
        <f t="shared" si="115"/>
        <v>2011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4">
        <f t="shared" si="115"/>
        <v>2012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4">
        <f t="shared" si="115"/>
        <v>2014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4">
        <f t="shared" si="115"/>
        <v>2014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4">
        <f t="shared" si="115"/>
        <v>2015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4">
        <f t="shared" si="115"/>
        <v>2012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4">
        <f t="shared" si="115"/>
        <v>2013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4">
        <f t="shared" si="115"/>
        <v>2013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4">
        <f t="shared" si="115"/>
        <v>2014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(((J1859/60)/60/24)+DATE(1970,1,1))</f>
        <v>41864.76866898148</v>
      </c>
      <c r="T1859" s="14">
        <f t="shared" ref="T1859:T1922" si="119">YEAR(S1859)</f>
        <v>2014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4">
        <f t="shared" si="119"/>
        <v>2011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4">
        <f t="shared" si="119"/>
        <v>2011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4">
        <f t="shared" si="119"/>
        <v>2014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4">
        <f t="shared" si="119"/>
        <v>2014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4">
        <f t="shared" si="119"/>
        <v>2017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4">
        <f t="shared" si="119"/>
        <v>2014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4">
        <f t="shared" si="119"/>
        <v>2014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4">
        <f t="shared" si="119"/>
        <v>2016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4">
        <f t="shared" si="119"/>
        <v>2017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4">
        <f t="shared" si="119"/>
        <v>2016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4">
        <f t="shared" si="119"/>
        <v>2015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4">
        <f t="shared" si="119"/>
        <v>2016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4">
        <f t="shared" si="119"/>
        <v>2016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4">
        <f t="shared" si="119"/>
        <v>2014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4">
        <f t="shared" si="119"/>
        <v>2015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4">
        <f t="shared" si="119"/>
        <v>2015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4">
        <f t="shared" si="119"/>
        <v>2016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4">
        <f t="shared" si="119"/>
        <v>2016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4">
        <f t="shared" si="119"/>
        <v>2014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4">
        <f t="shared" si="119"/>
        <v>2015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4">
        <f t="shared" si="119"/>
        <v>2014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4">
        <f t="shared" si="119"/>
        <v>2016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4">
        <f t="shared" si="119"/>
        <v>2016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4">
        <f t="shared" si="119"/>
        <v>2015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4">
        <f t="shared" si="119"/>
        <v>2012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4">
        <f t="shared" si="119"/>
        <v>2012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4">
        <f t="shared" si="119"/>
        <v>2012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4">
        <f t="shared" si="119"/>
        <v>2012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4">
        <f t="shared" si="119"/>
        <v>2014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4">
        <f t="shared" si="119"/>
        <v>2015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4">
        <f t="shared" si="119"/>
        <v>2010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4">
        <f t="shared" si="119"/>
        <v>2013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4">
        <f t="shared" si="119"/>
        <v>2012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4">
        <f t="shared" si="119"/>
        <v>2010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4">
        <f t="shared" si="119"/>
        <v>2011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4">
        <f t="shared" si="119"/>
        <v>2011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4">
        <f t="shared" si="119"/>
        <v>2012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4">
        <f t="shared" si="119"/>
        <v>2015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4">
        <f t="shared" si="119"/>
        <v>2012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4">
        <f t="shared" si="119"/>
        <v>2014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4">
        <f t="shared" si="119"/>
        <v>2015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4">
        <f t="shared" si="119"/>
        <v>2015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4">
        <f t="shared" si="119"/>
        <v>2012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4">
        <f t="shared" si="119"/>
        <v>2015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4">
        <f t="shared" si="119"/>
        <v>2015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4">
        <f t="shared" si="119"/>
        <v>2016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4">
        <f t="shared" si="119"/>
        <v>2015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4">
        <f t="shared" si="119"/>
        <v>2014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4">
        <f t="shared" si="119"/>
        <v>2016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4">
        <f t="shared" si="119"/>
        <v>2014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4">
        <f t="shared" si="119"/>
        <v>2016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4">
        <f t="shared" si="119"/>
        <v>2014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4">
        <f t="shared" si="119"/>
        <v>2015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4">
        <f t="shared" si="119"/>
        <v>2014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4">
        <f t="shared" si="119"/>
        <v>2015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4">
        <f t="shared" si="119"/>
        <v>2014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4">
        <f t="shared" si="119"/>
        <v>2014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4">
        <f t="shared" si="119"/>
        <v>2014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4">
        <f t="shared" si="119"/>
        <v>2016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4">
        <f t="shared" si="119"/>
        <v>2017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4">
        <f t="shared" si="119"/>
        <v>2014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4">
        <f t="shared" si="119"/>
        <v>2015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4">
        <f t="shared" si="119"/>
        <v>2015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(((J1923/60)/60/24)+DATE(1970,1,1))</f>
        <v>41074.221562500003</v>
      </c>
      <c r="T1923" s="14">
        <f t="shared" ref="T1923:T1986" si="123">YEAR(S1923)</f>
        <v>2012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4">
        <f t="shared" si="123"/>
        <v>2013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4">
        <f t="shared" si="123"/>
        <v>2011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4">
        <f t="shared" si="123"/>
        <v>2013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4">
        <f t="shared" si="123"/>
        <v>2013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4">
        <f t="shared" si="123"/>
        <v>2010</v>
      </c>
    </row>
    <row r="1929" spans="1:20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4">
        <f t="shared" si="123"/>
        <v>2012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4">
        <f t="shared" si="123"/>
        <v>2013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4">
        <f t="shared" si="123"/>
        <v>2011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4">
        <f t="shared" si="123"/>
        <v>2013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4">
        <f t="shared" si="123"/>
        <v>2012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4">
        <f t="shared" si="123"/>
        <v>2012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4">
        <f t="shared" si="123"/>
        <v>2014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4">
        <f t="shared" si="123"/>
        <v>2011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4">
        <f t="shared" si="123"/>
        <v>2014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4">
        <f t="shared" si="123"/>
        <v>2011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4">
        <f t="shared" si="123"/>
        <v>2012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4">
        <f t="shared" si="123"/>
        <v>2013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4">
        <f t="shared" si="123"/>
        <v>2013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4">
        <f t="shared" si="123"/>
        <v>2011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4">
        <f t="shared" si="123"/>
        <v>2014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4">
        <f t="shared" si="123"/>
        <v>2011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4">
        <f t="shared" si="123"/>
        <v>2016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4">
        <f t="shared" si="123"/>
        <v>2014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4">
        <f t="shared" si="123"/>
        <v>2015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4">
        <f t="shared" si="123"/>
        <v>2014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4">
        <f t="shared" si="123"/>
        <v>2009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4">
        <f t="shared" si="123"/>
        <v>2016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4">
        <f t="shared" si="123"/>
        <v>2014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4">
        <f t="shared" si="123"/>
        <v>2011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4">
        <f t="shared" si="123"/>
        <v>2016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4">
        <f t="shared" si="123"/>
        <v>2013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4">
        <f t="shared" si="123"/>
        <v>2012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4">
        <f t="shared" si="123"/>
        <v>2016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4">
        <f t="shared" si="123"/>
        <v>2012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4">
        <f t="shared" si="123"/>
        <v>2015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4">
        <f t="shared" si="123"/>
        <v>2012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4">
        <f t="shared" si="123"/>
        <v>2013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4">
        <f t="shared" si="123"/>
        <v>2014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4">
        <f t="shared" si="123"/>
        <v>2014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4">
        <f t="shared" si="123"/>
        <v>2012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4">
        <f t="shared" si="123"/>
        <v>2014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4">
        <f t="shared" si="123"/>
        <v>2014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4">
        <f t="shared" si="123"/>
        <v>2016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4">
        <f t="shared" si="123"/>
        <v>2011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4">
        <f t="shared" si="123"/>
        <v>2014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4">
        <f t="shared" si="123"/>
        <v>2014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4">
        <f t="shared" si="123"/>
        <v>2016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4">
        <f t="shared" si="123"/>
        <v>2016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4">
        <f t="shared" si="123"/>
        <v>2013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4">
        <f t="shared" si="123"/>
        <v>2013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4">
        <f t="shared" si="123"/>
        <v>2012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4">
        <f t="shared" si="123"/>
        <v>2016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4">
        <f t="shared" si="123"/>
        <v>2013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4">
        <f t="shared" si="123"/>
        <v>2013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4">
        <f t="shared" si="123"/>
        <v>2013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4">
        <f t="shared" si="123"/>
        <v>2015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4">
        <f t="shared" si="123"/>
        <v>2012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4">
        <f t="shared" si="123"/>
        <v>2015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4">
        <f t="shared" si="123"/>
        <v>2016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4">
        <f t="shared" si="123"/>
        <v>2014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4">
        <f t="shared" si="123"/>
        <v>2016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4">
        <f t="shared" si="123"/>
        <v>2016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4">
        <f t="shared" si="123"/>
        <v>2014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(((J1987/60)/60/24)+DATE(1970,1,1))</f>
        <v>42555.698738425926</v>
      </c>
      <c r="T1987" s="14">
        <f t="shared" ref="T1987:T2050" si="127">YEAR(S1987)</f>
        <v>2016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4">
        <f t="shared" si="127"/>
        <v>2016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4">
        <f t="shared" si="127"/>
        <v>2015</v>
      </c>
    </row>
    <row r="1990" spans="1:20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4">
        <f t="shared" si="127"/>
        <v>2015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4">
        <f t="shared" si="127"/>
        <v>2016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4">
        <f t="shared" si="127"/>
        <v>2016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4">
        <f t="shared" si="127"/>
        <v>2015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4">
        <f t="shared" si="127"/>
        <v>2015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4">
        <f t="shared" si="127"/>
        <v>2015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4">
        <f t="shared" si="127"/>
        <v>2016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4">
        <f t="shared" si="127"/>
        <v>2015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4">
        <f t="shared" si="127"/>
        <v>2014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4">
        <f t="shared" si="127"/>
        <v>2014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4">
        <f t="shared" si="127"/>
        <v>2014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4">
        <f t="shared" si="127"/>
        <v>2014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4">
        <f t="shared" si="127"/>
        <v>2015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4">
        <f t="shared" si="127"/>
        <v>2015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4">
        <f t="shared" si="127"/>
        <v>2016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4">
        <f t="shared" si="127"/>
        <v>2010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4">
        <f t="shared" si="127"/>
        <v>2014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4">
        <f t="shared" si="127"/>
        <v>2013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4">
        <f t="shared" si="127"/>
        <v>2014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4">
        <f t="shared" si="127"/>
        <v>2010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4">
        <f t="shared" si="127"/>
        <v>2011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4">
        <f t="shared" si="127"/>
        <v>2016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4">
        <f t="shared" si="127"/>
        <v>2016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4">
        <f t="shared" si="127"/>
        <v>2015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4">
        <f t="shared" si="127"/>
        <v>2015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4">
        <f t="shared" si="127"/>
        <v>2016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4">
        <f t="shared" si="127"/>
        <v>2013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4">
        <f t="shared" si="127"/>
        <v>2011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4">
        <f t="shared" si="127"/>
        <v>2013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4">
        <f t="shared" si="127"/>
        <v>2012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4">
        <f t="shared" si="127"/>
        <v>2015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4">
        <f t="shared" si="127"/>
        <v>2016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4">
        <f t="shared" si="127"/>
        <v>2014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4">
        <f t="shared" si="127"/>
        <v>2014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4">
        <f t="shared" si="127"/>
        <v>2016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4">
        <f t="shared" si="127"/>
        <v>2015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4">
        <f t="shared" si="127"/>
        <v>2012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4">
        <f t="shared" si="127"/>
        <v>2015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4">
        <f t="shared" si="127"/>
        <v>2014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4">
        <f t="shared" si="127"/>
        <v>2015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4">
        <f t="shared" si="127"/>
        <v>2010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4">
        <f t="shared" si="127"/>
        <v>2014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4">
        <f t="shared" si="127"/>
        <v>2012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4">
        <f t="shared" si="127"/>
        <v>2014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4">
        <f t="shared" si="127"/>
        <v>2016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4">
        <f t="shared" si="127"/>
        <v>2014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4">
        <f t="shared" si="127"/>
        <v>2015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4">
        <f t="shared" si="127"/>
        <v>2015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4">
        <f t="shared" si="127"/>
        <v>2014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4">
        <f t="shared" si="127"/>
        <v>2013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4">
        <f t="shared" si="127"/>
        <v>2013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4">
        <f t="shared" si="127"/>
        <v>2016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4">
        <f t="shared" si="127"/>
        <v>2013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4">
        <f t="shared" si="127"/>
        <v>2016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4">
        <f t="shared" si="127"/>
        <v>2015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4">
        <f t="shared" si="127"/>
        <v>2016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4">
        <f t="shared" si="127"/>
        <v>2015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4">
        <f t="shared" si="127"/>
        <v>2012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4">
        <f t="shared" si="127"/>
        <v>2013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4">
        <f t="shared" si="127"/>
        <v>2015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4">
        <f t="shared" si="127"/>
        <v>2013</v>
      </c>
    </row>
    <row r="2051" spans="1:20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(((J2051/60)/60/24)+DATE(1970,1,1))</f>
        <v>41575.527349537035</v>
      </c>
      <c r="T2051" s="14">
        <f t="shared" ref="T2051:T2114" si="131">YEAR(S2051)</f>
        <v>2013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4">
        <f t="shared" si="131"/>
        <v>2015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4">
        <f t="shared" si="131"/>
        <v>2013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4">
        <f t="shared" si="131"/>
        <v>2016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4">
        <f t="shared" si="131"/>
        <v>2015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4">
        <f t="shared" si="131"/>
        <v>2014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4">
        <f t="shared" si="131"/>
        <v>2014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4">
        <f t="shared" si="131"/>
        <v>2013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4">
        <f t="shared" si="131"/>
        <v>2016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4">
        <f t="shared" si="131"/>
        <v>2015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4">
        <f t="shared" si="131"/>
        <v>2015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4">
        <f t="shared" si="131"/>
        <v>2014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4">
        <f t="shared" si="131"/>
        <v>2016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4">
        <f t="shared" si="131"/>
        <v>2016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4">
        <f t="shared" si="131"/>
        <v>2016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4">
        <f t="shared" si="131"/>
        <v>2013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4">
        <f t="shared" si="131"/>
        <v>2013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4">
        <f t="shared" si="131"/>
        <v>2014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4">
        <f t="shared" si="131"/>
        <v>2015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4">
        <f t="shared" si="131"/>
        <v>2016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4">
        <f t="shared" si="131"/>
        <v>2015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4">
        <f t="shared" si="131"/>
        <v>2016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4">
        <f t="shared" si="131"/>
        <v>2016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4">
        <f t="shared" si="131"/>
        <v>2016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4">
        <f t="shared" si="131"/>
        <v>2015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4">
        <f t="shared" si="131"/>
        <v>2016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4">
        <f t="shared" si="131"/>
        <v>2013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4">
        <f t="shared" si="131"/>
        <v>2014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4">
        <f t="shared" si="131"/>
        <v>2015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4">
        <f t="shared" si="131"/>
        <v>2016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4">
        <f t="shared" si="131"/>
        <v>2015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4">
        <f t="shared" si="131"/>
        <v>2015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4">
        <f t="shared" si="131"/>
        <v>2012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4">
        <f t="shared" si="131"/>
        <v>2011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4">
        <f t="shared" si="131"/>
        <v>2012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4">
        <f t="shared" si="131"/>
        <v>2014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4">
        <f t="shared" si="131"/>
        <v>2012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4">
        <f t="shared" si="131"/>
        <v>2011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4">
        <f t="shared" si="131"/>
        <v>2011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4">
        <f t="shared" si="131"/>
        <v>2010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4">
        <f t="shared" si="131"/>
        <v>2013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4">
        <f t="shared" si="131"/>
        <v>2013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4">
        <f t="shared" si="131"/>
        <v>2011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4">
        <f t="shared" si="131"/>
        <v>2011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4">
        <f t="shared" si="131"/>
        <v>2012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4">
        <f t="shared" si="131"/>
        <v>2012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4">
        <f t="shared" si="131"/>
        <v>2011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4">
        <f t="shared" si="131"/>
        <v>2012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4">
        <f t="shared" si="131"/>
        <v>2011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4">
        <f t="shared" si="131"/>
        <v>2012</v>
      </c>
    </row>
    <row r="2101" spans="1:20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4">
        <f t="shared" si="131"/>
        <v>2015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4">
        <f t="shared" si="131"/>
        <v>2012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4">
        <f t="shared" si="131"/>
        <v>2011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4">
        <f t="shared" si="131"/>
        <v>2011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4">
        <f t="shared" si="131"/>
        <v>2012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4">
        <f t="shared" si="131"/>
        <v>2013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4">
        <f t="shared" si="131"/>
        <v>2014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4">
        <f t="shared" si="131"/>
        <v>2012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4">
        <f t="shared" si="131"/>
        <v>2014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4">
        <f t="shared" si="131"/>
        <v>2012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4">
        <f t="shared" si="131"/>
        <v>2015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4">
        <f t="shared" si="131"/>
        <v>2014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4">
        <f t="shared" si="131"/>
        <v>2011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4">
        <f t="shared" si="131"/>
        <v>2013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(((J2115/60)/60/24)+DATE(1970,1,1))</f>
        <v>41870.86546296296</v>
      </c>
      <c r="T2115" s="14">
        <f t="shared" ref="T2115:T2178" si="135">YEAR(S2115)</f>
        <v>2014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4">
        <f t="shared" si="135"/>
        <v>2010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4">
        <f t="shared" si="135"/>
        <v>2011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4">
        <f t="shared" si="135"/>
        <v>2012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4">
        <f t="shared" si="135"/>
        <v>2015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4">
        <f t="shared" si="135"/>
        <v>2011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4">
        <f t="shared" si="135"/>
        <v>2012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4">
        <f t="shared" si="135"/>
        <v>2013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4">
        <f t="shared" si="135"/>
        <v>2016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4">
        <f t="shared" si="135"/>
        <v>2016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4">
        <f t="shared" si="135"/>
        <v>2010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4">
        <f t="shared" si="135"/>
        <v>2010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4">
        <f t="shared" si="135"/>
        <v>2015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4">
        <f t="shared" si="135"/>
        <v>2014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4">
        <f t="shared" si="135"/>
        <v>2015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4">
        <f t="shared" si="135"/>
        <v>2014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4">
        <f t="shared" si="135"/>
        <v>2016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4">
        <f t="shared" si="135"/>
        <v>2014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4">
        <f t="shared" si="135"/>
        <v>2015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4">
        <f t="shared" si="135"/>
        <v>2014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4">
        <f t="shared" si="135"/>
        <v>2011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4">
        <f t="shared" si="135"/>
        <v>2013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4">
        <f t="shared" si="135"/>
        <v>2012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4">
        <f t="shared" si="135"/>
        <v>2013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4">
        <f t="shared" si="135"/>
        <v>2014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4">
        <f t="shared" si="135"/>
        <v>2013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4">
        <f t="shared" si="135"/>
        <v>2016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4">
        <f t="shared" si="135"/>
        <v>2012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4">
        <f t="shared" si="135"/>
        <v>2014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4">
        <f t="shared" si="135"/>
        <v>2015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4">
        <f t="shared" si="135"/>
        <v>2010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4">
        <f t="shared" si="135"/>
        <v>2013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4">
        <f t="shared" si="135"/>
        <v>2013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4">
        <f t="shared" si="135"/>
        <v>2016</v>
      </c>
    </row>
    <row r="2149" spans="1:20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4">
        <f t="shared" si="135"/>
        <v>2014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4">
        <f t="shared" si="135"/>
        <v>2015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4">
        <f t="shared" si="135"/>
        <v>2010</v>
      </c>
    </row>
    <row r="2152" spans="1:20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4">
        <f t="shared" si="135"/>
        <v>2016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4">
        <f t="shared" si="135"/>
        <v>2016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4">
        <f t="shared" si="135"/>
        <v>2014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4">
        <f t="shared" si="135"/>
        <v>2014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4">
        <f t="shared" si="135"/>
        <v>2014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4">
        <f t="shared" si="135"/>
        <v>2016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4">
        <f t="shared" si="135"/>
        <v>2013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4">
        <f t="shared" si="135"/>
        <v>2016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4">
        <f t="shared" si="135"/>
        <v>2012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4">
        <f t="shared" si="135"/>
        <v>2011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4">
        <f t="shared" si="135"/>
        <v>2012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4">
        <f t="shared" si="135"/>
        <v>2015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4">
        <f t="shared" si="135"/>
        <v>2014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4">
        <f t="shared" si="135"/>
        <v>2015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4">
        <f t="shared" si="135"/>
        <v>2016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4">
        <f t="shared" si="135"/>
        <v>2016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4">
        <f t="shared" si="135"/>
        <v>2014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4">
        <f t="shared" si="135"/>
        <v>2012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4">
        <f t="shared" si="135"/>
        <v>2017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4">
        <f t="shared" si="135"/>
        <v>2017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4">
        <f t="shared" si="135"/>
        <v>2015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4">
        <f t="shared" si="135"/>
        <v>2015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4">
        <f t="shared" si="135"/>
        <v>2015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4">
        <f t="shared" si="135"/>
        <v>2013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4">
        <f t="shared" si="135"/>
        <v>2016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4">
        <f t="shared" si="135"/>
        <v>2016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4">
        <f t="shared" si="135"/>
        <v>2015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(((J2179/60)/60/24)+DATE(1970,1,1))</f>
        <v>42502.250775462962</v>
      </c>
      <c r="T2179" s="14">
        <f t="shared" ref="T2179:T2242" si="139">YEAR(S2179)</f>
        <v>2016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4">
        <f t="shared" si="139"/>
        <v>2016</v>
      </c>
    </row>
    <row r="2181" spans="1:20" ht="28.7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4">
        <f t="shared" si="139"/>
        <v>2015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4">
        <f t="shared" si="139"/>
        <v>2015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4">
        <f t="shared" si="139"/>
        <v>2017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4">
        <f t="shared" si="139"/>
        <v>2014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4">
        <f t="shared" si="139"/>
        <v>2017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4">
        <f t="shared" si="139"/>
        <v>2016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4">
        <f t="shared" si="139"/>
        <v>2013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4">
        <f t="shared" si="139"/>
        <v>2016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4">
        <f t="shared" si="139"/>
        <v>2015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4">
        <f t="shared" si="139"/>
        <v>2016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4">
        <f t="shared" si="139"/>
        <v>2016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4">
        <f t="shared" si="139"/>
        <v>2016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4">
        <f t="shared" si="139"/>
        <v>2017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4">
        <f t="shared" si="139"/>
        <v>2016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4">
        <f t="shared" si="139"/>
        <v>2016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4">
        <f t="shared" si="139"/>
        <v>2016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4">
        <f t="shared" si="139"/>
        <v>2015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4">
        <f t="shared" si="139"/>
        <v>2016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4">
        <f t="shared" si="139"/>
        <v>2015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4">
        <f t="shared" si="139"/>
        <v>2015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4">
        <f t="shared" si="139"/>
        <v>2015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4">
        <f t="shared" si="139"/>
        <v>2015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4">
        <f t="shared" si="139"/>
        <v>2013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4">
        <f t="shared" si="139"/>
        <v>2012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4">
        <f t="shared" si="139"/>
        <v>2015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4">
        <f t="shared" si="139"/>
        <v>2013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4">
        <f t="shared" si="139"/>
        <v>2012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4">
        <f t="shared" si="139"/>
        <v>2012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4">
        <f t="shared" si="139"/>
        <v>2013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4">
        <f t="shared" si="139"/>
        <v>2012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4">
        <f t="shared" si="139"/>
        <v>2014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4">
        <f t="shared" si="139"/>
        <v>2012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4">
        <f t="shared" si="139"/>
        <v>2014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4">
        <f t="shared" si="139"/>
        <v>2013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4">
        <f t="shared" si="139"/>
        <v>2015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4">
        <f t="shared" si="139"/>
        <v>2014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4">
        <f t="shared" si="139"/>
        <v>2012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4">
        <f t="shared" si="139"/>
        <v>2015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4">
        <f t="shared" si="139"/>
        <v>2015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4">
        <f t="shared" si="139"/>
        <v>2012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4">
        <f t="shared" si="139"/>
        <v>2015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4">
        <f t="shared" si="139"/>
        <v>2013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4">
        <f t="shared" si="139"/>
        <v>2016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4">
        <f t="shared" si="139"/>
        <v>2011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4">
        <f t="shared" si="139"/>
        <v>2015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4">
        <f t="shared" si="139"/>
        <v>2016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4">
        <f t="shared" si="139"/>
        <v>2014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4">
        <f t="shared" si="139"/>
        <v>2016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4">
        <f t="shared" si="139"/>
        <v>2013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4">
        <f t="shared" si="139"/>
        <v>2015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4">
        <f t="shared" si="139"/>
        <v>2013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4">
        <f t="shared" si="139"/>
        <v>2014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4">
        <f t="shared" si="139"/>
        <v>2013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4">
        <f t="shared" si="139"/>
        <v>2014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4">
        <f t="shared" si="139"/>
        <v>2015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4">
        <f t="shared" si="139"/>
        <v>2016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4">
        <f t="shared" si="139"/>
        <v>2015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4">
        <f t="shared" si="139"/>
        <v>2016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4">
        <f t="shared" si="139"/>
        <v>2014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4">
        <f t="shared" si="139"/>
        <v>2017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4">
        <f t="shared" si="139"/>
        <v>2013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4">
        <f t="shared" si="139"/>
        <v>2016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(((J2243/60)/60/24)+DATE(1970,1,1))</f>
        <v>42766.827546296292</v>
      </c>
      <c r="T2243" s="14">
        <f t="shared" ref="T2243:T2306" si="143">YEAR(S2243)</f>
        <v>2017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4">
        <f t="shared" si="143"/>
        <v>2013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4">
        <f t="shared" si="143"/>
        <v>2017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4">
        <f t="shared" si="143"/>
        <v>2016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4">
        <f t="shared" si="143"/>
        <v>2014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4">
        <f t="shared" si="143"/>
        <v>2015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4">
        <f t="shared" si="143"/>
        <v>2015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4">
        <f t="shared" si="143"/>
        <v>2016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4">
        <f t="shared" si="143"/>
        <v>2013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4">
        <f t="shared" si="143"/>
        <v>2016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4">
        <f t="shared" si="143"/>
        <v>2014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4">
        <f t="shared" si="143"/>
        <v>2016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4">
        <f t="shared" si="143"/>
        <v>2015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4">
        <f t="shared" si="143"/>
        <v>2017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4">
        <f t="shared" si="143"/>
        <v>2016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4">
        <f t="shared" si="143"/>
        <v>2016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4">
        <f t="shared" si="143"/>
        <v>2016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4">
        <f t="shared" si="143"/>
        <v>2015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4">
        <f t="shared" si="143"/>
        <v>2016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4">
        <f t="shared" si="143"/>
        <v>2014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4">
        <f t="shared" si="143"/>
        <v>2017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4">
        <f t="shared" si="143"/>
        <v>2014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4">
        <f t="shared" si="143"/>
        <v>2015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4">
        <f t="shared" si="143"/>
        <v>2016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4">
        <f t="shared" si="143"/>
        <v>2016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4">
        <f t="shared" si="143"/>
        <v>2016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4">
        <f t="shared" si="143"/>
        <v>2014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4">
        <f t="shared" si="143"/>
        <v>2017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4">
        <f t="shared" si="143"/>
        <v>2017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4">
        <f t="shared" si="143"/>
        <v>2016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4">
        <f t="shared" si="143"/>
        <v>2016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4">
        <f t="shared" si="143"/>
        <v>2015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4">
        <f t="shared" si="143"/>
        <v>2017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4">
        <f t="shared" si="143"/>
        <v>2014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4">
        <f t="shared" si="143"/>
        <v>2014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4">
        <f t="shared" si="143"/>
        <v>2013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4">
        <f t="shared" si="143"/>
        <v>2012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4">
        <f t="shared" si="143"/>
        <v>2015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4">
        <f t="shared" si="143"/>
        <v>2015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4">
        <f t="shared" si="143"/>
        <v>2015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4">
        <f t="shared" si="143"/>
        <v>2011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4">
        <f t="shared" si="143"/>
        <v>2015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4">
        <f t="shared" si="143"/>
        <v>2012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4">
        <f t="shared" si="143"/>
        <v>2011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4">
        <f t="shared" si="143"/>
        <v>2012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4">
        <f t="shared" si="143"/>
        <v>2013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4">
        <f t="shared" si="143"/>
        <v>2014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4">
        <f t="shared" si="143"/>
        <v>2012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4">
        <f t="shared" si="143"/>
        <v>2013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4">
        <f t="shared" si="143"/>
        <v>2009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4">
        <f t="shared" si="143"/>
        <v>2012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4">
        <f t="shared" si="143"/>
        <v>2012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4">
        <f t="shared" si="143"/>
        <v>2012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4">
        <f t="shared" si="143"/>
        <v>2012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4">
        <f t="shared" si="143"/>
        <v>2012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4">
        <f t="shared" si="143"/>
        <v>2012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4">
        <f t="shared" si="143"/>
        <v>2012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4">
        <f t="shared" si="143"/>
        <v>2014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4">
        <f t="shared" si="143"/>
        <v>2011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4">
        <f t="shared" si="143"/>
        <v>2012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4">
        <f t="shared" si="143"/>
        <v>2013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4">
        <f t="shared" si="143"/>
        <v>2013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4">
        <f t="shared" si="143"/>
        <v>2011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4">
        <f t="shared" si="143"/>
        <v>2010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(((J2307/60)/60/24)+DATE(1970,1,1))</f>
        <v>41834.695277777777</v>
      </c>
      <c r="T2307" s="14">
        <f t="shared" ref="T2307:T2370" si="147">YEAR(S2307)</f>
        <v>2014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4">
        <f t="shared" si="147"/>
        <v>2012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4">
        <f t="shared" si="147"/>
        <v>2012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4">
        <f t="shared" si="147"/>
        <v>2014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4">
        <f t="shared" si="147"/>
        <v>2013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4">
        <f t="shared" si="147"/>
        <v>2013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4">
        <f t="shared" si="147"/>
        <v>2014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4">
        <f t="shared" si="147"/>
        <v>2014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4">
        <f t="shared" si="147"/>
        <v>2012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4">
        <f t="shared" si="147"/>
        <v>2012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4">
        <f t="shared" si="147"/>
        <v>2012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4">
        <f t="shared" si="147"/>
        <v>2009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4">
        <f t="shared" si="147"/>
        <v>2010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4">
        <f t="shared" si="147"/>
        <v>2009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4">
        <f t="shared" si="147"/>
        <v>2013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4">
        <f t="shared" si="147"/>
        <v>2014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4">
        <f t="shared" si="147"/>
        <v>2017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4">
        <f t="shared" si="147"/>
        <v>2017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4">
        <f t="shared" si="147"/>
        <v>2017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4">
        <f t="shared" si="147"/>
        <v>2017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4">
        <f t="shared" si="147"/>
        <v>2017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4">
        <f t="shared" si="147"/>
        <v>2017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4">
        <f t="shared" si="147"/>
        <v>2014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4">
        <f t="shared" si="147"/>
        <v>2015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4">
        <f t="shared" si="147"/>
        <v>2014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4">
        <f t="shared" si="147"/>
        <v>2015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4">
        <f t="shared" si="147"/>
        <v>2014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4">
        <f t="shared" si="147"/>
        <v>2015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4">
        <f t="shared" si="147"/>
        <v>2014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4">
        <f t="shared" si="147"/>
        <v>2014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4">
        <f t="shared" si="147"/>
        <v>2014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4">
        <f t="shared" si="147"/>
        <v>2014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4">
        <f t="shared" si="147"/>
        <v>2014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4">
        <f t="shared" si="147"/>
        <v>2014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4">
        <f t="shared" si="147"/>
        <v>2016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4">
        <f t="shared" si="147"/>
        <v>2016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4">
        <f t="shared" si="147"/>
        <v>2015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4">
        <f t="shared" si="147"/>
        <v>2014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4">
        <f t="shared" si="147"/>
        <v>2015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4">
        <f t="shared" si="147"/>
        <v>2016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4">
        <f t="shared" si="147"/>
        <v>2015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4">
        <f t="shared" si="147"/>
        <v>2016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4">
        <f t="shared" si="147"/>
        <v>2016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4">
        <f t="shared" si="147"/>
        <v>2015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4">
        <f t="shared" si="147"/>
        <v>2015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4">
        <f t="shared" si="147"/>
        <v>2016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4">
        <f t="shared" si="147"/>
        <v>2015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4">
        <f t="shared" si="147"/>
        <v>2015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4">
        <f t="shared" si="147"/>
        <v>2015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4">
        <f t="shared" si="147"/>
        <v>2014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4">
        <f t="shared" si="147"/>
        <v>2015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4">
        <f t="shared" si="147"/>
        <v>2015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4">
        <f t="shared" si="147"/>
        <v>2015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4">
        <f t="shared" si="147"/>
        <v>2014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4">
        <f t="shared" si="147"/>
        <v>2015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4">
        <f t="shared" si="147"/>
        <v>2016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4">
        <f t="shared" si="147"/>
        <v>2016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4">
        <f t="shared" si="147"/>
        <v>2014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4">
        <f t="shared" si="147"/>
        <v>2015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4">
        <f t="shared" si="147"/>
        <v>2015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4">
        <f t="shared" si="147"/>
        <v>2015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4">
        <f t="shared" si="147"/>
        <v>2015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4">
        <f t="shared" si="147"/>
        <v>2016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4">
        <f t="shared" si="147"/>
        <v>2015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(((J2371/60)/60/24)+DATE(1970,1,1))</f>
        <v>42380.812627314815</v>
      </c>
      <c r="T2371" s="14">
        <f t="shared" ref="T2371:T2434" si="151">YEAR(S2371)</f>
        <v>2016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4">
        <f t="shared" si="151"/>
        <v>2014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4">
        <f t="shared" si="151"/>
        <v>2015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4">
        <f t="shared" si="151"/>
        <v>2015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4">
        <f t="shared" si="151"/>
        <v>2015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4">
        <f t="shared" si="151"/>
        <v>2015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4">
        <f t="shared" si="151"/>
        <v>2016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4">
        <f t="shared" si="151"/>
        <v>2015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4">
        <f t="shared" si="151"/>
        <v>2016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4">
        <f t="shared" si="151"/>
        <v>2015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4">
        <f t="shared" si="151"/>
        <v>2015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4">
        <f t="shared" si="151"/>
        <v>2015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4">
        <f t="shared" si="151"/>
        <v>2015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4">
        <f t="shared" si="151"/>
        <v>2015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4">
        <f t="shared" si="151"/>
        <v>2015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4">
        <f t="shared" si="151"/>
        <v>2014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4">
        <f t="shared" si="151"/>
        <v>2015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4">
        <f t="shared" si="151"/>
        <v>2014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4">
        <f t="shared" si="151"/>
        <v>2016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4">
        <f t="shared" si="151"/>
        <v>2014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4">
        <f t="shared" si="151"/>
        <v>2015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4">
        <f t="shared" si="151"/>
        <v>2014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4">
        <f t="shared" si="151"/>
        <v>2015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4">
        <f t="shared" si="151"/>
        <v>2015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4">
        <f t="shared" si="151"/>
        <v>2015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4">
        <f t="shared" si="151"/>
        <v>2015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4">
        <f t="shared" si="151"/>
        <v>2016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4">
        <f t="shared" si="151"/>
        <v>2015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4">
        <f t="shared" si="151"/>
        <v>2014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4">
        <f t="shared" si="151"/>
        <v>2015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4">
        <f t="shared" si="151"/>
        <v>2014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4">
        <f t="shared" si="151"/>
        <v>2016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4">
        <f t="shared" si="151"/>
        <v>2016</v>
      </c>
    </row>
    <row r="2404" spans="1:20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4">
        <f t="shared" si="151"/>
        <v>2015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4">
        <f t="shared" si="151"/>
        <v>2016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4">
        <f t="shared" si="151"/>
        <v>2015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4">
        <f t="shared" si="151"/>
        <v>2016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4">
        <f t="shared" si="151"/>
        <v>2014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4">
        <f t="shared" si="151"/>
        <v>2015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4">
        <f t="shared" si="151"/>
        <v>2014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4">
        <f t="shared" si="151"/>
        <v>2015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4">
        <f t="shared" si="151"/>
        <v>2015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4">
        <f t="shared" si="151"/>
        <v>2015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4">
        <f t="shared" si="151"/>
        <v>2016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4">
        <f t="shared" si="151"/>
        <v>2014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4">
        <f t="shared" si="151"/>
        <v>2015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4">
        <f t="shared" si="151"/>
        <v>2016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4">
        <f t="shared" si="151"/>
        <v>2015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4">
        <f t="shared" si="151"/>
        <v>2014</v>
      </c>
    </row>
    <row r="2420" spans="1:20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4">
        <f t="shared" si="151"/>
        <v>2015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4">
        <f t="shared" si="151"/>
        <v>2014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4">
        <f t="shared" si="151"/>
        <v>2014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4">
        <f t="shared" si="151"/>
        <v>2015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4">
        <f t="shared" si="151"/>
        <v>2015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4">
        <f t="shared" si="151"/>
        <v>2014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4">
        <f t="shared" si="151"/>
        <v>2014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4">
        <f t="shared" si="151"/>
        <v>2016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4">
        <f t="shared" si="151"/>
        <v>2015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4">
        <f t="shared" si="151"/>
        <v>2016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4">
        <f t="shared" si="151"/>
        <v>2015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4">
        <f t="shared" si="151"/>
        <v>2016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4">
        <f t="shared" si="151"/>
        <v>2016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4">
        <f t="shared" si="151"/>
        <v>2016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4">
        <f t="shared" si="151"/>
        <v>2015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(((J2435/60)/60/24)+DATE(1970,1,1))</f>
        <v>42397.89980324074</v>
      </c>
      <c r="T2435" s="14">
        <f t="shared" ref="T2435:T2498" si="155">YEAR(S2435)</f>
        <v>2016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4">
        <f t="shared" si="155"/>
        <v>2015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4">
        <f t="shared" si="155"/>
        <v>2015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4">
        <f t="shared" si="155"/>
        <v>2015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4">
        <f t="shared" si="155"/>
        <v>2015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4">
        <f t="shared" si="155"/>
        <v>2015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4">
        <f t="shared" si="155"/>
        <v>2015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4">
        <f t="shared" si="155"/>
        <v>2016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4">
        <f t="shared" si="155"/>
        <v>2015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4">
        <f t="shared" si="155"/>
        <v>2015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4">
        <f t="shared" si="155"/>
        <v>2014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4">
        <f t="shared" si="155"/>
        <v>2016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4">
        <f t="shared" si="155"/>
        <v>2015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4">
        <f t="shared" si="155"/>
        <v>2016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4">
        <f t="shared" si="155"/>
        <v>2016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4">
        <f t="shared" si="155"/>
        <v>2016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4">
        <f t="shared" si="155"/>
        <v>2014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4">
        <f t="shared" si="155"/>
        <v>2014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4">
        <f t="shared" si="155"/>
        <v>2017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4">
        <f t="shared" si="155"/>
        <v>2015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4">
        <f t="shared" si="155"/>
        <v>2017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4">
        <f t="shared" si="155"/>
        <v>2017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4">
        <f t="shared" si="155"/>
        <v>2016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4">
        <f t="shared" si="155"/>
        <v>2017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4">
        <f t="shared" si="155"/>
        <v>2016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4">
        <f t="shared" si="155"/>
        <v>2016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4">
        <f t="shared" si="155"/>
        <v>2016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4">
        <f t="shared" si="155"/>
        <v>2016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4">
        <f t="shared" si="155"/>
        <v>2011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4">
        <f t="shared" si="155"/>
        <v>2012</v>
      </c>
    </row>
    <row r="2465" spans="1:20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4">
        <f t="shared" si="155"/>
        <v>2013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4">
        <f t="shared" si="155"/>
        <v>2015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4">
        <f t="shared" si="155"/>
        <v>2012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4">
        <f t="shared" si="155"/>
        <v>2013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4">
        <f t="shared" si="155"/>
        <v>2012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4">
        <f t="shared" si="155"/>
        <v>2012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4">
        <f t="shared" si="155"/>
        <v>2011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4">
        <f t="shared" si="155"/>
        <v>2012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4">
        <f t="shared" si="155"/>
        <v>2011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4">
        <f t="shared" si="155"/>
        <v>2010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4">
        <f t="shared" si="155"/>
        <v>2012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4">
        <f t="shared" si="155"/>
        <v>2010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4">
        <f t="shared" si="155"/>
        <v>2010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4">
        <f t="shared" si="155"/>
        <v>2014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4">
        <f t="shared" si="155"/>
        <v>2012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4">
        <f t="shared" si="155"/>
        <v>2012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4">
        <f t="shared" si="155"/>
        <v>2012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4">
        <f t="shared" si="155"/>
        <v>2015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4">
        <f t="shared" si="155"/>
        <v>2012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4">
        <f t="shared" si="155"/>
        <v>2011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4">
        <f t="shared" si="155"/>
        <v>2012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4">
        <f t="shared" si="155"/>
        <v>2011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4">
        <f t="shared" si="155"/>
        <v>2011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4">
        <f t="shared" si="155"/>
        <v>2012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4">
        <f t="shared" si="155"/>
        <v>2012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4">
        <f t="shared" si="155"/>
        <v>2011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4">
        <f t="shared" si="155"/>
        <v>2013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4">
        <f t="shared" si="155"/>
        <v>2012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4">
        <f t="shared" si="155"/>
        <v>2010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4">
        <f t="shared" si="155"/>
        <v>2012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4">
        <f t="shared" si="155"/>
        <v>2013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4">
        <f t="shared" si="155"/>
        <v>2012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4">
        <f t="shared" si="155"/>
        <v>2012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4">
        <f t="shared" si="155"/>
        <v>2013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(((J2499/60)/60/24)+DATE(1970,1,1))</f>
        <v>40730.878912037035</v>
      </c>
      <c r="T2499" s="14">
        <f t="shared" ref="T2499:T2562" si="159">YEAR(S2499)</f>
        <v>2011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4">
        <f t="shared" si="159"/>
        <v>2015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4">
        <f t="shared" si="159"/>
        <v>2012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4">
        <f t="shared" si="159"/>
        <v>2012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4">
        <f t="shared" si="159"/>
        <v>2015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4">
        <f t="shared" si="159"/>
        <v>2014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4">
        <f t="shared" si="159"/>
        <v>2016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4">
        <f t="shared" si="159"/>
        <v>2014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4">
        <f t="shared" si="159"/>
        <v>2015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4">
        <f t="shared" si="159"/>
        <v>2015</v>
      </c>
    </row>
    <row r="2509" spans="1:20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4">
        <f t="shared" si="159"/>
        <v>2015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4">
        <f t="shared" si="159"/>
        <v>2014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4">
        <f t="shared" si="159"/>
        <v>2015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4">
        <f t="shared" si="159"/>
        <v>2015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4">
        <f t="shared" si="159"/>
        <v>2016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4">
        <f t="shared" si="159"/>
        <v>2014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4">
        <f t="shared" si="159"/>
        <v>2016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4">
        <f t="shared" si="159"/>
        <v>2014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4">
        <f t="shared" si="159"/>
        <v>2015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4">
        <f t="shared" si="159"/>
        <v>2014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4">
        <f t="shared" si="159"/>
        <v>2015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4">
        <f t="shared" si="159"/>
        <v>2014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4">
        <f t="shared" si="159"/>
        <v>2014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4">
        <f t="shared" si="159"/>
        <v>2016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4">
        <f t="shared" si="159"/>
        <v>2015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4">
        <f t="shared" si="159"/>
        <v>2016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4">
        <f t="shared" si="159"/>
        <v>2014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4">
        <f t="shared" si="159"/>
        <v>2014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4">
        <f t="shared" si="159"/>
        <v>2012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4">
        <f t="shared" si="159"/>
        <v>2014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4">
        <f t="shared" si="159"/>
        <v>2013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4">
        <f t="shared" si="159"/>
        <v>2015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4">
        <f t="shared" si="159"/>
        <v>2012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4">
        <f t="shared" si="159"/>
        <v>2015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4">
        <f t="shared" si="159"/>
        <v>2015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4">
        <f t="shared" si="159"/>
        <v>2012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4">
        <f t="shared" si="159"/>
        <v>2013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4">
        <f t="shared" si="159"/>
        <v>2009</v>
      </c>
    </row>
    <row r="2537" spans="1:20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4">
        <f t="shared" si="159"/>
        <v>2014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4">
        <f t="shared" si="159"/>
        <v>2013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4">
        <f t="shared" si="159"/>
        <v>2011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4">
        <f t="shared" si="159"/>
        <v>2013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4">
        <f t="shared" si="159"/>
        <v>2014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4">
        <f t="shared" si="159"/>
        <v>2011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4">
        <f t="shared" si="159"/>
        <v>2013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4">
        <f t="shared" si="159"/>
        <v>2013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4">
        <f t="shared" si="159"/>
        <v>2010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4">
        <f t="shared" si="159"/>
        <v>2012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4">
        <f t="shared" si="159"/>
        <v>2015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4">
        <f t="shared" si="159"/>
        <v>2013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4">
        <f t="shared" si="159"/>
        <v>2012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4">
        <f t="shared" si="159"/>
        <v>2016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4">
        <f t="shared" si="159"/>
        <v>2013</v>
      </c>
    </row>
    <row r="2552" spans="1:20" ht="43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4">
        <f t="shared" si="159"/>
        <v>2015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4">
        <f t="shared" si="159"/>
        <v>2012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4">
        <f t="shared" si="159"/>
        <v>2017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4">
        <f t="shared" si="159"/>
        <v>2012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4">
        <f t="shared" si="159"/>
        <v>2015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4">
        <f t="shared" si="159"/>
        <v>2012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4">
        <f t="shared" si="159"/>
        <v>2012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4">
        <f t="shared" si="159"/>
        <v>2014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4">
        <f t="shared" si="159"/>
        <v>2015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4">
        <f t="shared" si="159"/>
        <v>2011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4">
        <f t="shared" si="159"/>
        <v>2015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(((J2563/60)/60/24)+DATE(1970,1,1))</f>
        <v>42260.528807870374</v>
      </c>
      <c r="T2563" s="14">
        <f t="shared" ref="T2563:T2626" si="163">YEAR(S2563)</f>
        <v>2015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4">
        <f t="shared" si="163"/>
        <v>2016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4">
        <f t="shared" si="163"/>
        <v>2015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4">
        <f t="shared" si="163"/>
        <v>2014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4">
        <f t="shared" si="163"/>
        <v>2016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4">
        <f t="shared" si="163"/>
        <v>2014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4">
        <f t="shared" si="163"/>
        <v>2015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4">
        <f t="shared" si="163"/>
        <v>2016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4">
        <f t="shared" si="163"/>
        <v>2015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4">
        <f t="shared" si="163"/>
        <v>2017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4">
        <f t="shared" si="163"/>
        <v>2016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4">
        <f t="shared" si="163"/>
        <v>2015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4">
        <f t="shared" si="163"/>
        <v>2014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4">
        <f t="shared" si="163"/>
        <v>2016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4">
        <f t="shared" si="163"/>
        <v>2014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4">
        <f t="shared" si="163"/>
        <v>2015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4">
        <f t="shared" si="163"/>
        <v>2014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4">
        <f t="shared" si="163"/>
        <v>2015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4">
        <f t="shared" si="163"/>
        <v>2014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4">
        <f t="shared" si="163"/>
        <v>2015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4">
        <f t="shared" si="163"/>
        <v>2015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4">
        <f t="shared" si="163"/>
        <v>2016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4">
        <f t="shared" si="163"/>
        <v>2015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4">
        <f t="shared" si="163"/>
        <v>2015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4">
        <f t="shared" si="163"/>
        <v>2014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4">
        <f t="shared" si="163"/>
        <v>2015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4">
        <f t="shared" si="163"/>
        <v>2015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4">
        <f t="shared" si="163"/>
        <v>2015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4">
        <f t="shared" si="163"/>
        <v>2016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4">
        <f t="shared" si="163"/>
        <v>2016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4">
        <f t="shared" si="163"/>
        <v>2016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4">
        <f t="shared" si="163"/>
        <v>2014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4">
        <f t="shared" si="163"/>
        <v>2015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4">
        <f t="shared" si="163"/>
        <v>2014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4">
        <f t="shared" si="163"/>
        <v>2017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4">
        <f t="shared" si="163"/>
        <v>2014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4">
        <f t="shared" si="163"/>
        <v>2016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4">
        <f t="shared" si="163"/>
        <v>2015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4">
        <f t="shared" si="163"/>
        <v>2014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4">
        <f t="shared" si="163"/>
        <v>2016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4">
        <f t="shared" si="163"/>
        <v>2012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4">
        <f t="shared" si="163"/>
        <v>2014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4">
        <f t="shared" si="163"/>
        <v>2013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4">
        <f t="shared" si="163"/>
        <v>2012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4">
        <f t="shared" si="163"/>
        <v>2016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4">
        <f t="shared" si="163"/>
        <v>2014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4">
        <f t="shared" si="163"/>
        <v>2015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4">
        <f t="shared" si="163"/>
        <v>2017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4">
        <f t="shared" si="163"/>
        <v>2012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4">
        <f t="shared" si="163"/>
        <v>2016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4">
        <f t="shared" si="163"/>
        <v>2016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4">
        <f t="shared" si="163"/>
        <v>2014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4">
        <f t="shared" si="163"/>
        <v>2012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4">
        <f t="shared" si="163"/>
        <v>2014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4">
        <f t="shared" si="163"/>
        <v>2016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4">
        <f t="shared" si="163"/>
        <v>2015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4">
        <f t="shared" si="163"/>
        <v>2014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4">
        <f t="shared" si="163"/>
        <v>2015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4">
        <f t="shared" si="163"/>
        <v>2015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4">
        <f t="shared" si="163"/>
        <v>2015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4">
        <f t="shared" si="163"/>
        <v>2015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4">
        <f t="shared" si="163"/>
        <v>2016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4">
        <f t="shared" si="163"/>
        <v>2016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4">
        <f t="shared" si="163"/>
        <v>2012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(((J2627/60)/60/24)+DATE(1970,1,1))</f>
        <v>42658.810277777782</v>
      </c>
      <c r="T2627" s="14">
        <f t="shared" ref="T2627:T2690" si="167">YEAR(S2627)</f>
        <v>2016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4">
        <f t="shared" si="167"/>
        <v>2015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4">
        <f t="shared" si="167"/>
        <v>2015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4">
        <f t="shared" si="167"/>
        <v>2014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4">
        <f t="shared" si="167"/>
        <v>2015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4">
        <f t="shared" si="167"/>
        <v>2016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4">
        <f t="shared" si="167"/>
        <v>2015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4">
        <f t="shared" si="167"/>
        <v>2016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4">
        <f t="shared" si="167"/>
        <v>2014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4">
        <f t="shared" si="167"/>
        <v>2016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4">
        <f t="shared" si="167"/>
        <v>2015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4">
        <f t="shared" si="167"/>
        <v>2016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4">
        <f t="shared" si="167"/>
        <v>2016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4">
        <f t="shared" si="167"/>
        <v>2014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4">
        <f t="shared" si="167"/>
        <v>2015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4">
        <f t="shared" si="167"/>
        <v>2015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4">
        <f t="shared" si="167"/>
        <v>2014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4">
        <f t="shared" si="167"/>
        <v>2016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4">
        <f t="shared" si="167"/>
        <v>2016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4">
        <f t="shared" si="167"/>
        <v>2017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4">
        <f t="shared" si="167"/>
        <v>2014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4">
        <f t="shared" si="167"/>
        <v>2015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4">
        <f t="shared" si="167"/>
        <v>2015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4">
        <f t="shared" si="167"/>
        <v>2016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4">
        <f t="shared" si="167"/>
        <v>2015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4">
        <f t="shared" si="167"/>
        <v>2016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4">
        <f t="shared" si="167"/>
        <v>2015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4">
        <f t="shared" si="167"/>
        <v>2014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4">
        <f t="shared" si="167"/>
        <v>2014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4">
        <f t="shared" si="167"/>
        <v>2015</v>
      </c>
    </row>
    <row r="2657" spans="1:20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4">
        <f t="shared" si="167"/>
        <v>2016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4">
        <f t="shared" si="167"/>
        <v>2017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4">
        <f t="shared" si="167"/>
        <v>2016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4">
        <f t="shared" si="167"/>
        <v>2016</v>
      </c>
    </row>
    <row r="2661" spans="1:20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4">
        <f t="shared" si="167"/>
        <v>2015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4">
        <f t="shared" si="167"/>
        <v>2015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4">
        <f t="shared" si="167"/>
        <v>2013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4">
        <f t="shared" si="167"/>
        <v>2015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4">
        <f t="shared" si="167"/>
        <v>2015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4">
        <f t="shared" si="167"/>
        <v>2015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4">
        <f t="shared" si="167"/>
        <v>2015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4">
        <f t="shared" si="167"/>
        <v>2015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4">
        <f t="shared" si="167"/>
        <v>2016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4">
        <f t="shared" si="167"/>
        <v>2015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4">
        <f t="shared" si="167"/>
        <v>2015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4">
        <f t="shared" si="167"/>
        <v>2014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4">
        <f t="shared" si="167"/>
        <v>2014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4">
        <f t="shared" si="167"/>
        <v>2015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4">
        <f t="shared" si="167"/>
        <v>2014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4">
        <f t="shared" si="167"/>
        <v>2016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4">
        <f t="shared" si="167"/>
        <v>2014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4">
        <f t="shared" si="167"/>
        <v>2016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4">
        <f t="shared" si="167"/>
        <v>2014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4">
        <f t="shared" si="167"/>
        <v>2015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4">
        <f t="shared" si="167"/>
        <v>2015</v>
      </c>
    </row>
    <row r="2682" spans="1:20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4">
        <f t="shared" si="167"/>
        <v>2016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4">
        <f t="shared" si="167"/>
        <v>2014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4">
        <f t="shared" si="167"/>
        <v>2014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4">
        <f t="shared" si="167"/>
        <v>2015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4">
        <f t="shared" si="167"/>
        <v>2014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4">
        <f t="shared" si="167"/>
        <v>2015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4">
        <f t="shared" si="167"/>
        <v>2014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4">
        <f t="shared" si="167"/>
        <v>2015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4">
        <f t="shared" si="167"/>
        <v>2015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(((J2691/60)/60/24)+DATE(1970,1,1))</f>
        <v>42551.961689814809</v>
      </c>
      <c r="T2691" s="14">
        <f t="shared" ref="T2691:T2754" si="171">YEAR(S2691)</f>
        <v>2016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4">
        <f t="shared" si="171"/>
        <v>2015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4">
        <f t="shared" si="171"/>
        <v>2015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4">
        <f t="shared" si="171"/>
        <v>2015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4">
        <f t="shared" si="171"/>
        <v>2014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4">
        <f t="shared" si="171"/>
        <v>2014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4">
        <f t="shared" si="171"/>
        <v>2015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4">
        <f t="shared" si="171"/>
        <v>2014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4">
        <f t="shared" si="171"/>
        <v>2015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4">
        <f t="shared" si="171"/>
        <v>2014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4">
        <f t="shared" si="171"/>
        <v>2014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4">
        <f t="shared" si="171"/>
        <v>2014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4">
        <f t="shared" si="171"/>
        <v>2017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4">
        <f t="shared" si="171"/>
        <v>2017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4">
        <f t="shared" si="171"/>
        <v>2017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4">
        <f t="shared" si="171"/>
        <v>2017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4">
        <f t="shared" si="171"/>
        <v>2017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4">
        <f t="shared" si="171"/>
        <v>2014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4">
        <f t="shared" si="171"/>
        <v>2013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4">
        <f t="shared" si="171"/>
        <v>2016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4">
        <f t="shared" si="171"/>
        <v>2016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4">
        <f t="shared" si="171"/>
        <v>2014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4">
        <f t="shared" si="171"/>
        <v>2014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4">
        <f t="shared" si="171"/>
        <v>2013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4">
        <f t="shared" si="171"/>
        <v>2015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4">
        <f t="shared" si="171"/>
        <v>2016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4">
        <f t="shared" si="171"/>
        <v>2016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4">
        <f t="shared" si="171"/>
        <v>2015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4">
        <f t="shared" si="171"/>
        <v>2014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4">
        <f t="shared" si="171"/>
        <v>2016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4">
        <f t="shared" si="171"/>
        <v>2016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4">
        <f t="shared" si="171"/>
        <v>2016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4">
        <f t="shared" si="171"/>
        <v>2013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4">
        <f t="shared" si="171"/>
        <v>2016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4">
        <f t="shared" si="171"/>
        <v>2014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4">
        <f t="shared" si="171"/>
        <v>2015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4">
        <f t="shared" si="171"/>
        <v>2017</v>
      </c>
    </row>
    <row r="2728" spans="1:20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4">
        <f t="shared" si="171"/>
        <v>2016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4">
        <f t="shared" si="171"/>
        <v>2015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4">
        <f t="shared" si="171"/>
        <v>2015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4">
        <f t="shared" si="171"/>
        <v>2015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4">
        <f t="shared" si="171"/>
        <v>2013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4">
        <f t="shared" si="171"/>
        <v>2014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4">
        <f t="shared" si="171"/>
        <v>2013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4">
        <f t="shared" si="171"/>
        <v>2015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4">
        <f t="shared" si="171"/>
        <v>2016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4">
        <f t="shared" si="171"/>
        <v>2013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4">
        <f t="shared" si="171"/>
        <v>2014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4">
        <f t="shared" si="171"/>
        <v>2013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4">
        <f t="shared" si="171"/>
        <v>2016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4">
        <f t="shared" si="171"/>
        <v>2014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4">
        <f t="shared" si="171"/>
        <v>2015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4">
        <f t="shared" si="171"/>
        <v>2014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4">
        <f t="shared" si="171"/>
        <v>2012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4">
        <f t="shared" si="171"/>
        <v>2016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4">
        <f t="shared" si="171"/>
        <v>2012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4">
        <f t="shared" si="171"/>
        <v>2012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4">
        <f t="shared" si="171"/>
        <v>2014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4">
        <f t="shared" si="171"/>
        <v>2012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4">
        <f t="shared" si="171"/>
        <v>2016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4">
        <f t="shared" si="171"/>
        <v>2015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4">
        <f t="shared" si="171"/>
        <v>2012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4">
        <f t="shared" si="171"/>
        <v>2014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4">
        <f t="shared" si="171"/>
        <v>2011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(((J2755/60)/60/24)+DATE(1970,1,1))</f>
        <v>41117.900729166664</v>
      </c>
      <c r="T2755" s="14">
        <f t="shared" ref="T2755:T2818" si="175">YEAR(S2755)</f>
        <v>2012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4">
        <f t="shared" si="175"/>
        <v>2014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4">
        <f t="shared" si="175"/>
        <v>2015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4">
        <f t="shared" si="175"/>
        <v>2013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4">
        <f t="shared" si="175"/>
        <v>2016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4">
        <f t="shared" si="175"/>
        <v>2016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4">
        <f t="shared" si="175"/>
        <v>2016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4">
        <f t="shared" si="175"/>
        <v>2013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4">
        <f t="shared" si="175"/>
        <v>2012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4">
        <f t="shared" si="175"/>
        <v>2012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4">
        <f t="shared" si="175"/>
        <v>2013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4">
        <f t="shared" si="175"/>
        <v>2012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4">
        <f t="shared" si="175"/>
        <v>2012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4">
        <f t="shared" si="175"/>
        <v>2011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4">
        <f t="shared" si="175"/>
        <v>2015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4">
        <f t="shared" si="175"/>
        <v>2012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4">
        <f t="shared" si="175"/>
        <v>2014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4">
        <f t="shared" si="175"/>
        <v>2014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4">
        <f t="shared" si="175"/>
        <v>2012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4">
        <f t="shared" si="175"/>
        <v>2013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4">
        <f t="shared" si="175"/>
        <v>2016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4">
        <f t="shared" si="175"/>
        <v>2013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4">
        <f t="shared" si="175"/>
        <v>2011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4">
        <f t="shared" si="175"/>
        <v>2015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4">
        <f t="shared" si="175"/>
        <v>2015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4">
        <f t="shared" si="175"/>
        <v>2014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4">
        <f t="shared" si="175"/>
        <v>2015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4">
        <f t="shared" si="175"/>
        <v>2017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4">
        <f t="shared" si="175"/>
        <v>2015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4">
        <f t="shared" si="175"/>
        <v>2015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4">
        <f t="shared" si="175"/>
        <v>2015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4">
        <f t="shared" si="175"/>
        <v>2014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4">
        <f t="shared" si="175"/>
        <v>2016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4">
        <f t="shared" si="175"/>
        <v>2014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4">
        <f t="shared" si="175"/>
        <v>2014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4">
        <f t="shared" si="175"/>
        <v>2016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4">
        <f t="shared" si="175"/>
        <v>2015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4">
        <f t="shared" si="175"/>
        <v>2015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4">
        <f t="shared" si="175"/>
        <v>2016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4">
        <f t="shared" si="175"/>
        <v>2015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4">
        <f t="shared" si="175"/>
        <v>2015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4">
        <f t="shared" si="175"/>
        <v>2016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4">
        <f t="shared" si="175"/>
        <v>2014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4">
        <f t="shared" si="175"/>
        <v>2014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4">
        <f t="shared" si="175"/>
        <v>2014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4">
        <f t="shared" si="175"/>
        <v>2015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4">
        <f t="shared" si="175"/>
        <v>2016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4">
        <f t="shared" si="175"/>
        <v>2014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4">
        <f t="shared" si="175"/>
        <v>2014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4">
        <f t="shared" si="175"/>
        <v>2015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4">
        <f t="shared" si="175"/>
        <v>2015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4">
        <f t="shared" si="175"/>
        <v>2014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4">
        <f t="shared" si="175"/>
        <v>2015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4">
        <f t="shared" si="175"/>
        <v>2015</v>
      </c>
    </row>
    <row r="2809" spans="1:20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4">
        <f t="shared" si="175"/>
        <v>2015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4">
        <f t="shared" si="175"/>
        <v>2015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4">
        <f t="shared" si="175"/>
        <v>2016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4">
        <f t="shared" si="175"/>
        <v>2014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4">
        <f t="shared" si="175"/>
        <v>2015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4">
        <f t="shared" si="175"/>
        <v>2015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4">
        <f t="shared" si="175"/>
        <v>2016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4">
        <f t="shared" si="175"/>
        <v>2015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4">
        <f t="shared" si="175"/>
        <v>2016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4">
        <f t="shared" si="175"/>
        <v>2015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(((J2819/60)/60/24)+DATE(1970,1,1))</f>
        <v>42023.634976851856</v>
      </c>
      <c r="T2819" s="14">
        <f t="shared" ref="T2819:T2882" si="179">YEAR(S2819)</f>
        <v>2015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4">
        <f t="shared" si="179"/>
        <v>2015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4">
        <f t="shared" si="179"/>
        <v>2015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4">
        <f t="shared" si="179"/>
        <v>2016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4">
        <f t="shared" si="179"/>
        <v>2014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4">
        <f t="shared" si="179"/>
        <v>2015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4">
        <f t="shared" si="179"/>
        <v>2015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4">
        <f t="shared" si="179"/>
        <v>2015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4">
        <f t="shared" si="179"/>
        <v>2015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4">
        <f t="shared" si="179"/>
        <v>2015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4">
        <f t="shared" si="179"/>
        <v>2016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4">
        <f t="shared" si="179"/>
        <v>2015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4">
        <f t="shared" si="179"/>
        <v>2016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4">
        <f t="shared" si="179"/>
        <v>2014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4">
        <f t="shared" si="179"/>
        <v>2015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4">
        <f t="shared" si="179"/>
        <v>2014</v>
      </c>
    </row>
    <row r="2835" spans="1:20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4">
        <f t="shared" si="179"/>
        <v>2015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4">
        <f t="shared" si="179"/>
        <v>2015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4">
        <f t="shared" si="179"/>
        <v>2015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4">
        <f t="shared" si="179"/>
        <v>2017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4">
        <f t="shared" si="179"/>
        <v>2015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4">
        <f t="shared" si="179"/>
        <v>2014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4">
        <f t="shared" si="179"/>
        <v>2014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4">
        <f t="shared" si="179"/>
        <v>2015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4">
        <f t="shared" si="179"/>
        <v>2015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4">
        <f t="shared" si="179"/>
        <v>2014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4">
        <f t="shared" si="179"/>
        <v>2016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4">
        <f t="shared" si="179"/>
        <v>2016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4">
        <f t="shared" si="179"/>
        <v>2015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4">
        <f t="shared" si="179"/>
        <v>2015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4">
        <f t="shared" si="179"/>
        <v>2016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4">
        <f t="shared" si="179"/>
        <v>2015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4">
        <f t="shared" si="179"/>
        <v>2016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4">
        <f t="shared" si="179"/>
        <v>2014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4">
        <f t="shared" si="179"/>
        <v>2016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4">
        <f t="shared" si="179"/>
        <v>2014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4">
        <f t="shared" si="179"/>
        <v>2014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4">
        <f t="shared" si="179"/>
        <v>2015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4">
        <f t="shared" si="179"/>
        <v>2016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4">
        <f t="shared" si="179"/>
        <v>2015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4">
        <f t="shared" si="179"/>
        <v>2016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4">
        <f t="shared" si="179"/>
        <v>2014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4">
        <f t="shared" si="179"/>
        <v>2015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4">
        <f t="shared" si="179"/>
        <v>2016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4">
        <f t="shared" si="179"/>
        <v>2015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4">
        <f t="shared" si="179"/>
        <v>2014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4">
        <f t="shared" si="179"/>
        <v>2014</v>
      </c>
    </row>
    <row r="2866" spans="1:20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4">
        <f t="shared" si="179"/>
        <v>2015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4">
        <f t="shared" si="179"/>
        <v>2014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4">
        <f t="shared" si="179"/>
        <v>2016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4">
        <f t="shared" si="179"/>
        <v>2016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4">
        <f t="shared" si="179"/>
        <v>2016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4">
        <f t="shared" si="179"/>
        <v>2016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4">
        <f t="shared" si="179"/>
        <v>2014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4">
        <f t="shared" si="179"/>
        <v>2014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4">
        <f t="shared" si="179"/>
        <v>2015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4">
        <f t="shared" si="179"/>
        <v>2014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4">
        <f t="shared" si="179"/>
        <v>2016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4">
        <f t="shared" si="179"/>
        <v>2016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4">
        <f t="shared" si="179"/>
        <v>2015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4">
        <f t="shared" si="179"/>
        <v>2016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4">
        <f t="shared" si="179"/>
        <v>2015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4">
        <f t="shared" si="179"/>
        <v>2015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4">
        <f t="shared" si="179"/>
        <v>2015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(((J2883/60)/60/24)+DATE(1970,1,1))</f>
        <v>41916.597638888888</v>
      </c>
      <c r="T2883" s="14">
        <f t="shared" ref="T2883:T2946" si="183">YEAR(S2883)</f>
        <v>2014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4">
        <f t="shared" si="183"/>
        <v>2016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4">
        <f t="shared" si="183"/>
        <v>2016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4">
        <f t="shared" si="183"/>
        <v>2014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4">
        <f t="shared" si="183"/>
        <v>2015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4">
        <f t="shared" si="183"/>
        <v>2015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4">
        <f t="shared" si="183"/>
        <v>2014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4">
        <f t="shared" si="183"/>
        <v>2014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4">
        <f t="shared" si="183"/>
        <v>2014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4">
        <f t="shared" si="183"/>
        <v>2014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4">
        <f t="shared" si="183"/>
        <v>2016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4">
        <f t="shared" si="183"/>
        <v>2014</v>
      </c>
    </row>
    <row r="2895" spans="1:20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4">
        <f t="shared" si="183"/>
        <v>2014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4">
        <f t="shared" si="183"/>
        <v>2015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4">
        <f t="shared" si="183"/>
        <v>2014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4">
        <f t="shared" si="183"/>
        <v>2016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4">
        <f t="shared" si="183"/>
        <v>2015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4">
        <f t="shared" si="183"/>
        <v>2015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4">
        <f t="shared" si="183"/>
        <v>2016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4">
        <f t="shared" si="183"/>
        <v>2014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4">
        <f t="shared" si="183"/>
        <v>2014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4">
        <f t="shared" si="183"/>
        <v>2015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4">
        <f t="shared" si="183"/>
        <v>2015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4">
        <f t="shared" si="183"/>
        <v>2014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4">
        <f t="shared" si="183"/>
        <v>2016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4">
        <f t="shared" si="183"/>
        <v>2015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4">
        <f t="shared" si="183"/>
        <v>2016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4">
        <f t="shared" si="183"/>
        <v>2016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4">
        <f t="shared" si="183"/>
        <v>2014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4">
        <f t="shared" si="183"/>
        <v>2015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4">
        <f t="shared" si="183"/>
        <v>2015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4">
        <f t="shared" si="183"/>
        <v>2015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4">
        <f t="shared" si="183"/>
        <v>2014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4">
        <f t="shared" si="183"/>
        <v>2015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4">
        <f t="shared" si="183"/>
        <v>2016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4">
        <f t="shared" si="183"/>
        <v>2014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4">
        <f t="shared" si="183"/>
        <v>2015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4">
        <f t="shared" si="183"/>
        <v>2015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4">
        <f t="shared" si="183"/>
        <v>2014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4">
        <f t="shared" si="183"/>
        <v>2015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4">
        <f t="shared" si="183"/>
        <v>2014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4">
        <f t="shared" si="183"/>
        <v>2015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4">
        <f t="shared" si="183"/>
        <v>2015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4">
        <f t="shared" si="183"/>
        <v>2015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4">
        <f t="shared" si="183"/>
        <v>2014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4">
        <f t="shared" si="183"/>
        <v>2015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4">
        <f t="shared" si="183"/>
        <v>2014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4">
        <f t="shared" si="183"/>
        <v>2016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4">
        <f t="shared" si="183"/>
        <v>2014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4">
        <f t="shared" si="183"/>
        <v>2015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4">
        <f t="shared" si="183"/>
        <v>2014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4">
        <f t="shared" si="183"/>
        <v>2015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4">
        <f t="shared" si="183"/>
        <v>2016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4">
        <f t="shared" si="183"/>
        <v>2014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4">
        <f t="shared" si="183"/>
        <v>2016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4">
        <f t="shared" si="183"/>
        <v>2014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4">
        <f t="shared" si="183"/>
        <v>2014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4">
        <f t="shared" si="183"/>
        <v>2014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4">
        <f t="shared" si="183"/>
        <v>2014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4">
        <f t="shared" si="183"/>
        <v>2014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4">
        <f t="shared" si="183"/>
        <v>2015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4">
        <f t="shared" si="183"/>
        <v>2015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4">
        <f t="shared" si="183"/>
        <v>2015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4">
        <f t="shared" si="183"/>
        <v>2015</v>
      </c>
    </row>
    <row r="2947" spans="1:20" ht="43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(((J2947/60)/60/24)+DATE(1970,1,1))</f>
        <v>42118.139583333337</v>
      </c>
      <c r="T2947" s="14">
        <f t="shared" ref="T2947:T3010" si="187">YEAR(S2947)</f>
        <v>2015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4">
        <f t="shared" si="187"/>
        <v>2016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4">
        <f t="shared" si="187"/>
        <v>2016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4">
        <f t="shared" si="187"/>
        <v>2015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4">
        <f t="shared" si="187"/>
        <v>2015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4">
        <f t="shared" si="187"/>
        <v>2015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4">
        <f t="shared" si="187"/>
        <v>2014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4">
        <f t="shared" si="187"/>
        <v>2016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4">
        <f t="shared" si="187"/>
        <v>2015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4">
        <f t="shared" si="187"/>
        <v>2017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4">
        <f t="shared" si="187"/>
        <v>2015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4">
        <f t="shared" si="187"/>
        <v>2016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4">
        <f t="shared" si="187"/>
        <v>2015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4">
        <f t="shared" si="187"/>
        <v>2016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4">
        <f t="shared" si="187"/>
        <v>2016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4">
        <f t="shared" si="187"/>
        <v>2014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4">
        <f t="shared" si="187"/>
        <v>2015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4">
        <f t="shared" si="187"/>
        <v>2015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4">
        <f t="shared" si="187"/>
        <v>2015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4">
        <f t="shared" si="187"/>
        <v>2014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4">
        <f t="shared" si="187"/>
        <v>2015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4">
        <f t="shared" si="187"/>
        <v>2015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4">
        <f t="shared" si="187"/>
        <v>2015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4">
        <f t="shared" si="187"/>
        <v>2016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4">
        <f t="shared" si="187"/>
        <v>2015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4">
        <f t="shared" si="187"/>
        <v>2014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4">
        <f t="shared" si="187"/>
        <v>2014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4">
        <f t="shared" si="187"/>
        <v>2016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4">
        <f t="shared" si="187"/>
        <v>2015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4">
        <f t="shared" si="187"/>
        <v>2014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4">
        <f t="shared" si="187"/>
        <v>2014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4">
        <f t="shared" si="187"/>
        <v>2016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4">
        <f t="shared" si="187"/>
        <v>2015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4">
        <f t="shared" si="187"/>
        <v>2014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4">
        <f t="shared" si="187"/>
        <v>2014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4">
        <f t="shared" si="187"/>
        <v>2015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4">
        <f t="shared" si="187"/>
        <v>2015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4">
        <f t="shared" si="187"/>
        <v>2016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4">
        <f t="shared" si="187"/>
        <v>2014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4">
        <f t="shared" si="187"/>
        <v>2016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4">
        <f t="shared" si="187"/>
        <v>2016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4">
        <f t="shared" si="187"/>
        <v>2016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4">
        <f t="shared" si="187"/>
        <v>2016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4">
        <f t="shared" si="187"/>
        <v>2016</v>
      </c>
    </row>
    <row r="2991" spans="1:20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4">
        <f t="shared" si="187"/>
        <v>2015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4">
        <f t="shared" si="187"/>
        <v>2015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4">
        <f t="shared" si="187"/>
        <v>2017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4">
        <f t="shared" si="187"/>
        <v>2016</v>
      </c>
    </row>
    <row r="2995" spans="1:20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4">
        <f t="shared" si="187"/>
        <v>2016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4">
        <f t="shared" si="187"/>
        <v>2014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4">
        <f t="shared" si="187"/>
        <v>2016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4">
        <f t="shared" si="187"/>
        <v>2015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4">
        <f t="shared" si="187"/>
        <v>2017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4">
        <f t="shared" si="187"/>
        <v>2014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4">
        <f t="shared" si="187"/>
        <v>2017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4">
        <f t="shared" si="187"/>
        <v>2017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4">
        <f t="shared" si="187"/>
        <v>2016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4">
        <f t="shared" si="187"/>
        <v>2012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4">
        <f t="shared" si="187"/>
        <v>2016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4">
        <f t="shared" si="187"/>
        <v>2014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4">
        <f t="shared" si="187"/>
        <v>2014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4">
        <f t="shared" si="187"/>
        <v>2014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4">
        <f t="shared" si="187"/>
        <v>2015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4">
        <f t="shared" si="187"/>
        <v>2015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(((J3011/60)/60/24)+DATE(1970,1,1))</f>
        <v>41939.569907407407</v>
      </c>
      <c r="T3011" s="14">
        <f t="shared" ref="T3011:T3074" si="191">YEAR(S3011)</f>
        <v>2014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4">
        <f t="shared" si="191"/>
        <v>2014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4">
        <f t="shared" si="191"/>
        <v>2015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4">
        <f t="shared" si="191"/>
        <v>2015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4">
        <f t="shared" si="191"/>
        <v>2015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4">
        <f t="shared" si="191"/>
        <v>2014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4">
        <f t="shared" si="191"/>
        <v>2014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4">
        <f t="shared" si="191"/>
        <v>2014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4">
        <f t="shared" si="191"/>
        <v>2014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4">
        <f t="shared" si="191"/>
        <v>2015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4">
        <f t="shared" si="191"/>
        <v>2014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4">
        <f t="shared" si="191"/>
        <v>2015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4">
        <f t="shared" si="191"/>
        <v>2016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4">
        <f t="shared" si="191"/>
        <v>2016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4">
        <f t="shared" si="191"/>
        <v>2015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4">
        <f t="shared" si="191"/>
        <v>2012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4">
        <f t="shared" si="191"/>
        <v>2014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4">
        <f t="shared" si="191"/>
        <v>2017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4">
        <f t="shared" si="191"/>
        <v>2015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4">
        <f t="shared" si="191"/>
        <v>2016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4">
        <f t="shared" si="191"/>
        <v>2014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4">
        <f t="shared" si="191"/>
        <v>2015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4">
        <f t="shared" si="191"/>
        <v>2016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4">
        <f t="shared" si="191"/>
        <v>2015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4">
        <f t="shared" si="191"/>
        <v>2016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4">
        <f t="shared" si="191"/>
        <v>2016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4">
        <f t="shared" si="191"/>
        <v>2013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4">
        <f t="shared" si="191"/>
        <v>2013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4">
        <f t="shared" si="191"/>
        <v>2010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4">
        <f t="shared" si="191"/>
        <v>2016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4">
        <f t="shared" si="191"/>
        <v>2013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4">
        <f t="shared" si="191"/>
        <v>2015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4">
        <f t="shared" si="191"/>
        <v>2015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4">
        <f t="shared" si="191"/>
        <v>2015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4">
        <f t="shared" si="191"/>
        <v>2015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4">
        <f t="shared" si="191"/>
        <v>2016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4">
        <f t="shared" si="191"/>
        <v>2014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4">
        <f t="shared" si="191"/>
        <v>2014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4">
        <f t="shared" si="191"/>
        <v>2016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4">
        <f t="shared" si="191"/>
        <v>2014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4">
        <f t="shared" si="191"/>
        <v>2015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4">
        <f t="shared" si="191"/>
        <v>2016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4">
        <f t="shared" si="191"/>
        <v>2017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4">
        <f t="shared" si="191"/>
        <v>2015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4">
        <f t="shared" si="191"/>
        <v>2014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4">
        <f t="shared" si="191"/>
        <v>2015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4">
        <f t="shared" si="191"/>
        <v>2014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4">
        <f t="shared" si="191"/>
        <v>2014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4">
        <f t="shared" si="191"/>
        <v>2016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4">
        <f t="shared" si="191"/>
        <v>2016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4">
        <f t="shared" si="191"/>
        <v>2014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4">
        <f t="shared" si="191"/>
        <v>2015</v>
      </c>
    </row>
    <row r="3063" spans="1:20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4">
        <f t="shared" si="191"/>
        <v>2014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4">
        <f t="shared" si="191"/>
        <v>2015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4">
        <f t="shared" si="191"/>
        <v>2016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4">
        <f t="shared" si="191"/>
        <v>2015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4">
        <f t="shared" si="191"/>
        <v>2014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4">
        <f t="shared" si="191"/>
        <v>2016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4">
        <f t="shared" si="191"/>
        <v>2015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4">
        <f t="shared" si="191"/>
        <v>2015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4">
        <f t="shared" si="191"/>
        <v>2014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4">
        <f t="shared" si="191"/>
        <v>2016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4">
        <f t="shared" si="191"/>
        <v>2015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4">
        <f t="shared" si="191"/>
        <v>2016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(((J3075/60)/60/24)+DATE(1970,1,1))</f>
        <v>42111.684027777781</v>
      </c>
      <c r="T3075" s="14">
        <f t="shared" ref="T3075:T3138" si="195">YEAR(S3075)</f>
        <v>2015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4">
        <f t="shared" si="195"/>
        <v>2016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4">
        <f t="shared" si="195"/>
        <v>2016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4">
        <f t="shared" si="195"/>
        <v>2015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4">
        <f t="shared" si="195"/>
        <v>2017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4">
        <f t="shared" si="195"/>
        <v>2015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4">
        <f t="shared" si="195"/>
        <v>2015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4">
        <f t="shared" si="195"/>
        <v>2014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4">
        <f t="shared" si="195"/>
        <v>2015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4">
        <f t="shared" si="195"/>
        <v>2015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4">
        <f t="shared" si="195"/>
        <v>2014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4">
        <f t="shared" si="195"/>
        <v>2015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4">
        <f t="shared" si="195"/>
        <v>2015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4">
        <f t="shared" si="195"/>
        <v>2015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4">
        <f t="shared" si="195"/>
        <v>2016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4">
        <f t="shared" si="195"/>
        <v>2014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4">
        <f t="shared" si="195"/>
        <v>2016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4">
        <f t="shared" si="195"/>
        <v>2015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4">
        <f t="shared" si="195"/>
        <v>2016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4">
        <f t="shared" si="195"/>
        <v>2015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4">
        <f t="shared" si="195"/>
        <v>2014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4">
        <f t="shared" si="195"/>
        <v>2015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4">
        <f t="shared" si="195"/>
        <v>2016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4">
        <f t="shared" si="195"/>
        <v>2015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4">
        <f t="shared" si="195"/>
        <v>2016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4">
        <f t="shared" si="195"/>
        <v>2015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4">
        <f t="shared" si="195"/>
        <v>2016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4">
        <f t="shared" si="195"/>
        <v>2014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4">
        <f t="shared" si="195"/>
        <v>2015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4">
        <f t="shared" si="195"/>
        <v>2016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4">
        <f t="shared" si="195"/>
        <v>2015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4">
        <f t="shared" si="195"/>
        <v>2015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4">
        <f t="shared" si="195"/>
        <v>2014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4">
        <f t="shared" si="195"/>
        <v>2015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4">
        <f t="shared" si="195"/>
        <v>2015</v>
      </c>
    </row>
    <row r="3110" spans="1:20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4">
        <f t="shared" si="195"/>
        <v>2015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4">
        <f t="shared" si="195"/>
        <v>2014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4">
        <f t="shared" si="195"/>
        <v>2017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4">
        <f t="shared" si="195"/>
        <v>2014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4">
        <f t="shared" si="195"/>
        <v>2016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4">
        <f t="shared" si="195"/>
        <v>2015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4">
        <f t="shared" si="195"/>
        <v>2014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4">
        <f t="shared" si="195"/>
        <v>2016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4">
        <f t="shared" si="195"/>
        <v>2015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4">
        <f t="shared" si="195"/>
        <v>2016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4">
        <f t="shared" si="195"/>
        <v>2016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4">
        <f t="shared" si="195"/>
        <v>2015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4">
        <f t="shared" si="195"/>
        <v>2016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4">
        <f t="shared" si="195"/>
        <v>2014</v>
      </c>
    </row>
    <row r="3124" spans="1:20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4">
        <f t="shared" si="195"/>
        <v>2016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4">
        <f t="shared" si="195"/>
        <v>2016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4">
        <f t="shared" si="195"/>
        <v>2014</v>
      </c>
    </row>
    <row r="3127" spans="1:20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4">
        <f t="shared" si="195"/>
        <v>2015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4">
        <f t="shared" si="195"/>
        <v>2016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4">
        <f t="shared" si="195"/>
        <v>2015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4">
        <f t="shared" si="195"/>
        <v>2017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4">
        <f t="shared" si="195"/>
        <v>2017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4">
        <f t="shared" si="195"/>
        <v>2017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4">
        <f t="shared" si="195"/>
        <v>2017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4">
        <f t="shared" si="195"/>
        <v>2017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4">
        <f t="shared" si="195"/>
        <v>2017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4">
        <f t="shared" si="195"/>
        <v>2017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4">
        <f t="shared" si="195"/>
        <v>2017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4">
        <f t="shared" si="195"/>
        <v>2017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(((J3139/60)/60/24)+DATE(1970,1,1))</f>
        <v>42807.885057870371</v>
      </c>
      <c r="T3139" s="14">
        <f t="shared" ref="T3139:T3202" si="199">YEAR(S3139)</f>
        <v>2017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4">
        <f t="shared" si="199"/>
        <v>2017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4">
        <f t="shared" si="199"/>
        <v>2017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4">
        <f t="shared" si="199"/>
        <v>2017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4">
        <f t="shared" si="199"/>
        <v>2017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4">
        <f t="shared" si="199"/>
        <v>2017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4">
        <f t="shared" si="199"/>
        <v>2017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4">
        <f t="shared" si="199"/>
        <v>2017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4">
        <f t="shared" si="199"/>
        <v>2017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4">
        <f t="shared" si="199"/>
        <v>2017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4">
        <f t="shared" si="199"/>
        <v>2014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4">
        <f t="shared" si="199"/>
        <v>2014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4">
        <f t="shared" si="199"/>
        <v>2012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4">
        <f t="shared" si="199"/>
        <v>2010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4">
        <f t="shared" si="199"/>
        <v>2014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4">
        <f t="shared" si="199"/>
        <v>2013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4">
        <f t="shared" si="199"/>
        <v>2011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4">
        <f t="shared" si="199"/>
        <v>2012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4">
        <f t="shared" si="199"/>
        <v>2012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4">
        <f t="shared" si="199"/>
        <v>2012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4">
        <f t="shared" si="199"/>
        <v>2014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4">
        <f t="shared" si="199"/>
        <v>2013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4">
        <f t="shared" si="199"/>
        <v>2011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4">
        <f t="shared" si="199"/>
        <v>2014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4">
        <f t="shared" si="199"/>
        <v>2014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4">
        <f t="shared" si="199"/>
        <v>2014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4">
        <f t="shared" si="199"/>
        <v>2014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4">
        <f t="shared" si="199"/>
        <v>2014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4">
        <f t="shared" si="199"/>
        <v>2011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4">
        <f t="shared" si="199"/>
        <v>2014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4">
        <f t="shared" si="199"/>
        <v>2014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4">
        <f t="shared" si="199"/>
        <v>2014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4">
        <f t="shared" si="199"/>
        <v>2013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4">
        <f t="shared" si="199"/>
        <v>2014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4">
        <f t="shared" si="199"/>
        <v>2016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4">
        <f t="shared" si="199"/>
        <v>2012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4">
        <f t="shared" si="199"/>
        <v>2014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4">
        <f t="shared" si="199"/>
        <v>2014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4">
        <f t="shared" si="199"/>
        <v>2010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4">
        <f t="shared" si="199"/>
        <v>2013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4">
        <f t="shared" si="199"/>
        <v>2014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4">
        <f t="shared" si="199"/>
        <v>2014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4">
        <f t="shared" si="199"/>
        <v>2013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4">
        <f t="shared" si="199"/>
        <v>2014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4">
        <f t="shared" si="199"/>
        <v>2014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4">
        <f t="shared" si="199"/>
        <v>2011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4">
        <f t="shared" si="199"/>
        <v>2013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4">
        <f t="shared" si="199"/>
        <v>2014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4">
        <f t="shared" si="199"/>
        <v>2014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4">
        <f t="shared" si="199"/>
        <v>2014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4">
        <f t="shared" si="199"/>
        <v>2014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4">
        <f t="shared" si="199"/>
        <v>2015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4">
        <f t="shared" si="199"/>
        <v>2015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4">
        <f t="shared" si="199"/>
        <v>2016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4">
        <f t="shared" si="199"/>
        <v>2016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4">
        <f t="shared" si="199"/>
        <v>2015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4">
        <f t="shared" si="199"/>
        <v>2015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4">
        <f t="shared" si="199"/>
        <v>2015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4">
        <f t="shared" si="199"/>
        <v>2015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4">
        <f t="shared" si="199"/>
        <v>2015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4">
        <f t="shared" si="199"/>
        <v>2015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4">
        <f t="shared" si="199"/>
        <v>2015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4">
        <f t="shared" si="199"/>
        <v>2014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4">
        <f t="shared" si="199"/>
        <v>2016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(((J3203/60)/60/24)+DATE(1970,1,1))</f>
        <v>41861.767094907409</v>
      </c>
      <c r="T3203" s="14">
        <f t="shared" ref="T3203:T3266" si="203">YEAR(S3203)</f>
        <v>2014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4">
        <f t="shared" si="203"/>
        <v>2015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4">
        <f t="shared" si="203"/>
        <v>2015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4">
        <f t="shared" si="203"/>
        <v>2015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4">
        <f t="shared" si="203"/>
        <v>2015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4">
        <f t="shared" si="203"/>
        <v>2015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4">
        <f t="shared" si="203"/>
        <v>2015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4">
        <f t="shared" si="203"/>
        <v>2014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4">
        <f t="shared" si="203"/>
        <v>2014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4">
        <f t="shared" si="203"/>
        <v>2012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4">
        <f t="shared" si="203"/>
        <v>2014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4">
        <f t="shared" si="203"/>
        <v>2014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4">
        <f t="shared" si="203"/>
        <v>2015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4">
        <f t="shared" si="203"/>
        <v>2015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4">
        <f t="shared" si="203"/>
        <v>2015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4">
        <f t="shared" si="203"/>
        <v>2015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4">
        <f t="shared" si="203"/>
        <v>2016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4">
        <f t="shared" si="203"/>
        <v>2014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4">
        <f t="shared" si="203"/>
        <v>2015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4">
        <f t="shared" si="203"/>
        <v>2017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4">
        <f t="shared" si="203"/>
        <v>2015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4">
        <f t="shared" si="203"/>
        <v>2015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4">
        <f t="shared" si="203"/>
        <v>2015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4">
        <f t="shared" si="203"/>
        <v>2016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4">
        <f t="shared" si="203"/>
        <v>2016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4">
        <f t="shared" si="203"/>
        <v>2015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4">
        <f t="shared" si="203"/>
        <v>2016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4">
        <f t="shared" si="203"/>
        <v>2015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4">
        <f t="shared" si="203"/>
        <v>2014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4">
        <f t="shared" si="203"/>
        <v>2014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4">
        <f t="shared" si="203"/>
        <v>2016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4">
        <f t="shared" si="203"/>
        <v>2016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4">
        <f t="shared" si="203"/>
        <v>2017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4">
        <f t="shared" si="203"/>
        <v>2016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4">
        <f t="shared" si="203"/>
        <v>2016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4">
        <f t="shared" si="203"/>
        <v>2016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4">
        <f t="shared" si="203"/>
        <v>2015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4">
        <f t="shared" si="203"/>
        <v>2015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4">
        <f t="shared" si="203"/>
        <v>2015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4">
        <f t="shared" si="203"/>
        <v>2017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4">
        <f t="shared" si="203"/>
        <v>2014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4">
        <f t="shared" si="203"/>
        <v>2014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4">
        <f t="shared" si="203"/>
        <v>2015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4">
        <f t="shared" si="203"/>
        <v>2016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4">
        <f t="shared" si="203"/>
        <v>2015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4">
        <f t="shared" si="203"/>
        <v>2015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4">
        <f t="shared" si="203"/>
        <v>2015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4">
        <f t="shared" si="203"/>
        <v>2015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4">
        <f t="shared" si="203"/>
        <v>2015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4">
        <f t="shared" si="203"/>
        <v>2014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4">
        <f t="shared" si="203"/>
        <v>2015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4">
        <f t="shared" si="203"/>
        <v>2016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4">
        <f t="shared" si="203"/>
        <v>2016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4">
        <f t="shared" si="203"/>
        <v>2015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4">
        <f t="shared" si="203"/>
        <v>2014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4">
        <f t="shared" si="203"/>
        <v>2015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4">
        <f t="shared" si="203"/>
        <v>2017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4">
        <f t="shared" si="203"/>
        <v>2014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4">
        <f t="shared" si="203"/>
        <v>2016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4">
        <f t="shared" si="203"/>
        <v>2015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4">
        <f t="shared" si="203"/>
        <v>2015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4">
        <f t="shared" si="203"/>
        <v>2014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4">
        <f t="shared" si="203"/>
        <v>2015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4">
        <f t="shared" si="203"/>
        <v>2015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(((J3267/60)/60/24)+DATE(1970,1,1))</f>
        <v>42311.711979166663</v>
      </c>
      <c r="T3267" s="14">
        <f t="shared" ref="T3267:T3330" si="207">YEAR(S3267)</f>
        <v>2015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4">
        <f t="shared" si="207"/>
        <v>2015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4">
        <f t="shared" si="207"/>
        <v>2015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4">
        <f t="shared" si="207"/>
        <v>2016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4">
        <f t="shared" si="207"/>
        <v>2015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4">
        <f t="shared" si="207"/>
        <v>2015</v>
      </c>
    </row>
    <row r="3273" spans="1:20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4">
        <f t="shared" si="207"/>
        <v>2014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4">
        <f t="shared" si="207"/>
        <v>2015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4">
        <f t="shared" si="207"/>
        <v>2016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4">
        <f t="shared" si="207"/>
        <v>2016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4">
        <f t="shared" si="207"/>
        <v>2015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4">
        <f t="shared" si="207"/>
        <v>2016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4">
        <f t="shared" si="207"/>
        <v>2014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4">
        <f t="shared" si="207"/>
        <v>2015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4">
        <f t="shared" si="207"/>
        <v>2016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4">
        <f t="shared" si="207"/>
        <v>2015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4">
        <f t="shared" si="207"/>
        <v>2015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4">
        <f t="shared" si="207"/>
        <v>2016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4">
        <f t="shared" si="207"/>
        <v>2016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4">
        <f t="shared" si="207"/>
        <v>2016</v>
      </c>
    </row>
    <row r="3287" spans="1:20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4">
        <f t="shared" si="207"/>
        <v>2017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4">
        <f t="shared" si="207"/>
        <v>2016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4">
        <f t="shared" si="207"/>
        <v>2015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4">
        <f t="shared" si="207"/>
        <v>2016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4">
        <f t="shared" si="207"/>
        <v>2017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4">
        <f t="shared" si="207"/>
        <v>2017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4">
        <f t="shared" si="207"/>
        <v>2015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4">
        <f t="shared" si="207"/>
        <v>2015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4">
        <f t="shared" si="207"/>
        <v>2017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4">
        <f t="shared" si="207"/>
        <v>2015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4">
        <f t="shared" si="207"/>
        <v>2016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4">
        <f t="shared" si="207"/>
        <v>2015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4">
        <f t="shared" si="207"/>
        <v>2015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4">
        <f t="shared" si="207"/>
        <v>2015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4">
        <f t="shared" si="207"/>
        <v>2015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4">
        <f t="shared" si="207"/>
        <v>2015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4">
        <f t="shared" si="207"/>
        <v>2016</v>
      </c>
    </row>
    <row r="3304" spans="1:20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4">
        <f t="shared" si="207"/>
        <v>2016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4">
        <f t="shared" si="207"/>
        <v>2015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4">
        <f t="shared" si="207"/>
        <v>2016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4">
        <f t="shared" si="207"/>
        <v>2015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4">
        <f t="shared" si="207"/>
        <v>2016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4">
        <f t="shared" si="207"/>
        <v>2016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4">
        <f t="shared" si="207"/>
        <v>2016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4">
        <f t="shared" si="207"/>
        <v>2016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4">
        <f t="shared" si="207"/>
        <v>2015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4">
        <f t="shared" si="207"/>
        <v>2015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4">
        <f t="shared" si="207"/>
        <v>2016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4">
        <f t="shared" si="207"/>
        <v>2016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4">
        <f t="shared" si="207"/>
        <v>2015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4">
        <f t="shared" si="207"/>
        <v>2016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4">
        <f t="shared" si="207"/>
        <v>2014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4">
        <f t="shared" si="207"/>
        <v>2016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4">
        <f t="shared" si="207"/>
        <v>2016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4">
        <f t="shared" si="207"/>
        <v>2014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4">
        <f t="shared" si="207"/>
        <v>2016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4">
        <f t="shared" si="207"/>
        <v>2014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4">
        <f t="shared" si="207"/>
        <v>2016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4">
        <f t="shared" si="207"/>
        <v>2016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4">
        <f t="shared" si="207"/>
        <v>2016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4">
        <f t="shared" si="207"/>
        <v>2015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4">
        <f t="shared" si="207"/>
        <v>2015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4">
        <f t="shared" si="207"/>
        <v>2016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4">
        <f t="shared" si="207"/>
        <v>2014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(((J3331/60)/60/24)+DATE(1970,1,1))</f>
        <v>41837.323009259257</v>
      </c>
      <c r="T3331" s="14">
        <f t="shared" ref="T3331:T3394" si="211">YEAR(S3331)</f>
        <v>2014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4">
        <f t="shared" si="211"/>
        <v>2015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4">
        <f t="shared" si="211"/>
        <v>2015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4">
        <f t="shared" si="211"/>
        <v>2014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4">
        <f t="shared" si="211"/>
        <v>2015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4">
        <f t="shared" si="211"/>
        <v>2015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4">
        <f t="shared" si="211"/>
        <v>2014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4">
        <f t="shared" si="211"/>
        <v>2016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4">
        <f t="shared" si="211"/>
        <v>2014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4">
        <f t="shared" si="211"/>
        <v>2017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4">
        <f t="shared" si="211"/>
        <v>2016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4">
        <f t="shared" si="211"/>
        <v>2016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4">
        <f t="shared" si="211"/>
        <v>2016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4">
        <f t="shared" si="211"/>
        <v>2015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4">
        <f t="shared" si="211"/>
        <v>2016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4">
        <f t="shared" si="211"/>
        <v>2014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4">
        <f t="shared" si="211"/>
        <v>2015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4">
        <f t="shared" si="211"/>
        <v>2015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4">
        <f t="shared" si="211"/>
        <v>2016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4">
        <f t="shared" si="211"/>
        <v>2016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4">
        <f t="shared" si="211"/>
        <v>2016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4">
        <f t="shared" si="211"/>
        <v>2015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4">
        <f t="shared" si="211"/>
        <v>2014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4">
        <f t="shared" si="211"/>
        <v>2016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4">
        <f t="shared" si="211"/>
        <v>2016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4">
        <f t="shared" si="211"/>
        <v>2015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4">
        <f t="shared" si="211"/>
        <v>2016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4">
        <f t="shared" si="211"/>
        <v>2016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4">
        <f t="shared" si="211"/>
        <v>2014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4">
        <f t="shared" si="211"/>
        <v>2014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4">
        <f t="shared" si="211"/>
        <v>2017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4">
        <f t="shared" si="211"/>
        <v>2016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4">
        <f t="shared" si="211"/>
        <v>2014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4">
        <f t="shared" si="211"/>
        <v>2015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4">
        <f t="shared" si="211"/>
        <v>2014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4">
        <f t="shared" si="211"/>
        <v>2016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4">
        <f t="shared" si="211"/>
        <v>2015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4">
        <f t="shared" si="211"/>
        <v>2015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4">
        <f t="shared" si="211"/>
        <v>2015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4">
        <f t="shared" si="211"/>
        <v>2014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4">
        <f t="shared" si="211"/>
        <v>2016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4">
        <f t="shared" si="211"/>
        <v>2016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4">
        <f t="shared" si="211"/>
        <v>2015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4">
        <f t="shared" si="211"/>
        <v>2014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4">
        <f t="shared" si="211"/>
        <v>2015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4">
        <f t="shared" si="211"/>
        <v>2015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4">
        <f t="shared" si="211"/>
        <v>2014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4">
        <f t="shared" si="211"/>
        <v>2015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4">
        <f t="shared" si="211"/>
        <v>2015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4">
        <f t="shared" si="211"/>
        <v>2014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4">
        <f t="shared" si="211"/>
        <v>2015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4">
        <f t="shared" si="211"/>
        <v>2014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4">
        <f t="shared" si="211"/>
        <v>2015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4">
        <f t="shared" si="211"/>
        <v>2016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4">
        <f t="shared" si="211"/>
        <v>2016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4">
        <f t="shared" si="211"/>
        <v>2015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4">
        <f t="shared" si="211"/>
        <v>2014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4">
        <f t="shared" si="211"/>
        <v>2014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4">
        <f t="shared" si="211"/>
        <v>2014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4">
        <f t="shared" si="211"/>
        <v>2015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4">
        <f t="shared" si="211"/>
        <v>2016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4">
        <f t="shared" si="211"/>
        <v>2014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4">
        <f t="shared" si="211"/>
        <v>2014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4">
        <f t="shared" si="211"/>
        <v>2016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(((J3395/60)/60/24)+DATE(1970,1,1))</f>
        <v>41923.921643518523</v>
      </c>
      <c r="T3395" s="14">
        <f t="shared" ref="T3395:T3458" si="215">YEAR(S3395)</f>
        <v>2014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4">
        <f t="shared" si="215"/>
        <v>2014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4">
        <f t="shared" si="215"/>
        <v>2015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4">
        <f t="shared" si="215"/>
        <v>2014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4">
        <f t="shared" si="215"/>
        <v>2016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4">
        <f t="shared" si="215"/>
        <v>2014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4">
        <f t="shared" si="215"/>
        <v>2015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4">
        <f t="shared" si="215"/>
        <v>2014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4">
        <f t="shared" si="215"/>
        <v>2015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4">
        <f t="shared" si="215"/>
        <v>2015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4">
        <f t="shared" si="215"/>
        <v>2015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4">
        <f t="shared" si="215"/>
        <v>2015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4">
        <f t="shared" si="215"/>
        <v>2016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4">
        <f t="shared" si="215"/>
        <v>2014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4">
        <f t="shared" si="215"/>
        <v>2014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4">
        <f t="shared" si="215"/>
        <v>2014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4">
        <f t="shared" si="215"/>
        <v>2016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4">
        <f t="shared" si="215"/>
        <v>2016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4">
        <f t="shared" si="215"/>
        <v>2015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4">
        <f t="shared" si="215"/>
        <v>2014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4">
        <f t="shared" si="215"/>
        <v>2015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4">
        <f t="shared" si="215"/>
        <v>2016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4">
        <f t="shared" si="215"/>
        <v>2016</v>
      </c>
    </row>
    <row r="3418" spans="1:20" ht="43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4">
        <f t="shared" si="215"/>
        <v>2015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4">
        <f t="shared" si="215"/>
        <v>2014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4">
        <f t="shared" si="215"/>
        <v>2014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4">
        <f t="shared" si="215"/>
        <v>2016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4">
        <f t="shared" si="215"/>
        <v>2016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4">
        <f t="shared" si="215"/>
        <v>2015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4">
        <f t="shared" si="215"/>
        <v>2015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4">
        <f t="shared" si="215"/>
        <v>2015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4">
        <f t="shared" si="215"/>
        <v>2015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4">
        <f t="shared" si="215"/>
        <v>2014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4">
        <f t="shared" si="215"/>
        <v>2014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4">
        <f t="shared" si="215"/>
        <v>2014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4">
        <f t="shared" si="215"/>
        <v>2015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4">
        <f t="shared" si="215"/>
        <v>2016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4">
        <f t="shared" si="215"/>
        <v>2014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4">
        <f t="shared" si="215"/>
        <v>2014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4">
        <f t="shared" si="215"/>
        <v>2016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4">
        <f t="shared" si="215"/>
        <v>2014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4">
        <f t="shared" si="215"/>
        <v>2014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4">
        <f t="shared" si="215"/>
        <v>2016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4">
        <f t="shared" si="215"/>
        <v>2014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4">
        <f t="shared" si="215"/>
        <v>2015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4">
        <f t="shared" si="215"/>
        <v>2015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4">
        <f t="shared" si="215"/>
        <v>2016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4">
        <f t="shared" si="215"/>
        <v>2014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4">
        <f t="shared" si="215"/>
        <v>2015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4">
        <f t="shared" si="215"/>
        <v>2015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4">
        <f t="shared" si="215"/>
        <v>2014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4">
        <f t="shared" si="215"/>
        <v>2016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4">
        <f t="shared" si="215"/>
        <v>2015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4">
        <f t="shared" si="215"/>
        <v>2015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4">
        <f t="shared" si="215"/>
        <v>2016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4">
        <f t="shared" si="215"/>
        <v>2014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4">
        <f t="shared" si="215"/>
        <v>2016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4">
        <f t="shared" si="215"/>
        <v>2015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4">
        <f t="shared" si="215"/>
        <v>2015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4">
        <f t="shared" si="215"/>
        <v>2014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4">
        <f t="shared" si="215"/>
        <v>2016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4">
        <f t="shared" si="215"/>
        <v>2014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4">
        <f t="shared" si="215"/>
        <v>2016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4">
        <f t="shared" si="215"/>
        <v>2014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(((J3459/60)/60/24)+DATE(1970,1,1))</f>
        <v>42016.706678240742</v>
      </c>
      <c r="T3459" s="14">
        <f t="shared" ref="T3459:T3522" si="219">YEAR(S3459)</f>
        <v>2015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4">
        <f t="shared" si="219"/>
        <v>2015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4">
        <f t="shared" si="219"/>
        <v>2016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4">
        <f t="shared" si="219"/>
        <v>2014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4">
        <f t="shared" si="219"/>
        <v>2016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4">
        <f t="shared" si="219"/>
        <v>2015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4">
        <f t="shared" si="219"/>
        <v>2016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4">
        <f t="shared" si="219"/>
        <v>2016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4">
        <f t="shared" si="219"/>
        <v>2015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4">
        <f t="shared" si="219"/>
        <v>2016</v>
      </c>
    </row>
    <row r="3469" spans="1:20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4">
        <f t="shared" si="219"/>
        <v>2015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4">
        <f t="shared" si="219"/>
        <v>2016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4">
        <f t="shared" si="219"/>
        <v>2016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4">
        <f t="shared" si="219"/>
        <v>2016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4">
        <f t="shared" si="219"/>
        <v>2014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4">
        <f t="shared" si="219"/>
        <v>2014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4">
        <f t="shared" si="219"/>
        <v>2015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4">
        <f t="shared" si="219"/>
        <v>2016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4">
        <f t="shared" si="219"/>
        <v>2014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4">
        <f t="shared" si="219"/>
        <v>2014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4">
        <f t="shared" si="219"/>
        <v>2015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4">
        <f t="shared" si="219"/>
        <v>2015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4">
        <f t="shared" si="219"/>
        <v>2014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4">
        <f t="shared" si="219"/>
        <v>2015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4">
        <f t="shared" si="219"/>
        <v>2014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4">
        <f t="shared" si="219"/>
        <v>2014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4">
        <f t="shared" si="219"/>
        <v>2014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4">
        <f t="shared" si="219"/>
        <v>2016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4">
        <f t="shared" si="219"/>
        <v>2016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4">
        <f t="shared" si="219"/>
        <v>2015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4">
        <f t="shared" si="219"/>
        <v>2015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4">
        <f t="shared" si="219"/>
        <v>2015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4">
        <f t="shared" si="219"/>
        <v>2014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4">
        <f t="shared" si="219"/>
        <v>2016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4">
        <f t="shared" si="219"/>
        <v>2015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4">
        <f t="shared" si="219"/>
        <v>2015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4">
        <f t="shared" si="219"/>
        <v>2014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4">
        <f t="shared" si="219"/>
        <v>2016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4">
        <f t="shared" si="219"/>
        <v>2014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4">
        <f t="shared" si="219"/>
        <v>2016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4">
        <f t="shared" si="219"/>
        <v>2016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4">
        <f t="shared" si="219"/>
        <v>2016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4">
        <f t="shared" si="219"/>
        <v>2015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4">
        <f t="shared" si="219"/>
        <v>2016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4">
        <f t="shared" si="219"/>
        <v>2015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4">
        <f t="shared" si="219"/>
        <v>2016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4">
        <f t="shared" si="219"/>
        <v>2016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4">
        <f t="shared" si="219"/>
        <v>2015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4">
        <f t="shared" si="219"/>
        <v>2014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4">
        <f t="shared" si="219"/>
        <v>2014</v>
      </c>
    </row>
    <row r="3509" spans="1:20" ht="28.7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4">
        <f t="shared" si="219"/>
        <v>2016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4">
        <f t="shared" si="219"/>
        <v>2016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4">
        <f t="shared" si="219"/>
        <v>2014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4">
        <f t="shared" si="219"/>
        <v>2014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4">
        <f t="shared" si="219"/>
        <v>2014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4">
        <f t="shared" si="219"/>
        <v>2015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4">
        <f t="shared" si="219"/>
        <v>2014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4">
        <f t="shared" si="219"/>
        <v>2015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4">
        <f t="shared" si="219"/>
        <v>2015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4">
        <f t="shared" si="219"/>
        <v>2014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4">
        <f t="shared" si="219"/>
        <v>2014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4">
        <f t="shared" si="219"/>
        <v>2014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4">
        <f t="shared" si="219"/>
        <v>2015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4">
        <f t="shared" si="219"/>
        <v>2015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(((J3523/60)/60/24)+DATE(1970,1,1))</f>
        <v>41881.361342592594</v>
      </c>
      <c r="T3523" s="14">
        <f t="shared" ref="T3523:T3586" si="223">YEAR(S3523)</f>
        <v>2014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4">
        <f t="shared" si="223"/>
        <v>2015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4">
        <f t="shared" si="223"/>
        <v>2016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4">
        <f t="shared" si="223"/>
        <v>2014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4">
        <f t="shared" si="223"/>
        <v>2015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4">
        <f t="shared" si="223"/>
        <v>2016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4">
        <f t="shared" si="223"/>
        <v>2015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4">
        <f t="shared" si="223"/>
        <v>2016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4">
        <f t="shared" si="223"/>
        <v>2015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4">
        <f t="shared" si="223"/>
        <v>2016</v>
      </c>
    </row>
    <row r="3533" spans="1:20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4">
        <f t="shared" si="223"/>
        <v>2016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4">
        <f t="shared" si="223"/>
        <v>2014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4">
        <f t="shared" si="223"/>
        <v>2015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4">
        <f t="shared" si="223"/>
        <v>2015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4">
        <f t="shared" si="223"/>
        <v>2015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4">
        <f t="shared" si="223"/>
        <v>2015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4">
        <f t="shared" si="223"/>
        <v>2014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4">
        <f t="shared" si="223"/>
        <v>2016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4">
        <f t="shared" si="223"/>
        <v>2016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4">
        <f t="shared" si="223"/>
        <v>2016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4">
        <f t="shared" si="223"/>
        <v>2015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4">
        <f t="shared" si="223"/>
        <v>2014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4">
        <f t="shared" si="223"/>
        <v>2015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4">
        <f t="shared" si="223"/>
        <v>2015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4">
        <f t="shared" si="223"/>
        <v>2015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4">
        <f t="shared" si="223"/>
        <v>2015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4">
        <f t="shared" si="223"/>
        <v>2016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4">
        <f t="shared" si="223"/>
        <v>2016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4">
        <f t="shared" si="223"/>
        <v>2015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4">
        <f t="shared" si="223"/>
        <v>2016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4">
        <f t="shared" si="223"/>
        <v>2014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4">
        <f t="shared" si="223"/>
        <v>2014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4">
        <f t="shared" si="223"/>
        <v>2015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4">
        <f t="shared" si="223"/>
        <v>2015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4">
        <f t="shared" si="223"/>
        <v>2016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4">
        <f t="shared" si="223"/>
        <v>2014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4">
        <f t="shared" si="223"/>
        <v>2014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4">
        <f t="shared" si="223"/>
        <v>2015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4">
        <f t="shared" si="223"/>
        <v>2015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4">
        <f t="shared" si="223"/>
        <v>2015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4">
        <f t="shared" si="223"/>
        <v>2015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4">
        <f t="shared" si="223"/>
        <v>2016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4">
        <f t="shared" si="223"/>
        <v>2016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4">
        <f t="shared" si="223"/>
        <v>2015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4">
        <f t="shared" si="223"/>
        <v>2014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4">
        <f t="shared" si="223"/>
        <v>2014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4">
        <f t="shared" si="223"/>
        <v>2015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4">
        <f t="shared" si="223"/>
        <v>2014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4">
        <f t="shared" si="223"/>
        <v>2014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4">
        <f t="shared" si="223"/>
        <v>2014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4">
        <f t="shared" si="223"/>
        <v>2014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4">
        <f t="shared" si="223"/>
        <v>2015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4">
        <f t="shared" si="223"/>
        <v>2014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4">
        <f t="shared" si="223"/>
        <v>2014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4">
        <f t="shared" si="223"/>
        <v>2016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4">
        <f t="shared" si="223"/>
        <v>2016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4">
        <f t="shared" si="223"/>
        <v>2015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4">
        <f t="shared" si="223"/>
        <v>2016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4">
        <f t="shared" si="223"/>
        <v>2016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4">
        <f t="shared" si="223"/>
        <v>2015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4">
        <f t="shared" si="223"/>
        <v>2014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4">
        <f t="shared" si="223"/>
        <v>2016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4">
        <f t="shared" si="223"/>
        <v>2016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4">
        <f t="shared" si="223"/>
        <v>2015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(((J3587/60)/60/24)+DATE(1970,1,1))</f>
        <v>41964.716319444444</v>
      </c>
      <c r="T3587" s="14">
        <f t="shared" ref="T3587:T3650" si="227">YEAR(S3587)</f>
        <v>2014</v>
      </c>
    </row>
    <row r="3588" spans="1:20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4">
        <f t="shared" si="227"/>
        <v>2016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4">
        <f t="shared" si="227"/>
        <v>2016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4">
        <f t="shared" si="227"/>
        <v>2015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4">
        <f t="shared" si="227"/>
        <v>2015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4">
        <f t="shared" si="227"/>
        <v>2014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4">
        <f t="shared" si="227"/>
        <v>2014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4">
        <f t="shared" si="227"/>
        <v>2014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4">
        <f t="shared" si="227"/>
        <v>2014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4">
        <f t="shared" si="227"/>
        <v>2016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4">
        <f t="shared" si="227"/>
        <v>2015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4">
        <f t="shared" si="227"/>
        <v>2014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4">
        <f t="shared" si="227"/>
        <v>2016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4">
        <f t="shared" si="227"/>
        <v>2014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4">
        <f t="shared" si="227"/>
        <v>2015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4">
        <f t="shared" si="227"/>
        <v>2016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4">
        <f t="shared" si="227"/>
        <v>2014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4">
        <f t="shared" si="227"/>
        <v>2016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4">
        <f t="shared" si="227"/>
        <v>2015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4">
        <f t="shared" si="227"/>
        <v>2016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4">
        <f t="shared" si="227"/>
        <v>2016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4">
        <f t="shared" si="227"/>
        <v>2016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4">
        <f t="shared" si="227"/>
        <v>2015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4">
        <f t="shared" si="227"/>
        <v>2016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4">
        <f t="shared" si="227"/>
        <v>2016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4">
        <f t="shared" si="227"/>
        <v>2015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4">
        <f t="shared" si="227"/>
        <v>2015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4">
        <f t="shared" si="227"/>
        <v>2014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4">
        <f t="shared" si="227"/>
        <v>2014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4">
        <f t="shared" si="227"/>
        <v>2015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4">
        <f t="shared" si="227"/>
        <v>2015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4">
        <f t="shared" si="227"/>
        <v>2015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4">
        <f t="shared" si="227"/>
        <v>2017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4">
        <f t="shared" si="227"/>
        <v>2015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4">
        <f t="shared" si="227"/>
        <v>2016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4">
        <f t="shared" si="227"/>
        <v>2015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4">
        <f t="shared" si="227"/>
        <v>2016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4">
        <f t="shared" si="227"/>
        <v>2014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4">
        <f t="shared" si="227"/>
        <v>2014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4">
        <f t="shared" si="227"/>
        <v>2016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4">
        <f t="shared" si="227"/>
        <v>2015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4">
        <f t="shared" si="227"/>
        <v>2014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4">
        <f t="shared" si="227"/>
        <v>2016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4">
        <f t="shared" si="227"/>
        <v>2015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4">
        <f t="shared" si="227"/>
        <v>2016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4">
        <f t="shared" si="227"/>
        <v>2014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4">
        <f t="shared" si="227"/>
        <v>2014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4">
        <f t="shared" si="227"/>
        <v>2014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4">
        <f t="shared" si="227"/>
        <v>2016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4">
        <f t="shared" si="227"/>
        <v>2016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4">
        <f t="shared" si="227"/>
        <v>2016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4">
        <f t="shared" si="227"/>
        <v>2015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4">
        <f t="shared" si="227"/>
        <v>2014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4">
        <f t="shared" si="227"/>
        <v>2015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4">
        <f t="shared" si="227"/>
        <v>2016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4">
        <f t="shared" si="227"/>
        <v>2015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4">
        <f t="shared" si="227"/>
        <v>2014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4">
        <f t="shared" si="227"/>
        <v>2015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4">
        <f t="shared" si="227"/>
        <v>2015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4">
        <f t="shared" si="227"/>
        <v>2016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4">
        <f t="shared" si="227"/>
        <v>2016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4">
        <f t="shared" si="227"/>
        <v>2015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4">
        <f t="shared" si="227"/>
        <v>2016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4">
        <f t="shared" si="227"/>
        <v>2014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(((J3651/60)/60/24)+DATE(1970,1,1))</f>
        <v>41780.712893518517</v>
      </c>
      <c r="T3651" s="14">
        <f t="shared" ref="T3651:T3714" si="231">YEAR(S3651)</f>
        <v>2014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4">
        <f t="shared" si="231"/>
        <v>2016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4">
        <f t="shared" si="231"/>
        <v>2014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4">
        <f t="shared" si="231"/>
        <v>2016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4">
        <f t="shared" si="231"/>
        <v>2015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4">
        <f t="shared" si="231"/>
        <v>2016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4">
        <f t="shared" si="231"/>
        <v>2015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4">
        <f t="shared" si="231"/>
        <v>2017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4">
        <f t="shared" si="231"/>
        <v>2016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4">
        <f t="shared" si="231"/>
        <v>2014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4">
        <f t="shared" si="231"/>
        <v>2015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4">
        <f t="shared" si="231"/>
        <v>2014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4">
        <f t="shared" si="231"/>
        <v>2016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4">
        <f t="shared" si="231"/>
        <v>2015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4">
        <f t="shared" si="231"/>
        <v>2016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4">
        <f t="shared" si="231"/>
        <v>2016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4">
        <f t="shared" si="231"/>
        <v>2015</v>
      </c>
    </row>
    <row r="3668" spans="1:20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4">
        <f t="shared" si="231"/>
        <v>2014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4">
        <f t="shared" si="231"/>
        <v>2015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4">
        <f t="shared" si="231"/>
        <v>2015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4">
        <f t="shared" si="231"/>
        <v>2015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4">
        <f t="shared" si="231"/>
        <v>2015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4">
        <f t="shared" si="231"/>
        <v>2014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4">
        <f t="shared" si="231"/>
        <v>2014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4">
        <f t="shared" si="231"/>
        <v>2014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4">
        <f t="shared" si="231"/>
        <v>2016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4">
        <f t="shared" si="231"/>
        <v>2016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4">
        <f t="shared" si="231"/>
        <v>2014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4">
        <f t="shared" si="231"/>
        <v>2014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4">
        <f t="shared" si="231"/>
        <v>2015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4">
        <f t="shared" si="231"/>
        <v>2014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4">
        <f t="shared" si="231"/>
        <v>2016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4">
        <f t="shared" si="231"/>
        <v>2016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4">
        <f t="shared" si="231"/>
        <v>2014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4">
        <f t="shared" si="231"/>
        <v>2016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4">
        <f t="shared" si="231"/>
        <v>2015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4">
        <f t="shared" si="231"/>
        <v>2014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4">
        <f t="shared" si="231"/>
        <v>2015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4">
        <f t="shared" si="231"/>
        <v>2014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4">
        <f t="shared" si="231"/>
        <v>2014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4">
        <f t="shared" si="231"/>
        <v>2015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4">
        <f t="shared" si="231"/>
        <v>2014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4">
        <f t="shared" si="231"/>
        <v>2015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4">
        <f t="shared" si="231"/>
        <v>2014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4">
        <f t="shared" si="231"/>
        <v>2015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4">
        <f t="shared" si="231"/>
        <v>2016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4">
        <f t="shared" si="231"/>
        <v>2014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4">
        <f t="shared" si="231"/>
        <v>2014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4">
        <f t="shared" si="231"/>
        <v>2016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4">
        <f t="shared" si="231"/>
        <v>2016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4">
        <f t="shared" si="231"/>
        <v>2014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4">
        <f t="shared" si="231"/>
        <v>2014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4">
        <f t="shared" si="231"/>
        <v>2015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4">
        <f t="shared" si="231"/>
        <v>2016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4">
        <f t="shared" si="231"/>
        <v>2016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4">
        <f t="shared" si="231"/>
        <v>2016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4">
        <f t="shared" si="231"/>
        <v>2014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4">
        <f t="shared" si="231"/>
        <v>2014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4">
        <f t="shared" si="231"/>
        <v>2016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4">
        <f t="shared" si="231"/>
        <v>2014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4">
        <f t="shared" si="231"/>
        <v>2014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4">
        <f t="shared" si="231"/>
        <v>2015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4">
        <f t="shared" si="231"/>
        <v>2014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4">
        <f t="shared" si="231"/>
        <v>2015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(((J3715/60)/60/24)+DATE(1970,1,1))</f>
        <v>42505.738032407404</v>
      </c>
      <c r="T3715" s="14">
        <f t="shared" ref="T3715:T3778" si="235">YEAR(S3715)</f>
        <v>2016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4">
        <f t="shared" si="235"/>
        <v>2015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4">
        <f t="shared" si="235"/>
        <v>2015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4">
        <f t="shared" si="235"/>
        <v>2015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4">
        <f t="shared" si="235"/>
        <v>2015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4">
        <f t="shared" si="235"/>
        <v>2015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4">
        <f t="shared" si="235"/>
        <v>2015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4">
        <f t="shared" si="235"/>
        <v>2015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4">
        <f t="shared" si="235"/>
        <v>2014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4">
        <f t="shared" si="235"/>
        <v>2016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4">
        <f t="shared" si="235"/>
        <v>2014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4">
        <f t="shared" si="235"/>
        <v>2016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4">
        <f t="shared" si="235"/>
        <v>2016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4">
        <f t="shared" si="235"/>
        <v>2016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4">
        <f t="shared" si="235"/>
        <v>2016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4">
        <f t="shared" si="235"/>
        <v>2015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4">
        <f t="shared" si="235"/>
        <v>2015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4">
        <f t="shared" si="235"/>
        <v>2015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4">
        <f t="shared" si="235"/>
        <v>2014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4">
        <f t="shared" si="235"/>
        <v>2014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4">
        <f t="shared" si="235"/>
        <v>2015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4">
        <f t="shared" si="235"/>
        <v>2015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4">
        <f t="shared" si="235"/>
        <v>2015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4">
        <f t="shared" si="235"/>
        <v>2015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4">
        <f t="shared" si="235"/>
        <v>2015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4">
        <f t="shared" si="235"/>
        <v>2014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4">
        <f t="shared" si="235"/>
        <v>2016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4">
        <f t="shared" si="235"/>
        <v>2014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4">
        <f t="shared" si="235"/>
        <v>2015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4">
        <f t="shared" si="235"/>
        <v>2014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4">
        <f t="shared" si="235"/>
        <v>2014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4">
        <f t="shared" si="235"/>
        <v>2014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4">
        <f t="shared" si="235"/>
        <v>2014</v>
      </c>
    </row>
    <row r="3748" spans="1:20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4">
        <f t="shared" si="235"/>
        <v>2016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4">
        <f t="shared" si="235"/>
        <v>2015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4">
        <f t="shared" si="235"/>
        <v>2016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4">
        <f t="shared" si="235"/>
        <v>2016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4">
        <f t="shared" si="235"/>
        <v>2015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4">
        <f t="shared" si="235"/>
        <v>2016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4">
        <f t="shared" si="235"/>
        <v>2016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4">
        <f t="shared" si="235"/>
        <v>2015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4">
        <f t="shared" si="235"/>
        <v>2014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4">
        <f t="shared" si="235"/>
        <v>2016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4">
        <f t="shared" si="235"/>
        <v>2014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4">
        <f t="shared" si="235"/>
        <v>2014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4">
        <f t="shared" si="235"/>
        <v>2014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4">
        <f t="shared" si="235"/>
        <v>2015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4">
        <f t="shared" si="235"/>
        <v>2014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4">
        <f t="shared" si="235"/>
        <v>2015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4">
        <f t="shared" si="235"/>
        <v>2015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4">
        <f t="shared" si="235"/>
        <v>2015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4">
        <f t="shared" si="235"/>
        <v>2016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4">
        <f t="shared" si="235"/>
        <v>2014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4">
        <f t="shared" si="235"/>
        <v>2014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4">
        <f t="shared" si="235"/>
        <v>2015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4">
        <f t="shared" si="235"/>
        <v>2014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4">
        <f t="shared" si="235"/>
        <v>2016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4">
        <f t="shared" si="235"/>
        <v>2015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4">
        <f t="shared" si="235"/>
        <v>2016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4">
        <f t="shared" si="235"/>
        <v>2016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4">
        <f t="shared" si="235"/>
        <v>2016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4">
        <f t="shared" si="235"/>
        <v>2015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4">
        <f t="shared" si="235"/>
        <v>2015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4">
        <f t="shared" si="235"/>
        <v>2014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(((J3779/60)/60/24)+DATE(1970,1,1))</f>
        <v>41887.111354166671</v>
      </c>
      <c r="T3779" s="14">
        <f t="shared" ref="T3779:T3842" si="239">YEAR(S3779)</f>
        <v>2014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4">
        <f t="shared" si="239"/>
        <v>2014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4">
        <f t="shared" si="239"/>
        <v>2016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4">
        <f t="shared" si="239"/>
        <v>2015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4">
        <f t="shared" si="239"/>
        <v>2014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4">
        <f t="shared" si="239"/>
        <v>2016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4">
        <f t="shared" si="239"/>
        <v>2016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4">
        <f t="shared" si="239"/>
        <v>2016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4">
        <f t="shared" si="239"/>
        <v>2016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4">
        <f t="shared" si="239"/>
        <v>2016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4">
        <f t="shared" si="239"/>
        <v>2015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4">
        <f t="shared" si="239"/>
        <v>2015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4">
        <f t="shared" si="239"/>
        <v>2015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4">
        <f t="shared" si="239"/>
        <v>2016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4">
        <f t="shared" si="239"/>
        <v>2014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4">
        <f t="shared" si="239"/>
        <v>2015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4">
        <f t="shared" si="239"/>
        <v>2014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4">
        <f t="shared" si="239"/>
        <v>2015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4">
        <f t="shared" si="239"/>
        <v>2015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4">
        <f t="shared" si="239"/>
        <v>2016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4">
        <f t="shared" si="239"/>
        <v>2015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4">
        <f t="shared" si="239"/>
        <v>2014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4">
        <f t="shared" si="239"/>
        <v>2016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4">
        <f t="shared" si="239"/>
        <v>2014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4">
        <f t="shared" si="239"/>
        <v>2014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4">
        <f t="shared" si="239"/>
        <v>2015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4">
        <f t="shared" si="239"/>
        <v>2016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4">
        <f t="shared" si="239"/>
        <v>2016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4">
        <f t="shared" si="239"/>
        <v>2014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4">
        <f t="shared" si="239"/>
        <v>2014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4">
        <f t="shared" si="239"/>
        <v>2015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4">
        <f t="shared" si="239"/>
        <v>2015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4">
        <f t="shared" si="239"/>
        <v>2014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4">
        <f t="shared" si="239"/>
        <v>2015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4">
        <f t="shared" si="239"/>
        <v>2016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4">
        <f t="shared" si="239"/>
        <v>2015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4">
        <f t="shared" si="239"/>
        <v>2016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4">
        <f t="shared" si="239"/>
        <v>2015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4">
        <f t="shared" si="239"/>
        <v>2015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4">
        <f t="shared" si="239"/>
        <v>2014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4">
        <f t="shared" si="239"/>
        <v>2015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4">
        <f t="shared" si="239"/>
        <v>2015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4">
        <f t="shared" si="239"/>
        <v>2015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4">
        <f t="shared" si="239"/>
        <v>2015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4">
        <f t="shared" si="239"/>
        <v>2015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4">
        <f t="shared" si="239"/>
        <v>2015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4">
        <f t="shared" si="239"/>
        <v>2015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4">
        <f t="shared" si="239"/>
        <v>2016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4">
        <f t="shared" si="239"/>
        <v>2015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4">
        <f t="shared" si="239"/>
        <v>2015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4">
        <f t="shared" si="239"/>
        <v>2015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4">
        <f t="shared" si="239"/>
        <v>2014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4">
        <f t="shared" si="239"/>
        <v>2016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4">
        <f t="shared" si="239"/>
        <v>2016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4">
        <f t="shared" si="239"/>
        <v>2014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4">
        <f t="shared" si="239"/>
        <v>2016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4">
        <f t="shared" si="239"/>
        <v>2014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4">
        <f t="shared" si="239"/>
        <v>2015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4">
        <f t="shared" si="239"/>
        <v>2016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4">
        <f t="shared" si="239"/>
        <v>2016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4">
        <f t="shared" si="239"/>
        <v>2015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4">
        <f t="shared" si="239"/>
        <v>2015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4">
        <f t="shared" si="239"/>
        <v>2015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4">
        <f t="shared" si="239"/>
        <v>2016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(((J3843/60)/60/24)+DATE(1970,1,1))</f>
        <v>41780.785729166666</v>
      </c>
      <c r="T3843" s="14">
        <f t="shared" ref="T3843:T3906" si="243">YEAR(S3843)</f>
        <v>2014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4">
        <f t="shared" si="243"/>
        <v>2014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4">
        <f t="shared" si="243"/>
        <v>2014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4">
        <f t="shared" si="243"/>
        <v>2014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4">
        <f t="shared" si="243"/>
        <v>2015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4">
        <f t="shared" si="243"/>
        <v>2014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4">
        <f t="shared" si="243"/>
        <v>2015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4">
        <f t="shared" si="243"/>
        <v>2015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4">
        <f t="shared" si="243"/>
        <v>2015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4">
        <f t="shared" si="243"/>
        <v>2014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4">
        <f t="shared" si="243"/>
        <v>2015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4">
        <f t="shared" si="243"/>
        <v>2015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4">
        <f t="shared" si="243"/>
        <v>2014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4">
        <f t="shared" si="243"/>
        <v>2015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4">
        <f t="shared" si="243"/>
        <v>2015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4">
        <f t="shared" si="243"/>
        <v>2015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4">
        <f t="shared" si="243"/>
        <v>2014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4">
        <f t="shared" si="243"/>
        <v>2015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4">
        <f t="shared" si="243"/>
        <v>2014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4">
        <f t="shared" si="243"/>
        <v>2014</v>
      </c>
    </row>
    <row r="3863" spans="1:20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4">
        <f t="shared" si="243"/>
        <v>2014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4">
        <f t="shared" si="243"/>
        <v>2016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4">
        <f t="shared" si="243"/>
        <v>2015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4">
        <f t="shared" si="243"/>
        <v>2015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4">
        <f t="shared" si="243"/>
        <v>2014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4">
        <f t="shared" si="243"/>
        <v>2016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4">
        <f t="shared" si="243"/>
        <v>2016</v>
      </c>
    </row>
    <row r="3870" spans="1:20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4">
        <f t="shared" si="243"/>
        <v>2014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4">
        <f t="shared" si="243"/>
        <v>2015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4">
        <f t="shared" si="243"/>
        <v>2014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4">
        <f t="shared" si="243"/>
        <v>2017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4">
        <f t="shared" si="243"/>
        <v>2015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4">
        <f t="shared" si="243"/>
        <v>2015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4">
        <f t="shared" si="243"/>
        <v>2015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4">
        <f t="shared" si="243"/>
        <v>2016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4">
        <f t="shared" si="243"/>
        <v>2016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4">
        <f t="shared" si="243"/>
        <v>2016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4">
        <f t="shared" si="243"/>
        <v>2015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4">
        <f t="shared" si="243"/>
        <v>2014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4">
        <f t="shared" si="243"/>
        <v>2014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4">
        <f t="shared" si="243"/>
        <v>2017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4">
        <f t="shared" si="243"/>
        <v>2016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4">
        <f t="shared" si="243"/>
        <v>2014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4">
        <f t="shared" si="243"/>
        <v>2015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4">
        <f t="shared" si="243"/>
        <v>2016</v>
      </c>
    </row>
    <row r="3888" spans="1:20" x14ac:dyDescent="0.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4">
        <f t="shared" si="243"/>
        <v>2014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4">
        <f t="shared" si="243"/>
        <v>2015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4">
        <f t="shared" si="243"/>
        <v>2017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4">
        <f t="shared" si="243"/>
        <v>2014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4">
        <f t="shared" si="243"/>
        <v>2015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4">
        <f t="shared" si="243"/>
        <v>2015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4">
        <f t="shared" si="243"/>
        <v>2014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4">
        <f t="shared" si="243"/>
        <v>2014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4">
        <f t="shared" si="243"/>
        <v>2016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4">
        <f t="shared" si="243"/>
        <v>2015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4">
        <f t="shared" si="243"/>
        <v>2014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4">
        <f t="shared" si="243"/>
        <v>2014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4">
        <f t="shared" si="243"/>
        <v>2015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4">
        <f t="shared" si="243"/>
        <v>2014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4">
        <f t="shared" si="243"/>
        <v>2015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4">
        <f t="shared" si="243"/>
        <v>2015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4">
        <f t="shared" si="243"/>
        <v>2016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4">
        <f t="shared" si="243"/>
        <v>2015</v>
      </c>
    </row>
    <row r="3906" spans="1:20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4">
        <f t="shared" si="243"/>
        <v>2015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(((J3907/60)/60/24)+DATE(1970,1,1))</f>
        <v>42124.623877314814</v>
      </c>
      <c r="T3907" s="14">
        <f t="shared" ref="T3907:T3970" si="247">YEAR(S3907)</f>
        <v>2015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4">
        <f t="shared" si="247"/>
        <v>2015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4">
        <f t="shared" si="247"/>
        <v>2014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4">
        <f t="shared" si="247"/>
        <v>2014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4">
        <f t="shared" si="247"/>
        <v>2014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4">
        <f t="shared" si="247"/>
        <v>2015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4">
        <f t="shared" si="247"/>
        <v>2014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4">
        <f t="shared" si="247"/>
        <v>2015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4">
        <f t="shared" si="247"/>
        <v>2015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4">
        <f t="shared" si="247"/>
        <v>2015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4">
        <f t="shared" si="247"/>
        <v>2016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4">
        <f t="shared" si="247"/>
        <v>2016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4">
        <f t="shared" si="247"/>
        <v>2014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4">
        <f t="shared" si="247"/>
        <v>2014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4">
        <f t="shared" si="247"/>
        <v>2015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4">
        <f t="shared" si="247"/>
        <v>2016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4">
        <f t="shared" si="247"/>
        <v>2014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4">
        <f t="shared" si="247"/>
        <v>2015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4">
        <f t="shared" si="247"/>
        <v>2015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4">
        <f t="shared" si="247"/>
        <v>2014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4">
        <f t="shared" si="247"/>
        <v>2014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4">
        <f t="shared" si="247"/>
        <v>2014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4">
        <f t="shared" si="247"/>
        <v>2014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4">
        <f t="shared" si="247"/>
        <v>2015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4">
        <f t="shared" si="247"/>
        <v>2016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4">
        <f t="shared" si="247"/>
        <v>2016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4">
        <f t="shared" si="247"/>
        <v>2015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4">
        <f t="shared" si="247"/>
        <v>2016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4">
        <f t="shared" si="247"/>
        <v>2016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4">
        <f t="shared" si="247"/>
        <v>2015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4">
        <f t="shared" si="247"/>
        <v>2015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4">
        <f t="shared" si="247"/>
        <v>2016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4">
        <f t="shared" si="247"/>
        <v>2016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4">
        <f t="shared" si="247"/>
        <v>2015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4">
        <f t="shared" si="247"/>
        <v>2014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4">
        <f t="shared" si="247"/>
        <v>2014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4">
        <f t="shared" si="247"/>
        <v>2014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4">
        <f t="shared" si="247"/>
        <v>2015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4">
        <f t="shared" si="247"/>
        <v>2015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4">
        <f t="shared" si="247"/>
        <v>2015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4">
        <f t="shared" si="247"/>
        <v>2015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4">
        <f t="shared" si="247"/>
        <v>2015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4">
        <f t="shared" si="247"/>
        <v>2016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4">
        <f t="shared" si="247"/>
        <v>2014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4">
        <f t="shared" si="247"/>
        <v>2015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4">
        <f t="shared" si="247"/>
        <v>2016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4">
        <f t="shared" si="247"/>
        <v>2016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4">
        <f t="shared" si="247"/>
        <v>2015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4">
        <f t="shared" si="247"/>
        <v>2016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4">
        <f t="shared" si="247"/>
        <v>2014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4">
        <f t="shared" si="247"/>
        <v>2015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4">
        <f t="shared" si="247"/>
        <v>2016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4">
        <f t="shared" si="247"/>
        <v>2016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4">
        <f t="shared" si="247"/>
        <v>2014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4">
        <f t="shared" si="247"/>
        <v>2014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4">
        <f t="shared" si="247"/>
        <v>2015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4">
        <f t="shared" si="247"/>
        <v>2014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4">
        <f t="shared" si="247"/>
        <v>2015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4">
        <f t="shared" si="247"/>
        <v>2015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4">
        <f t="shared" si="247"/>
        <v>2015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4">
        <f t="shared" si="247"/>
        <v>2016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4">
        <f t="shared" si="247"/>
        <v>2014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4">
        <f t="shared" si="247"/>
        <v>2017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4">
        <f t="shared" si="247"/>
        <v>2016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(((J3971/60)/60/24)+DATE(1970,1,1))</f>
        <v>42601.854699074072</v>
      </c>
      <c r="T3971" s="14">
        <f t="shared" ref="T3971:T4034" si="251">YEAR(S3971)</f>
        <v>2016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4">
        <f t="shared" si="251"/>
        <v>2016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4">
        <f t="shared" si="251"/>
        <v>2014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4">
        <f t="shared" si="251"/>
        <v>2014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4">
        <f t="shared" si="251"/>
        <v>2016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4">
        <f t="shared" si="251"/>
        <v>2016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4">
        <f t="shared" si="251"/>
        <v>2016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4">
        <f t="shared" si="251"/>
        <v>2014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4">
        <f t="shared" si="251"/>
        <v>2016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4">
        <f t="shared" si="251"/>
        <v>2014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4">
        <f t="shared" si="251"/>
        <v>2015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4">
        <f t="shared" si="251"/>
        <v>2014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4">
        <f t="shared" si="251"/>
        <v>2016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4">
        <f t="shared" si="251"/>
        <v>2015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4">
        <f t="shared" si="251"/>
        <v>2014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4">
        <f t="shared" si="251"/>
        <v>2014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4">
        <f t="shared" si="251"/>
        <v>2016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4">
        <f t="shared" si="251"/>
        <v>2016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4">
        <f t="shared" si="251"/>
        <v>2014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4">
        <f t="shared" si="251"/>
        <v>2015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4">
        <f t="shared" si="251"/>
        <v>2015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4">
        <f t="shared" si="251"/>
        <v>2016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4">
        <f t="shared" si="251"/>
        <v>2015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4">
        <f t="shared" si="251"/>
        <v>2015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4">
        <f t="shared" si="251"/>
        <v>2015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4">
        <f t="shared" si="251"/>
        <v>2014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4">
        <f t="shared" si="251"/>
        <v>2015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4">
        <f t="shared" si="251"/>
        <v>2014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4">
        <f t="shared" si="251"/>
        <v>2015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4">
        <f t="shared" si="251"/>
        <v>2015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4">
        <f t="shared" si="251"/>
        <v>2014</v>
      </c>
    </row>
    <row r="4002" spans="1:20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4">
        <f t="shared" si="251"/>
        <v>2016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4">
        <f t="shared" si="251"/>
        <v>2017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4">
        <f t="shared" si="251"/>
        <v>2014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4">
        <f t="shared" si="251"/>
        <v>2015</v>
      </c>
    </row>
    <row r="4006" spans="1:20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4">
        <f t="shared" si="251"/>
        <v>2014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4">
        <f t="shared" si="251"/>
        <v>2014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4">
        <f t="shared" si="251"/>
        <v>2016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4">
        <f t="shared" si="251"/>
        <v>2014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4">
        <f t="shared" si="251"/>
        <v>2015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4">
        <f t="shared" si="251"/>
        <v>2014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4">
        <f t="shared" si="251"/>
        <v>2014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4">
        <f t="shared" si="251"/>
        <v>2014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4">
        <f t="shared" si="251"/>
        <v>2015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4">
        <f t="shared" si="251"/>
        <v>2015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4">
        <f t="shared" si="251"/>
        <v>2016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4">
        <f t="shared" si="251"/>
        <v>2015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4">
        <f t="shared" si="251"/>
        <v>2014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4">
        <f t="shared" si="251"/>
        <v>2014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4">
        <f t="shared" si="251"/>
        <v>2016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4">
        <f t="shared" si="251"/>
        <v>2016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4">
        <f t="shared" si="251"/>
        <v>2015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4">
        <f t="shared" si="251"/>
        <v>2014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4">
        <f t="shared" si="251"/>
        <v>2014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4">
        <f t="shared" si="251"/>
        <v>2016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4">
        <f t="shared" si="251"/>
        <v>2015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4">
        <f t="shared" si="251"/>
        <v>2015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4">
        <f t="shared" si="251"/>
        <v>2015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4">
        <f t="shared" si="251"/>
        <v>2017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4">
        <f t="shared" si="251"/>
        <v>2014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4">
        <f t="shared" si="251"/>
        <v>2015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4">
        <f t="shared" si="251"/>
        <v>2016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4">
        <f t="shared" si="251"/>
        <v>2014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4">
        <f t="shared" si="251"/>
        <v>2015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(((J4035/60)/60/24)+DATE(1970,1,1))</f>
        <v>42614.268796296295</v>
      </c>
      <c r="T4035" s="14">
        <f t="shared" ref="T4035:T4098" si="255">YEAR(S4035)</f>
        <v>2016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4">
        <f t="shared" si="255"/>
        <v>2015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4">
        <f t="shared" si="255"/>
        <v>2014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4">
        <f t="shared" si="255"/>
        <v>2014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4">
        <f t="shared" si="255"/>
        <v>2016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4">
        <f t="shared" si="255"/>
        <v>2014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4">
        <f t="shared" si="255"/>
        <v>2015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4">
        <f t="shared" si="255"/>
        <v>2015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4">
        <f t="shared" si="255"/>
        <v>2016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4">
        <f t="shared" si="255"/>
        <v>2014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4">
        <f t="shared" si="255"/>
        <v>2014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4">
        <f t="shared" si="255"/>
        <v>2015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4">
        <f t="shared" si="255"/>
        <v>2014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4">
        <f t="shared" si="255"/>
        <v>2014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4">
        <f t="shared" si="255"/>
        <v>2014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4">
        <f t="shared" si="255"/>
        <v>2016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4">
        <f t="shared" si="255"/>
        <v>2015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4">
        <f t="shared" si="255"/>
        <v>2014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4">
        <f t="shared" si="255"/>
        <v>2014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4">
        <f t="shared" si="255"/>
        <v>2014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4">
        <f t="shared" si="255"/>
        <v>2014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4">
        <f t="shared" si="255"/>
        <v>2016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4">
        <f t="shared" si="255"/>
        <v>2014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4">
        <f t="shared" si="255"/>
        <v>2016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4">
        <f t="shared" si="255"/>
        <v>2015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4">
        <f t="shared" si="255"/>
        <v>2016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4">
        <f t="shared" si="255"/>
        <v>2014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4">
        <f t="shared" si="255"/>
        <v>2014</v>
      </c>
    </row>
    <row r="4063" spans="1:20" ht="28.7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4">
        <f t="shared" si="255"/>
        <v>2016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4">
        <f t="shared" si="255"/>
        <v>2016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4">
        <f t="shared" si="255"/>
        <v>2014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4">
        <f t="shared" si="255"/>
        <v>2015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4">
        <f t="shared" si="255"/>
        <v>2014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4">
        <f t="shared" si="255"/>
        <v>2016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4">
        <f t="shared" si="255"/>
        <v>2015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4">
        <f t="shared" si="255"/>
        <v>2016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4">
        <f t="shared" si="255"/>
        <v>2015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4">
        <f t="shared" si="255"/>
        <v>2015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4">
        <f t="shared" si="255"/>
        <v>2016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4">
        <f t="shared" si="255"/>
        <v>2014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4">
        <f t="shared" si="255"/>
        <v>2015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4">
        <f t="shared" si="255"/>
        <v>2015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4">
        <f t="shared" si="255"/>
        <v>2014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4">
        <f t="shared" si="255"/>
        <v>2014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4">
        <f t="shared" si="255"/>
        <v>2016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4">
        <f t="shared" si="255"/>
        <v>2016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4">
        <f t="shared" si="255"/>
        <v>2016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4">
        <f t="shared" si="255"/>
        <v>2016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4">
        <f t="shared" si="255"/>
        <v>2015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4">
        <f t="shared" si="255"/>
        <v>2015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4">
        <f t="shared" si="255"/>
        <v>2015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4">
        <f t="shared" si="255"/>
        <v>2016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4">
        <f t="shared" si="255"/>
        <v>2015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4">
        <f t="shared" si="255"/>
        <v>2015</v>
      </c>
    </row>
    <row r="4089" spans="1:20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4">
        <f t="shared" si="255"/>
        <v>2016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4">
        <f t="shared" si="255"/>
        <v>2014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4">
        <f t="shared" si="255"/>
        <v>2015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4">
        <f t="shared" si="255"/>
        <v>2015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4">
        <f t="shared" si="255"/>
        <v>2014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4">
        <f t="shared" si="255"/>
        <v>2015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4">
        <f t="shared" si="255"/>
        <v>2015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4">
        <f t="shared" si="255"/>
        <v>2014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4">
        <f t="shared" si="255"/>
        <v>2016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4">
        <f t="shared" si="255"/>
        <v>2017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(((J4099/60)/60/24)+DATE(1970,1,1))</f>
        <v>42344.824502314819</v>
      </c>
      <c r="T4099" s="14">
        <f t="shared" ref="T4099:T4115" si="259">YEAR(S4099)</f>
        <v>2015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4">
        <f t="shared" si="259"/>
        <v>2016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4">
        <f t="shared" si="259"/>
        <v>2016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4">
        <f t="shared" si="259"/>
        <v>2014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4">
        <f t="shared" si="259"/>
        <v>2016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4">
        <f t="shared" si="259"/>
        <v>2016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4">
        <f t="shared" si="259"/>
        <v>2015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4">
        <f t="shared" si="259"/>
        <v>2016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4">
        <f t="shared" si="259"/>
        <v>2016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4">
        <f t="shared" si="259"/>
        <v>2015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4">
        <f t="shared" si="259"/>
        <v>2014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4">
        <f t="shared" si="259"/>
        <v>2017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4">
        <f t="shared" si="259"/>
        <v>2015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4">
        <f t="shared" si="259"/>
        <v>2016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4">
        <f t="shared" si="259"/>
        <v>2015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4">
        <f t="shared" si="259"/>
        <v>2016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4">
        <f t="shared" si="259"/>
        <v>2015</v>
      </c>
    </row>
  </sheetData>
  <conditionalFormatting sqref="F1:F1048576"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499984740745262"/>
      </colorScale>
    </cfRule>
    <cfRule type="colorScale" priority="2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1550B-90A1-46C9-A0AC-0DA8DD9B4D4A}">
  <dimension ref="A1:E7"/>
  <sheetViews>
    <sheetView zoomScale="69" workbookViewId="0">
      <selection activeCell="G35" sqref="G35"/>
    </sheetView>
  </sheetViews>
  <sheetFormatPr defaultRowHeight="14.35" x14ac:dyDescent="0.5"/>
  <cols>
    <col min="1" max="1" width="16.1171875" bestFit="1" customWidth="1"/>
    <col min="2" max="2" width="15.64453125" bestFit="1" customWidth="1"/>
    <col min="3" max="3" width="3.703125" bestFit="1" customWidth="1"/>
    <col min="4" max="4" width="8.9375" bestFit="1" customWidth="1"/>
    <col min="5" max="6" width="10.234375" bestFit="1" customWidth="1"/>
    <col min="7" max="7" width="11.64453125" bestFit="1" customWidth="1"/>
    <col min="8" max="8" width="6" bestFit="1" customWidth="1"/>
    <col min="9" max="9" width="14.234375" bestFit="1" customWidth="1"/>
    <col min="10" max="10" width="4.46875" bestFit="1" customWidth="1"/>
    <col min="11" max="11" width="5.9375" bestFit="1" customWidth="1"/>
    <col min="12" max="12" width="9.87890625" bestFit="1" customWidth="1"/>
    <col min="13" max="13" width="7.05859375" bestFit="1" customWidth="1"/>
    <col min="14" max="14" width="8.64453125" bestFit="1" customWidth="1"/>
    <col min="15" max="15" width="8.76171875" bestFit="1" customWidth="1"/>
    <col min="16" max="16" width="3.703125" bestFit="1" customWidth="1"/>
    <col min="17" max="17" width="11.29296875" bestFit="1" customWidth="1"/>
    <col min="18" max="18" width="5.52734375" bestFit="1" customWidth="1"/>
    <col min="19" max="19" width="12.17578125" bestFit="1" customWidth="1"/>
    <col min="20" max="20" width="6.9375" bestFit="1" customWidth="1"/>
    <col min="21" max="21" width="6.17578125" bestFit="1" customWidth="1"/>
    <col min="22" max="22" width="9.05859375" bestFit="1" customWidth="1"/>
    <col min="23" max="23" width="6.41015625" bestFit="1" customWidth="1"/>
    <col min="24" max="24" width="10.52734375" bestFit="1" customWidth="1"/>
    <col min="25" max="25" width="5.87890625" bestFit="1" customWidth="1"/>
    <col min="26" max="26" width="4.9375" bestFit="1" customWidth="1"/>
    <col min="27" max="27" width="3.9375" bestFit="1" customWidth="1"/>
    <col min="28" max="28" width="14.3515625" bestFit="1" customWidth="1"/>
    <col min="29" max="29" width="10" bestFit="1" customWidth="1"/>
    <col min="30" max="30" width="4.29296875" bestFit="1" customWidth="1"/>
    <col min="31" max="31" width="12.41015625" bestFit="1" customWidth="1"/>
    <col min="32" max="32" width="5.76171875" bestFit="1" customWidth="1"/>
    <col min="33" max="33" width="10.05859375" bestFit="1" customWidth="1"/>
    <col min="34" max="34" width="15.234375" bestFit="1" customWidth="1"/>
    <col min="35" max="35" width="6.1171875" bestFit="1" customWidth="1"/>
    <col min="36" max="36" width="13.46875" bestFit="1" customWidth="1"/>
    <col min="37" max="37" width="8.76171875" bestFit="1" customWidth="1"/>
    <col min="38" max="38" width="10.29296875" bestFit="1" customWidth="1"/>
    <col min="39" max="39" width="11" bestFit="1" customWidth="1"/>
    <col min="40" max="40" width="9.1171875" bestFit="1" customWidth="1"/>
    <col min="41" max="41" width="4.29296875" bestFit="1" customWidth="1"/>
    <col min="42" max="42" width="10.64453125" bestFit="1" customWidth="1"/>
    <col min="43" max="43" width="10.234375" bestFit="1" customWidth="1"/>
  </cols>
  <sheetData>
    <row r="1" spans="1:5" x14ac:dyDescent="0.5">
      <c r="A1" s="12" t="s">
        <v>8222</v>
      </c>
      <c r="B1" t="s">
        <v>8223</v>
      </c>
    </row>
    <row r="2" spans="1:5" x14ac:dyDescent="0.5">
      <c r="A2" s="12" t="s">
        <v>8358</v>
      </c>
      <c r="B2" t="s">
        <v>8362</v>
      </c>
    </row>
    <row r="4" spans="1:5" x14ac:dyDescent="0.5">
      <c r="A4" s="12" t="s">
        <v>8364</v>
      </c>
      <c r="B4" s="12" t="s">
        <v>8360</v>
      </c>
    </row>
    <row r="5" spans="1:5" x14ac:dyDescent="0.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E9E53-345B-4115-8567-9C32D433434D}">
  <dimension ref="A1:F18"/>
  <sheetViews>
    <sheetView workbookViewId="0">
      <selection activeCell="F26" sqref="F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2" t="s">
        <v>8358</v>
      </c>
      <c r="B1" t="s">
        <v>8315</v>
      </c>
    </row>
    <row r="2" spans="1:6" x14ac:dyDescent="0.5">
      <c r="A2" s="12" t="s">
        <v>8378</v>
      </c>
      <c r="B2" t="s">
        <v>8362</v>
      </c>
    </row>
    <row r="4" spans="1:6" x14ac:dyDescent="0.5">
      <c r="A4" s="12" t="s">
        <v>8364</v>
      </c>
      <c r="B4" s="12" t="s">
        <v>8360</v>
      </c>
    </row>
    <row r="5" spans="1:6" x14ac:dyDescent="0.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E777-372B-4638-AF36-0FE048E3C825}">
  <dimension ref="A1:E18"/>
  <sheetViews>
    <sheetView zoomScale="85" zoomScaleNormal="85" workbookViewId="0">
      <selection activeCell="F17" sqref="F17"/>
    </sheetView>
  </sheetViews>
  <sheetFormatPr defaultRowHeight="14.35" x14ac:dyDescent="0.5"/>
  <cols>
    <col min="1" max="1" width="16.1171875" bestFit="1" customWidth="1"/>
    <col min="2" max="2" width="15.05859375" bestFit="1" customWidth="1"/>
    <col min="3" max="3" width="5.29296875" bestFit="1" customWidth="1"/>
    <col min="4" max="4" width="7.9375" bestFit="1" customWidth="1"/>
    <col min="5" max="5" width="10.29296875" bestFit="1" customWidth="1"/>
    <col min="6" max="6" width="10.234375" bestFit="1" customWidth="1"/>
  </cols>
  <sheetData>
    <row r="1" spans="1:5" x14ac:dyDescent="0.5">
      <c r="A1" s="12" t="s">
        <v>8358</v>
      </c>
      <c r="B1" t="s">
        <v>8315</v>
      </c>
    </row>
    <row r="2" spans="1:5" x14ac:dyDescent="0.5">
      <c r="A2" s="12" t="s">
        <v>8378</v>
      </c>
      <c r="B2" t="s">
        <v>8362</v>
      </c>
    </row>
    <row r="4" spans="1:5" x14ac:dyDescent="0.5">
      <c r="A4" s="12" t="s">
        <v>8364</v>
      </c>
      <c r="B4" s="12" t="s">
        <v>8360</v>
      </c>
    </row>
    <row r="5" spans="1:5" x14ac:dyDescent="0.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5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5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5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5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5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5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5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5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5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5C36-D3A0-41F2-B598-496A60E99A28}">
  <dimension ref="A1:H13"/>
  <sheetViews>
    <sheetView zoomScale="85" zoomScaleNormal="85" workbookViewId="0">
      <selection activeCell="F2" sqref="F2"/>
    </sheetView>
  </sheetViews>
  <sheetFormatPr defaultRowHeight="14.35" x14ac:dyDescent="0.5"/>
  <cols>
    <col min="1" max="1" width="17.3515625" customWidth="1"/>
    <col min="2" max="2" width="18.1171875" customWidth="1"/>
    <col min="3" max="3" width="17.41015625" customWidth="1"/>
    <col min="4" max="4" width="17.8203125" customWidth="1"/>
    <col min="5" max="5" width="17.703125" customWidth="1"/>
    <col min="6" max="6" width="17.87890625" style="20" customWidth="1"/>
    <col min="7" max="7" width="17.703125" customWidth="1"/>
    <col min="8" max="8" width="18.1171875" customWidth="1"/>
  </cols>
  <sheetData>
    <row r="1" spans="1:8" x14ac:dyDescent="0.5">
      <c r="A1" s="18" t="s">
        <v>8386</v>
      </c>
      <c r="B1" s="18" t="s">
        <v>8379</v>
      </c>
      <c r="C1" s="18" t="s">
        <v>8380</v>
      </c>
      <c r="D1" s="18" t="s">
        <v>8381</v>
      </c>
      <c r="E1" s="18" t="s">
        <v>8382</v>
      </c>
      <c r="F1" s="19" t="s">
        <v>8383</v>
      </c>
      <c r="G1" s="18" t="s">
        <v>8384</v>
      </c>
      <c r="H1" s="18" t="s">
        <v>8385</v>
      </c>
    </row>
    <row r="2" spans="1:8" x14ac:dyDescent="0.5">
      <c r="A2" t="s">
        <v>8387</v>
      </c>
      <c r="B2">
        <f>COUNTIFS(Kickstarter!D:D, "&lt;1000", Kickstarter!F:F,"successful",Kickstarter!R:R, "Plays")</f>
        <v>141</v>
      </c>
      <c r="C2">
        <f>COUNTIFS(Kickstarter!D:D, "&lt;1000", Kickstarter!F:F,"Failed",Kickstarter!R:R, "Plays")</f>
        <v>45</v>
      </c>
      <c r="D2">
        <f>COUNTIFS(Kickstarter!D:D,"&lt;1000",Kickstarter!F:F,"canceled",Kickstarter!R:R,"Plays")</f>
        <v>0</v>
      </c>
      <c r="E2">
        <f>SUM(C2,B2,D2)</f>
        <v>186</v>
      </c>
      <c r="F2" s="20">
        <f t="shared" ref="F2:F13" si="0">B2/E2</f>
        <v>0.75806451612903225</v>
      </c>
      <c r="G2" s="20">
        <f>C2/E2</f>
        <v>0.24193548387096775</v>
      </c>
      <c r="H2" s="20">
        <f>D2/E2</f>
        <v>0</v>
      </c>
    </row>
    <row r="3" spans="1:8" x14ac:dyDescent="0.5">
      <c r="A3" t="s">
        <v>8398</v>
      </c>
      <c r="B3">
        <f>COUNTIFS(Kickstarter!D:D, "&gt;=1000", Kickstarter!F:F,"successful",Kickstarter!D:D, "&lt;=4999",Kickstarter!R:R, "Plays")</f>
        <v>388</v>
      </c>
      <c r="C3">
        <f>COUNTIFS(Kickstarter!D:D, "&gt;=1000", Kickstarter!F:F,"Failed",Kickstarter!D:D, "&lt;=4999",Kickstarter!R:R, "Plays")</f>
        <v>146</v>
      </c>
      <c r="D3">
        <f>COUNTIFS(Kickstarter!D:D, "&gt;=1000", Kickstarter!F:F,"canceled",Kickstarter!D:D, "&lt;=4999",Kickstarter!R:R, "Plays")</f>
        <v>0</v>
      </c>
      <c r="E3">
        <f t="shared" ref="E3:E13" si="1">SUM(C3,B3,D3)</f>
        <v>534</v>
      </c>
      <c r="F3" s="20">
        <f t="shared" si="0"/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">
      <c r="A4" t="s">
        <v>8388</v>
      </c>
      <c r="B4">
        <f>COUNTIFS(Kickstarter!D:D, "&gt;=5000", Kickstarter!F:F,"successful",Kickstarter!D:D, "&lt;=9999",Kickstarter!R:R, "Plays")</f>
        <v>93</v>
      </c>
      <c r="C4">
        <f>COUNTIFS(Kickstarter!D:D, "&gt;=5000", Kickstarter!F:F,"Failed",Kickstarter!D:D, "&lt;=9999",Kickstarter!R:R, "Plays")</f>
        <v>76</v>
      </c>
      <c r="D4">
        <f>COUNTIFS(Kickstarter!D:D, "&gt;=5000", Kickstarter!F:F,"canceled",Kickstarter!D:D, "&lt;=9999",Kickstarter!R:R, "Plays")</f>
        <v>0</v>
      </c>
      <c r="E4">
        <f t="shared" si="1"/>
        <v>169</v>
      </c>
      <c r="F4" s="20">
        <f t="shared" si="0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">
      <c r="A5" t="s">
        <v>8389</v>
      </c>
      <c r="B5">
        <f>COUNTIFS(Kickstarter!D:D, "&gt;=10000", Kickstarter!F:F,"successful",Kickstarter!D:D, "&lt;=14999",Kickstarter!R:R, "Plays")</f>
        <v>39</v>
      </c>
      <c r="C5">
        <f>COUNTIFS(Kickstarter!D:D, "&gt;=10000", Kickstarter!F:F,"Failed",Kickstarter!D:D, "&lt;=14999",Kickstarter!R:R, "Plays")</f>
        <v>33</v>
      </c>
      <c r="D5">
        <f>COUNTIFS(Kickstarter!D:D, "&gt;=10000", Kickstarter!F:F,"canceled",Kickstarter!D:D, "&lt;=14999",Kickstarter!R:R, "Plays")</f>
        <v>0</v>
      </c>
      <c r="E5">
        <f t="shared" si="1"/>
        <v>72</v>
      </c>
      <c r="F5" s="20">
        <f t="shared" si="0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">
      <c r="A6" t="s">
        <v>8390</v>
      </c>
      <c r="B6">
        <f>COUNTIFS(Kickstarter!D:D, "&gt;=15000", Kickstarter!F:F,"successful",Kickstarter!D:D, "&lt;=19999",Kickstarter!R:R, "Plays")</f>
        <v>12</v>
      </c>
      <c r="C6">
        <f>COUNTIFS(Kickstarter!D:D, "&gt;=15000", Kickstarter!F:F,"Failed",Kickstarter!D:D, "&lt;=19999",Kickstarter!R:R, "Plays")</f>
        <v>12</v>
      </c>
      <c r="D6">
        <f>COUNTIFS(Kickstarter!D:D, "&gt;=15000", Kickstarter!F:F,"canceled",Kickstarter!D:D, "&lt;=19999",Kickstarter!R:R, "Plays")</f>
        <v>0</v>
      </c>
      <c r="E6">
        <f t="shared" si="1"/>
        <v>24</v>
      </c>
      <c r="F6" s="20">
        <f t="shared" si="0"/>
        <v>0.5</v>
      </c>
      <c r="G6" s="20">
        <f t="shared" si="2"/>
        <v>0.5</v>
      </c>
      <c r="H6" s="20">
        <f t="shared" si="3"/>
        <v>0</v>
      </c>
    </row>
    <row r="7" spans="1:8" x14ac:dyDescent="0.5">
      <c r="A7" t="s">
        <v>8391</v>
      </c>
      <c r="B7">
        <f>COUNTIFS(Kickstarter!D:D, "&gt;=20000", Kickstarter!F:F,"successful",Kickstarter!D:D, "&lt;=24999",Kickstarter!R:R, "Plays")</f>
        <v>9</v>
      </c>
      <c r="C7">
        <f>COUNTIFS(Kickstarter!D:D, "&gt;=20000", Kickstarter!F:F,"Failed",Kickstarter!D:D, "&lt;=24999",Kickstarter!R:R, "Plays")</f>
        <v>11</v>
      </c>
      <c r="D7">
        <f>COUNTIFS(Kickstarter!D:D, "&gt;=20000", Kickstarter!F:F,"canceled",Kickstarter!D:D, "&lt;=24999",Kickstarter!R:R, "Plays")</f>
        <v>0</v>
      </c>
      <c r="E7">
        <f t="shared" si="1"/>
        <v>20</v>
      </c>
      <c r="F7" s="20">
        <f t="shared" si="0"/>
        <v>0.45</v>
      </c>
      <c r="G7" s="20">
        <f t="shared" si="2"/>
        <v>0.55000000000000004</v>
      </c>
      <c r="H7" s="20">
        <f t="shared" si="3"/>
        <v>0</v>
      </c>
    </row>
    <row r="8" spans="1:8" x14ac:dyDescent="0.5">
      <c r="A8" t="s">
        <v>8392</v>
      </c>
      <c r="B8">
        <f>COUNTIFS(Kickstarter!D:D, "&gt;=25000", Kickstarter!F:F,"successful",Kickstarter!D:D, "&lt;=29999",Kickstarter!R:R, "Plays")</f>
        <v>1</v>
      </c>
      <c r="C8">
        <f>COUNTIFS(Kickstarter!D:D, "&gt;=25000", Kickstarter!F:F,"Failed",Kickstarter!D:D, "&lt;=29999",Kickstarter!R:R, "Plays")</f>
        <v>4</v>
      </c>
      <c r="D8">
        <f>COUNTIFS(Kickstarter!D:D, "&gt;=25000", Kickstarter!F:F,"canceled",Kickstarter!D:D, "&lt;=29999",Kickstarter!R:R, "Plays")</f>
        <v>0</v>
      </c>
      <c r="E8">
        <f t="shared" si="1"/>
        <v>5</v>
      </c>
      <c r="F8" s="20">
        <f t="shared" si="0"/>
        <v>0.2</v>
      </c>
      <c r="G8" s="20">
        <f t="shared" si="2"/>
        <v>0.8</v>
      </c>
      <c r="H8" s="20">
        <f t="shared" si="3"/>
        <v>0</v>
      </c>
    </row>
    <row r="9" spans="1:8" x14ac:dyDescent="0.5">
      <c r="A9" t="s">
        <v>8394</v>
      </c>
      <c r="B9">
        <f>COUNTIFS(Kickstarter!D:D, "&gt;=30000", Kickstarter!F:F,"successful",Kickstarter!D:D, "&lt;=34999",Kickstarter!R:R, "Plays")</f>
        <v>3</v>
      </c>
      <c r="C9">
        <f>COUNTIFS(Kickstarter!D:D, "&gt;=30000", Kickstarter!F:F,"Failed",Kickstarter!D:D, "&lt;=34999",Kickstarter!R:R, "Plays")</f>
        <v>8</v>
      </c>
      <c r="D9">
        <f>COUNTIFS(Kickstarter!D:D, "&gt;=30000", Kickstarter!F:F,"canceled",Kickstarter!D:D, "&lt;=34999",Kickstarter!R:R, "Plays")</f>
        <v>0</v>
      </c>
      <c r="E9">
        <f t="shared" si="1"/>
        <v>11</v>
      </c>
      <c r="F9" s="20">
        <f t="shared" si="0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">
      <c r="A10" t="s">
        <v>8397</v>
      </c>
      <c r="B10">
        <f>COUNTIFS(Kickstarter!D:D, "&gt;=35000", Kickstarter!F:F,"successful",Kickstarter!D:D, "&lt;=39999",Kickstarter!R:R, "Plays")</f>
        <v>4</v>
      </c>
      <c r="C10">
        <f>COUNTIFS(Kickstarter!D:D, "&gt;=35000", Kickstarter!F:F,"Failed",Kickstarter!D:D, "&lt;=39999",Kickstarter!R:R, "Plays")</f>
        <v>2</v>
      </c>
      <c r="D10">
        <f>COUNTIFS(Kickstarter!D:D, "&gt;=35000", Kickstarter!F:F,"canceled",Kickstarter!D:D, "&lt;=39999",Kickstarter!R:R, "Plays")</f>
        <v>0</v>
      </c>
      <c r="E10">
        <f t="shared" si="1"/>
        <v>6</v>
      </c>
      <c r="F10" s="20">
        <f t="shared" si="0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">
      <c r="A11" t="s">
        <v>8395</v>
      </c>
      <c r="B11">
        <f>COUNTIFS(Kickstarter!D:D, "&gt;=40000", Kickstarter!F:F,"successful",Kickstarter!D:D, "&lt;=44999",Kickstarter!R:R, "Plays")</f>
        <v>2</v>
      </c>
      <c r="C11">
        <f>COUNTIFS(Kickstarter!D:D, "&gt;=40000", Kickstarter!F:F,"Failed",Kickstarter!D:D, "&lt;=44999",Kickstarter!R:R, "Plays")</f>
        <v>1</v>
      </c>
      <c r="D11">
        <f>COUNTIFS(Kickstarter!D:D, "&gt;=40000", Kickstarter!F:F,"canceled",Kickstarter!D:D, "&lt;=44999",Kickstarter!R:R, "Plays")</f>
        <v>0</v>
      </c>
      <c r="E11">
        <f t="shared" si="1"/>
        <v>3</v>
      </c>
      <c r="F11" s="20">
        <f t="shared" si="0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">
      <c r="A12" t="s">
        <v>8396</v>
      </c>
      <c r="B12">
        <f>COUNTIFS(Kickstarter!D:D, "&gt;=45000", Kickstarter!F:F,"successful",Kickstarter!D:D, "&lt;=49999",Kickstarter!R:R, "Plays")</f>
        <v>0</v>
      </c>
      <c r="C12">
        <f>COUNTIFS(Kickstarter!D:D, "&gt;=45000", Kickstarter!F:F,"Failed",Kickstarter!D:D, "&lt;=49999",Kickstarter!R:R, "Plays")</f>
        <v>1</v>
      </c>
      <c r="D12">
        <f>COUNTIFS(Kickstarter!D:D, "&gt;=45000", Kickstarter!F:F,"canceled",Kickstarter!D:D, "&lt;=49999",Kickstarter!R:R, "Plays")</f>
        <v>0</v>
      </c>
      <c r="E12">
        <f t="shared" si="1"/>
        <v>1</v>
      </c>
      <c r="F12" s="20">
        <f t="shared" si="0"/>
        <v>0</v>
      </c>
      <c r="G12" s="20">
        <f t="shared" si="2"/>
        <v>1</v>
      </c>
      <c r="H12" s="20">
        <f t="shared" si="3"/>
        <v>0</v>
      </c>
    </row>
    <row r="13" spans="1:8" x14ac:dyDescent="0.5">
      <c r="A13" t="s">
        <v>8393</v>
      </c>
      <c r="B13">
        <f>COUNTIFS(Kickstarter!D:D, "&gt;=50000",Kickstarter!F:F,"successful",Kickstarter!R:R, "Plays")</f>
        <v>2</v>
      </c>
      <c r="C13">
        <f>COUNTIFS(Kickstarter!D:D, "&gt;=50000",Kickstarter!F:F,"failed",Kickstarter!R:R, "Plays")</f>
        <v>14</v>
      </c>
      <c r="D13">
        <f>COUNTIFS(Kickstarter!D:D, "&gt;=50000",Kickstarter!F:F,"canceled",Kickstarter!R:R, "Plays")</f>
        <v>0</v>
      </c>
      <c r="E13">
        <f t="shared" si="1"/>
        <v>16</v>
      </c>
      <c r="F13" s="20">
        <f t="shared" si="0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</vt:lpstr>
      <vt:lpstr>Kickstarter</vt:lpstr>
      <vt:lpstr>Subcategory Statistics</vt:lpstr>
      <vt:lpstr>Outcome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Hibah Ahmed</cp:lastModifiedBy>
  <dcterms:created xsi:type="dcterms:W3CDTF">2017-04-20T15:17:24Z</dcterms:created>
  <dcterms:modified xsi:type="dcterms:W3CDTF">2021-12-13T04:28:15Z</dcterms:modified>
</cp:coreProperties>
</file>