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contribute_energy_flexibility_kpis\develop_test\energy_flexibility_kpis\test\"/>
    </mc:Choice>
  </mc:AlternateContent>
  <xr:revisionPtr revIDLastSave="0" documentId="13_ncr:1_{C4DC4B3F-9C8D-4536-983C-F37121FFFAD1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data1_simple" sheetId="1" r:id="rId1"/>
    <sheet name="flexibility fac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H6" i="1"/>
  <c r="G6" i="1"/>
  <c r="H3" i="1"/>
  <c r="H5" i="1" s="1"/>
  <c r="G3" i="1"/>
  <c r="G5" i="1" s="1"/>
  <c r="H4" i="1"/>
  <c r="G4" i="1"/>
  <c r="K2" i="1" s="1"/>
  <c r="G2" i="1"/>
  <c r="H2" i="1"/>
</calcChain>
</file>

<file path=xl/sharedStrings.xml><?xml version="1.0" encoding="utf-8"?>
<sst xmlns="http://schemas.openxmlformats.org/spreadsheetml/2006/main" count="13" uniqueCount="11">
  <si>
    <t>timestamp</t>
  </si>
  <si>
    <t>baseline_power</t>
  </si>
  <si>
    <t>flexible_power</t>
  </si>
  <si>
    <t>mean</t>
  </si>
  <si>
    <t>peak</t>
  </si>
  <si>
    <t>peak_demand_reduction</t>
  </si>
  <si>
    <t>LF</t>
  </si>
  <si>
    <t>FF</t>
  </si>
  <si>
    <t>KPI need ref</t>
  </si>
  <si>
    <t>building_energy_flexibility_index</t>
  </si>
  <si>
    <t>peak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</si>
</sst>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0" fillId="0" borderId="0" xfId="0" applyBorder="1"/>
    <xf numFmtId="0" fontId="0" fillId="0" borderId="10" xfId="0" applyBorder="1"/>
    <xf numFmtId="22" fontId="0" fillId="33" borderId="11" xfId="0" applyNumberFormat="1" applyFill="1" applyBorder="1"/>
    <xf numFmtId="0" fontId="0" fillId="0" borderId="12" xfId="0" applyBorder="1"/>
    <xf numFmtId="0" fontId="0" fillId="0" borderId="13" xfId="0" applyBorder="1"/>
    <xf numFmtId="22" fontId="0" fillId="0" borderId="14" xfId="0" applyNumberFormat="1" applyBorder="1"/>
    <xf numFmtId="0" fontId="0" fillId="0" borderId="15" xfId="0" applyBorder="1"/>
    <xf numFmtId="22" fontId="0" fillId="0" borderId="16" xfId="0" applyNumberFormat="1" applyBorder="1"/>
    <xf numFmtId="0" fontId="0" fillId="0" borderId="17" xfId="0" applyBorder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L10" sqref="L10"/>
    </sheetView>
  </sheetViews>
  <sheetFormatPr defaultRowHeight="15" x14ac:dyDescent="0.25"/>
  <cols>
    <col min="1" max="1" width="13.85546875" bestFit="1" customWidth="1"/>
    <col min="2" max="2" width="15.42578125" bestFit="1" customWidth="1"/>
    <col min="3" max="3" width="14.7109375" bestFit="1" customWidth="1"/>
    <col min="7" max="7" width="15.42578125" bestFit="1" customWidth="1"/>
    <col min="8" max="8" width="17.28515625" bestFit="1" customWidth="1"/>
    <col min="10" max="10" width="31.7109375" bestFit="1" customWidth="1"/>
    <col min="11" max="11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J1" t="s">
        <v>8</v>
      </c>
    </row>
    <row r="2" spans="1:11" x14ac:dyDescent="0.25">
      <c r="A2" s="1">
        <v>44562</v>
      </c>
      <c r="B2">
        <v>0</v>
      </c>
      <c r="C2">
        <v>0</v>
      </c>
      <c r="F2" t="s">
        <v>7</v>
      </c>
      <c r="G2">
        <f>(SUM(data1_simple!B2:B14,data1_simple!B18:B25)-SUM(data1_simple!B15:B17))/SUM(data1_simple!B2:B25)</f>
        <v>0.39423076923076922</v>
      </c>
      <c r="H2">
        <f>(SUM(data1_simple!C2:C14,data1_simple!C18:C25)-SUM(data1_simple!C15:C17))/SUM(data1_simple!C2:C25)</f>
        <v>0.48247422680412372</v>
      </c>
      <c r="J2" t="s">
        <v>5</v>
      </c>
      <c r="K2">
        <f>G4-H4</f>
        <v>2000</v>
      </c>
    </row>
    <row r="3" spans="1:11" x14ac:dyDescent="0.25">
      <c r="A3" s="1">
        <v>44562.041666666664</v>
      </c>
      <c r="B3">
        <v>0</v>
      </c>
      <c r="C3">
        <v>0</v>
      </c>
      <c r="F3" t="s">
        <v>3</v>
      </c>
      <c r="G3">
        <f>AVERAGE(B2:B25)</f>
        <v>4333.333333333333</v>
      </c>
      <c r="H3">
        <f>AVERAGE(C2:C25)</f>
        <v>4041.6666666666665</v>
      </c>
      <c r="J3" t="s">
        <v>9</v>
      </c>
      <c r="K3" s="11">
        <f>(G6-H6)/3</f>
        <v>2133.3333333333335</v>
      </c>
    </row>
    <row r="4" spans="1:11" x14ac:dyDescent="0.25">
      <c r="A4" s="1">
        <v>44562.083333333336</v>
      </c>
      <c r="B4">
        <v>0</v>
      </c>
      <c r="C4">
        <v>0</v>
      </c>
      <c r="F4" t="s">
        <v>4</v>
      </c>
      <c r="G4">
        <f>B15</f>
        <v>10000</v>
      </c>
      <c r="H4">
        <f>C15</f>
        <v>8000</v>
      </c>
    </row>
    <row r="5" spans="1:11" x14ac:dyDescent="0.25">
      <c r="A5" s="1">
        <v>44562.125</v>
      </c>
      <c r="B5">
        <v>0</v>
      </c>
      <c r="C5">
        <v>0</v>
      </c>
      <c r="F5" t="s">
        <v>6</v>
      </c>
      <c r="G5">
        <f>G3/G4</f>
        <v>0.43333333333333329</v>
      </c>
      <c r="H5">
        <f>H3/H4</f>
        <v>0.50520833333333326</v>
      </c>
    </row>
    <row r="6" spans="1:11" x14ac:dyDescent="0.25">
      <c r="A6" s="1">
        <v>44562.166666666664</v>
      </c>
      <c r="B6">
        <v>0</v>
      </c>
      <c r="C6">
        <v>0</v>
      </c>
      <c r="F6" t="s">
        <v>10</v>
      </c>
      <c r="G6">
        <f>SUM(B15:B17)</f>
        <v>31500</v>
      </c>
      <c r="H6">
        <f>SUM(C15:C17)</f>
        <v>25100</v>
      </c>
    </row>
    <row r="7" spans="1:11" x14ac:dyDescent="0.25">
      <c r="A7" s="1">
        <v>44562.208333333336</v>
      </c>
      <c r="B7">
        <v>0</v>
      </c>
      <c r="C7">
        <v>0</v>
      </c>
    </row>
    <row r="8" spans="1:11" x14ac:dyDescent="0.25">
      <c r="A8" s="1">
        <v>44562.25</v>
      </c>
      <c r="B8">
        <v>2500</v>
      </c>
      <c r="C8">
        <v>2400</v>
      </c>
    </row>
    <row r="9" spans="1:11" x14ac:dyDescent="0.25">
      <c r="A9" s="1">
        <v>44562.291666666664</v>
      </c>
      <c r="B9">
        <v>3000</v>
      </c>
      <c r="C9">
        <v>3100</v>
      </c>
    </row>
    <row r="10" spans="1:11" x14ac:dyDescent="0.25">
      <c r="A10" s="1">
        <v>44562.333333333336</v>
      </c>
      <c r="B10">
        <v>3500</v>
      </c>
      <c r="C10">
        <v>3600</v>
      </c>
    </row>
    <row r="11" spans="1:11" x14ac:dyDescent="0.25">
      <c r="A11" s="1">
        <v>44562.375</v>
      </c>
      <c r="B11">
        <v>4000</v>
      </c>
      <c r="C11">
        <v>3900</v>
      </c>
    </row>
    <row r="12" spans="1:11" x14ac:dyDescent="0.25">
      <c r="A12" s="1">
        <v>44562.416666666664</v>
      </c>
      <c r="B12">
        <v>4500</v>
      </c>
      <c r="C12">
        <v>4400</v>
      </c>
    </row>
    <row r="13" spans="1:11" x14ac:dyDescent="0.25">
      <c r="A13" s="1">
        <v>44562.458333333336</v>
      </c>
      <c r="B13">
        <v>5000</v>
      </c>
      <c r="C13">
        <v>4800</v>
      </c>
    </row>
    <row r="14" spans="1:11" x14ac:dyDescent="0.25">
      <c r="A14" s="1">
        <v>44562.5</v>
      </c>
      <c r="B14">
        <v>5500</v>
      </c>
      <c r="C14">
        <v>5400</v>
      </c>
    </row>
    <row r="15" spans="1:11" x14ac:dyDescent="0.25">
      <c r="A15" s="4">
        <v>44562.541666666664</v>
      </c>
      <c r="B15" s="5">
        <v>10000</v>
      </c>
      <c r="C15" s="6">
        <v>8000</v>
      </c>
    </row>
    <row r="16" spans="1:11" x14ac:dyDescent="0.25">
      <c r="A16" s="7">
        <v>44562.583333333336</v>
      </c>
      <c r="B16" s="2">
        <v>10500</v>
      </c>
      <c r="C16" s="8">
        <v>8200</v>
      </c>
    </row>
    <row r="17" spans="1:3" x14ac:dyDescent="0.25">
      <c r="A17" s="9">
        <v>44562.625</v>
      </c>
      <c r="B17" s="3">
        <v>11000</v>
      </c>
      <c r="C17" s="10">
        <v>8900</v>
      </c>
    </row>
    <row r="18" spans="1:3" x14ac:dyDescent="0.25">
      <c r="A18" s="1">
        <v>44562.666666666664</v>
      </c>
      <c r="B18">
        <v>9500</v>
      </c>
      <c r="C18">
        <v>9600</v>
      </c>
    </row>
    <row r="19" spans="1:3" x14ac:dyDescent="0.25">
      <c r="A19" s="1">
        <v>44562.708333333336</v>
      </c>
      <c r="B19">
        <v>8000</v>
      </c>
      <c r="C19">
        <v>8100</v>
      </c>
    </row>
    <row r="20" spans="1:3" x14ac:dyDescent="0.25">
      <c r="A20" s="1">
        <v>44562.75</v>
      </c>
      <c r="B20">
        <v>8500</v>
      </c>
      <c r="C20">
        <v>8400</v>
      </c>
    </row>
    <row r="21" spans="1:3" x14ac:dyDescent="0.25">
      <c r="A21" s="1">
        <v>44562.791666666664</v>
      </c>
      <c r="B21">
        <v>9000</v>
      </c>
      <c r="C21">
        <v>8800</v>
      </c>
    </row>
    <row r="22" spans="1:3" x14ac:dyDescent="0.25">
      <c r="A22" s="1">
        <v>44562.833333333336</v>
      </c>
      <c r="B22">
        <v>9500</v>
      </c>
      <c r="C22">
        <v>9400</v>
      </c>
    </row>
    <row r="23" spans="1:3" x14ac:dyDescent="0.25">
      <c r="A23" s="1">
        <v>44562.875</v>
      </c>
      <c r="B23">
        <v>0</v>
      </c>
      <c r="C23">
        <v>0</v>
      </c>
    </row>
    <row r="24" spans="1:3" x14ac:dyDescent="0.25">
      <c r="A24" s="1">
        <v>44562.916666666664</v>
      </c>
      <c r="B24">
        <v>0</v>
      </c>
      <c r="C24">
        <v>0</v>
      </c>
    </row>
    <row r="25" spans="1:3" x14ac:dyDescent="0.25">
      <c r="A25" s="1">
        <v>44562.958333333336</v>
      </c>
      <c r="B25">
        <v>0</v>
      </c>
      <c r="C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data1_simple</vt:lpstr>
      <vt:lpstr>flexibility 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Zhelun Chen</cp:lastModifiedBy>
  <dcterms:created xsi:type="dcterms:W3CDTF">2023-01-25T17:10:14Z</dcterms:created>
  <dcterms:modified xsi:type="dcterms:W3CDTF">2023-02-01T23:10:21Z</dcterms:modified>
</cp:coreProperties>
</file>