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19815" windowHeight="9150" tabRatio="522" activeTab="2"/>
  </bookViews>
  <sheets>
    <sheet name="Radiología" sheetId="1" r:id="rId1"/>
    <sheet name="Traumatología" sheetId="2" r:id="rId2"/>
    <sheet name="Dental" sheetId="3" r:id="rId3"/>
  </sheets>
  <calcPr calcId="144525"/>
</workbook>
</file>

<file path=xl/calcChain.xml><?xml version="1.0" encoding="utf-8"?>
<calcChain xmlns="http://schemas.openxmlformats.org/spreadsheetml/2006/main">
  <c r="B10" i="3" l="1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9" i="3"/>
  <c r="D9" i="3"/>
  <c r="E9" i="3"/>
  <c r="C9" i="3"/>
  <c r="Q2" i="2"/>
  <c r="R2" i="2"/>
  <c r="S2" i="2"/>
  <c r="T2" i="2"/>
  <c r="U2" i="2"/>
  <c r="V2" i="2"/>
  <c r="Q3" i="2"/>
  <c r="R3" i="2"/>
  <c r="S3" i="2"/>
  <c r="T3" i="2"/>
  <c r="U3" i="2"/>
  <c r="V3" i="2"/>
  <c r="Q4" i="2"/>
  <c r="R4" i="2"/>
  <c r="S4" i="2"/>
  <c r="T4" i="2"/>
  <c r="U4" i="2"/>
  <c r="V4" i="2"/>
  <c r="Q5" i="2"/>
  <c r="R5" i="2"/>
  <c r="S5" i="2"/>
  <c r="T5" i="2"/>
  <c r="U5" i="2"/>
  <c r="V5" i="2"/>
  <c r="P3" i="2"/>
  <c r="P4" i="2"/>
  <c r="P5" i="2"/>
  <c r="P2" i="2"/>
  <c r="G2" i="1"/>
</calcChain>
</file>

<file path=xl/sharedStrings.xml><?xml version="1.0" encoding="utf-8"?>
<sst xmlns="http://schemas.openxmlformats.org/spreadsheetml/2006/main" count="178" uniqueCount="87">
  <si>
    <t>HORA</t>
  </si>
  <si>
    <t>ESPECIALISTA</t>
  </si>
  <si>
    <t>PACIENTE</t>
  </si>
  <si>
    <t>RUT</t>
  </si>
  <si>
    <t>PREVISION</t>
  </si>
  <si>
    <t>IGNACIO SCHULZ</t>
  </si>
  <si>
    <t>FRANCISCA ROJAS</t>
  </si>
  <si>
    <t>9878782-1</t>
  </si>
  <si>
    <t>FONASA</t>
  </si>
  <si>
    <t>FEDERICO SUBERCASEAUX</t>
  </si>
  <si>
    <t>PAMELA ESTRADA</t>
  </si>
  <si>
    <t>15345241-3</t>
  </si>
  <si>
    <t>ISAPRE</t>
  </si>
  <si>
    <t>FERNANDO WURTHZ</t>
  </si>
  <si>
    <t>ARMANDO LUNA</t>
  </si>
  <si>
    <t>16445345-9</t>
  </si>
  <si>
    <t>ANA MARIA GODOY</t>
  </si>
  <si>
    <t>MANUEL GODOY</t>
  </si>
  <si>
    <t>17666419-0</t>
  </si>
  <si>
    <t>PATRICIA SUAZO</t>
  </si>
  <si>
    <t>RAMON ULLOA</t>
  </si>
  <si>
    <t>14989389-K</t>
  </si>
  <si>
    <t>MARIA PAZ ALTUZARRA</t>
  </si>
  <si>
    <t>PAULA SANCHEZ</t>
  </si>
  <si>
    <t>15554774-5</t>
  </si>
  <si>
    <t>RAUL ARAYA</t>
  </si>
  <si>
    <t>ANGÉLICA NAVAS</t>
  </si>
  <si>
    <t>15444147-9</t>
  </si>
  <si>
    <t>MARIA ARRIAGADA</t>
  </si>
  <si>
    <t>ANA KLAPP</t>
  </si>
  <si>
    <t>17879423-9</t>
  </si>
  <si>
    <t>ALEJANDRO BADILLA</t>
  </si>
  <si>
    <t>FELIPE MARDONES</t>
  </si>
  <si>
    <t>1547423-6</t>
  </si>
  <si>
    <t>CECILIA BUDNIK</t>
  </si>
  <si>
    <t>DIEGO MARRE</t>
  </si>
  <si>
    <t>16554741-K</t>
  </si>
  <si>
    <t>ARTURO CAVAGNARO</t>
  </si>
  <si>
    <t>CECILIA MENDEZ</t>
  </si>
  <si>
    <t>9747535-8</t>
  </si>
  <si>
    <t>ANDRES KANACRI</t>
  </si>
  <si>
    <t>MARCIAL SUAZO</t>
  </si>
  <si>
    <t>11254785-5</t>
  </si>
  <si>
    <t>ANDREA ZUÑIGA</t>
  </si>
  <si>
    <t>MARCELA RETAMAL</t>
  </si>
  <si>
    <t>11123425-6</t>
  </si>
  <si>
    <t>MARIA PIA ZAÑARTU</t>
  </si>
  <si>
    <t>ANGEL MUÑOZ</t>
  </si>
  <si>
    <t>9878789-2</t>
  </si>
  <si>
    <t>SCARLETT WITTING</t>
  </si>
  <si>
    <t>MARIO KAST</t>
  </si>
  <si>
    <t>7998789-5</t>
  </si>
  <si>
    <t>FRANCISCO VON TEUBER</t>
  </si>
  <si>
    <t>KARIN FERNANDEZ</t>
  </si>
  <si>
    <t>18887662-K</t>
  </si>
  <si>
    <t>EDUARDO VIÑUELA</t>
  </si>
  <si>
    <t>HUGO SANCHEZ</t>
  </si>
  <si>
    <t>17665461-4</t>
  </si>
  <si>
    <t>RAQUEL VILLASECA</t>
  </si>
  <si>
    <t>ANA SEPULVEDA</t>
  </si>
  <si>
    <t>14441281-0</t>
  </si>
  <si>
    <t>hora: "</t>
  </si>
  <si>
    <t>especialista: "</t>
  </si>
  <si>
    <t>paciente: "</t>
  </si>
  <si>
    <t>rut: "</t>
  </si>
  <si>
    <t>prevision: "</t>
  </si>
  <si>
    <t>",</t>
  </si>
  <si>
    <t>especialista: "ANDREA ZUÑIGA",</t>
  </si>
  <si>
    <t>paciente: "MARCELA RETAMAL",</t>
  </si>
  <si>
    <t>rut: "11123425-6",</t>
  </si>
  <si>
    <t>prevision: "ISAPRE",</t>
  </si>
  <si>
    <t>especialista: "MARIA PIA ZAÑARTU",</t>
  </si>
  <si>
    <t>paciente: "ANGEL MUÑOZ",</t>
  </si>
  <si>
    <t>rut: "9878789-2",</t>
  </si>
  <si>
    <t>especialista: "SCARLETT WITTING",</t>
  </si>
  <si>
    <t>paciente: "MARIO KAST",</t>
  </si>
  <si>
    <t>rut: "7998789-5",</t>
  </si>
  <si>
    <t>prevision: "FONASA",</t>
  </si>
  <si>
    <t>especialista: "FRANCISCO VON TEUBER",</t>
  </si>
  <si>
    <t>paciente: "KARIN FERNANDEZ",</t>
  </si>
  <si>
    <t>rut: "18887662-K",</t>
  </si>
  <si>
    <t>especialista: "EDUARDO VIÑUELA",</t>
  </si>
  <si>
    <t>paciente: "HUGO SANCHEZ",</t>
  </si>
  <si>
    <t>rut: "17665461-4",</t>
  </si>
  <si>
    <t>especialista: "RAQUEL VILLASECA",</t>
  </si>
  <si>
    <t>paciente: "ANA SEPULVEDA",</t>
  </si>
  <si>
    <t>rut: "14441281-0",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</si>
</sst>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8"/>
  <sheetViews>
    <sheetView workbookViewId="0">
      <selection activeCell="D6" sqref="D6"/>
    </sheetView>
  </sheetViews>
  <sheetFormatPr baseColWidth="10" defaultColWidth="14.42578125" defaultRowHeight="15.75" customHeight="1" x14ac:dyDescent="0.2"/>
  <cols>
    <col min="1" max="1" width="19.7109375" customWidth="1"/>
    <col min="2" max="2" width="26.5703125" customWidth="1"/>
    <col min="3" max="3" width="23.140625" customWidth="1"/>
    <col min="4" max="4" width="18.7109375" customWidth="1"/>
    <col min="6" max="6" width="5.28515625" customWidth="1"/>
    <col min="8" max="8" width="18.42578125" bestFit="1" customWidth="1"/>
    <col min="9" max="9" width="26.5703125" bestFit="1" customWidth="1"/>
    <col min="10" max="10" width="19.7109375" bestFit="1" customWidth="1"/>
    <col min="11" max="11" width="18.85546875" bestFit="1" customWidth="1"/>
    <col min="12" max="12" width="16.28515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/>
      <c r="H1" s="2"/>
      <c r="I1" s="2"/>
      <c r="J1" s="2"/>
      <c r="K1" s="2"/>
      <c r="L1" s="2"/>
    </row>
    <row r="2" spans="1:12" x14ac:dyDescent="0.2">
      <c r="A2" s="2">
        <v>0.45833333333333331</v>
      </c>
      <c r="B2" s="3" t="s">
        <v>5</v>
      </c>
      <c r="C2" s="3" t="s">
        <v>6</v>
      </c>
      <c r="D2" s="3" t="s">
        <v>7</v>
      </c>
      <c r="E2" s="3" t="s">
        <v>8</v>
      </c>
      <c r="G2" s="1" t="str">
        <f>""</f>
        <v/>
      </c>
      <c r="H2" s="3"/>
      <c r="I2" s="3"/>
      <c r="J2" s="3"/>
      <c r="K2" s="3"/>
      <c r="L2" s="3"/>
    </row>
    <row r="3" spans="1:12" x14ac:dyDescent="0.2">
      <c r="A3" s="2">
        <v>0.47916666666666669</v>
      </c>
      <c r="B3" s="3" t="s">
        <v>9</v>
      </c>
      <c r="C3" s="3" t="s">
        <v>10</v>
      </c>
      <c r="D3" s="3" t="s">
        <v>11</v>
      </c>
      <c r="E3" s="3" t="s">
        <v>12</v>
      </c>
      <c r="G3" s="1"/>
      <c r="H3" s="3"/>
      <c r="I3" s="3"/>
      <c r="J3" s="3"/>
      <c r="K3" s="3"/>
      <c r="L3" s="3"/>
    </row>
    <row r="4" spans="1:12" x14ac:dyDescent="0.2">
      <c r="A4" s="2">
        <v>0.625</v>
      </c>
      <c r="B4" s="3" t="s">
        <v>13</v>
      </c>
      <c r="C4" s="3" t="s">
        <v>14</v>
      </c>
      <c r="D4" s="3" t="s">
        <v>15</v>
      </c>
      <c r="E4" s="3" t="s">
        <v>12</v>
      </c>
      <c r="G4" s="1"/>
      <c r="H4" s="3"/>
      <c r="I4" s="3"/>
      <c r="J4" s="3"/>
      <c r="K4" s="3"/>
      <c r="L4" s="3"/>
    </row>
    <row r="5" spans="1:12" x14ac:dyDescent="0.2">
      <c r="A5" s="2">
        <v>0.64583333333333337</v>
      </c>
      <c r="B5" s="3" t="s">
        <v>16</v>
      </c>
      <c r="C5" s="3" t="s">
        <v>17</v>
      </c>
      <c r="D5" s="3" t="s">
        <v>18</v>
      </c>
      <c r="E5" s="3" t="s">
        <v>8</v>
      </c>
      <c r="G5" s="1"/>
      <c r="H5" s="3"/>
      <c r="I5" s="3"/>
      <c r="J5" s="3"/>
      <c r="K5" s="3"/>
      <c r="L5" s="3"/>
    </row>
    <row r="6" spans="1:12" x14ac:dyDescent="0.2">
      <c r="A6" s="2">
        <v>0.66666666666666663</v>
      </c>
      <c r="B6" s="3" t="s">
        <v>19</v>
      </c>
      <c r="C6" s="3" t="s">
        <v>20</v>
      </c>
      <c r="D6" s="3" t="s">
        <v>21</v>
      </c>
      <c r="E6" s="3" t="s">
        <v>8</v>
      </c>
    </row>
    <row r="7" spans="1:12" x14ac:dyDescent="0.2">
      <c r="A7" s="2"/>
      <c r="B7" s="3"/>
      <c r="C7" s="3"/>
      <c r="D7" s="3"/>
      <c r="E7" s="3"/>
    </row>
    <row r="8" spans="1:12" x14ac:dyDescent="0.2">
      <c r="A8" s="2"/>
      <c r="B8" s="3"/>
      <c r="C8" s="3"/>
      <c r="D8" s="3"/>
      <c r="E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8"/>
  <sheetViews>
    <sheetView workbookViewId="0">
      <selection activeCell="G1" sqref="G1:G5"/>
    </sheetView>
  </sheetViews>
  <sheetFormatPr baseColWidth="10" defaultColWidth="14.42578125" defaultRowHeight="15.75" customHeight="1" x14ac:dyDescent="0.2"/>
  <cols>
    <col min="1" max="1" width="6.28515625" bestFit="1" customWidth="1"/>
    <col min="2" max="2" width="26.5703125" customWidth="1"/>
    <col min="3" max="3" width="23.42578125" customWidth="1"/>
    <col min="4" max="4" width="19" customWidth="1"/>
    <col min="5" max="5" width="11.28515625" customWidth="1"/>
    <col min="8" max="8" width="33.28515625" customWidth="1"/>
    <col min="15" max="15" width="10.85546875" customWidth="1"/>
    <col min="16" max="16" width="35.85546875" bestFit="1" customWidth="1"/>
    <col min="17" max="17" width="27.85546875" bestFit="1" customWidth="1"/>
    <col min="18" max="18" width="31.85546875" bestFit="1" customWidth="1"/>
    <col min="19" max="19" width="33.7109375" bestFit="1" customWidth="1"/>
    <col min="20" max="20" width="28.85546875" bestFit="1" customWidth="1"/>
    <col min="21" max="21" width="34.5703125" bestFit="1" customWidth="1"/>
    <col min="22" max="22" width="30.8554687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61</v>
      </c>
      <c r="H1" s="2">
        <v>0.33333333333333331</v>
      </c>
      <c r="I1" s="2">
        <v>0.41666666666666669</v>
      </c>
      <c r="J1" s="2">
        <v>0.4375</v>
      </c>
      <c r="K1" s="2">
        <v>0.45833333333333331</v>
      </c>
      <c r="L1" s="2">
        <v>0.47916666666666669</v>
      </c>
      <c r="M1" s="2">
        <v>0.5</v>
      </c>
      <c r="N1" s="2">
        <v>0.52083333333333337</v>
      </c>
      <c r="O1" t="s">
        <v>66</v>
      </c>
    </row>
    <row r="2" spans="1:22" x14ac:dyDescent="0.2">
      <c r="A2" s="2">
        <v>0.33333333333333331</v>
      </c>
      <c r="B2" s="3" t="s">
        <v>22</v>
      </c>
      <c r="C2" s="3" t="s">
        <v>23</v>
      </c>
      <c r="D2" s="3" t="s">
        <v>24</v>
      </c>
      <c r="E2" s="3" t="s">
        <v>8</v>
      </c>
      <c r="G2" s="1" t="s">
        <v>62</v>
      </c>
      <c r="H2" s="3" t="s">
        <v>22</v>
      </c>
      <c r="I2" s="3" t="s">
        <v>25</v>
      </c>
      <c r="J2" s="3" t="s">
        <v>28</v>
      </c>
      <c r="K2" s="3" t="s">
        <v>31</v>
      </c>
      <c r="L2" s="3" t="s">
        <v>34</v>
      </c>
      <c r="M2" s="3" t="s">
        <v>37</v>
      </c>
      <c r="N2" s="3" t="s">
        <v>40</v>
      </c>
      <c r="O2" t="s">
        <v>66</v>
      </c>
      <c r="P2" t="str">
        <f>CONCATENATE($G2,H2,$O2)</f>
        <v>especialista: "MARIA PAZ ALTUZARRA",</v>
      </c>
      <c r="Q2" t="str">
        <f t="shared" ref="Q2:W5" si="0">CONCATENATE($G2,I2,$O2)</f>
        <v>especialista: "RAUL ARAYA",</v>
      </c>
      <c r="R2" t="str">
        <f t="shared" si="0"/>
        <v>especialista: "MARIA ARRIAGADA",</v>
      </c>
      <c r="S2" t="str">
        <f t="shared" si="0"/>
        <v>especialista: "ALEJANDRO BADILLA",</v>
      </c>
      <c r="T2" t="str">
        <f t="shared" si="0"/>
        <v>especialista: "CECILIA BUDNIK",</v>
      </c>
      <c r="U2" t="str">
        <f t="shared" si="0"/>
        <v>especialista: "ARTURO CAVAGNARO",</v>
      </c>
      <c r="V2" t="str">
        <f t="shared" si="0"/>
        <v>especialista: "ANDRES KANACRI",</v>
      </c>
    </row>
    <row r="3" spans="1:22" x14ac:dyDescent="0.2">
      <c r="A3" s="2">
        <v>0.41666666666666669</v>
      </c>
      <c r="B3" s="3" t="s">
        <v>25</v>
      </c>
      <c r="C3" s="3" t="s">
        <v>26</v>
      </c>
      <c r="D3" s="3" t="s">
        <v>27</v>
      </c>
      <c r="E3" s="3" t="s">
        <v>12</v>
      </c>
      <c r="G3" s="1" t="s">
        <v>63</v>
      </c>
      <c r="H3" s="3" t="s">
        <v>23</v>
      </c>
      <c r="I3" s="3" t="s">
        <v>26</v>
      </c>
      <c r="J3" s="3" t="s">
        <v>29</v>
      </c>
      <c r="K3" s="3" t="s">
        <v>32</v>
      </c>
      <c r="L3" s="3" t="s">
        <v>35</v>
      </c>
      <c r="M3" s="3" t="s">
        <v>38</v>
      </c>
      <c r="N3" s="3" t="s">
        <v>41</v>
      </c>
      <c r="O3" t="s">
        <v>66</v>
      </c>
      <c r="P3" t="str">
        <f t="shared" ref="P3:P5" si="1">CONCATENATE($G3,H3,$O3)</f>
        <v>paciente: "PAULA SANCHEZ",</v>
      </c>
      <c r="Q3" t="str">
        <f t="shared" si="0"/>
        <v>paciente: "ANGÉLICA NAVAS",</v>
      </c>
      <c r="R3" t="str">
        <f t="shared" si="0"/>
        <v>paciente: "ANA KLAPP",</v>
      </c>
      <c r="S3" t="str">
        <f t="shared" si="0"/>
        <v>paciente: "FELIPE MARDONES",</v>
      </c>
      <c r="T3" t="str">
        <f t="shared" si="0"/>
        <v>paciente: "DIEGO MARRE",</v>
      </c>
      <c r="U3" t="str">
        <f t="shared" si="0"/>
        <v>paciente: "CECILIA MENDEZ",</v>
      </c>
      <c r="V3" t="str">
        <f t="shared" si="0"/>
        <v>paciente: "MARCIAL SUAZO",</v>
      </c>
    </row>
    <row r="4" spans="1:22" x14ac:dyDescent="0.2">
      <c r="A4" s="2">
        <v>0.4375</v>
      </c>
      <c r="B4" s="3" t="s">
        <v>28</v>
      </c>
      <c r="C4" s="3" t="s">
        <v>29</v>
      </c>
      <c r="D4" s="3" t="s">
        <v>30</v>
      </c>
      <c r="E4" s="3" t="s">
        <v>12</v>
      </c>
      <c r="G4" s="1" t="s">
        <v>64</v>
      </c>
      <c r="H4" s="3" t="s">
        <v>24</v>
      </c>
      <c r="I4" s="3" t="s">
        <v>27</v>
      </c>
      <c r="J4" s="3" t="s">
        <v>30</v>
      </c>
      <c r="K4" s="3" t="s">
        <v>33</v>
      </c>
      <c r="L4" s="3" t="s">
        <v>36</v>
      </c>
      <c r="M4" s="3" t="s">
        <v>39</v>
      </c>
      <c r="N4" s="3" t="s">
        <v>42</v>
      </c>
      <c r="O4" t="s">
        <v>66</v>
      </c>
      <c r="P4" t="str">
        <f t="shared" si="1"/>
        <v>rut: "15554774-5",</v>
      </c>
      <c r="Q4" t="str">
        <f t="shared" si="0"/>
        <v>rut: "15444147-9",</v>
      </c>
      <c r="R4" t="str">
        <f t="shared" si="0"/>
        <v>rut: "17879423-9",</v>
      </c>
      <c r="S4" t="str">
        <f t="shared" si="0"/>
        <v>rut: "1547423-6",</v>
      </c>
      <c r="T4" t="str">
        <f t="shared" si="0"/>
        <v>rut: "16554741-K",</v>
      </c>
      <c r="U4" t="str">
        <f t="shared" si="0"/>
        <v>rut: "9747535-8",</v>
      </c>
      <c r="V4" t="str">
        <f t="shared" si="0"/>
        <v>rut: "11254785-5",</v>
      </c>
    </row>
    <row r="5" spans="1:22" x14ac:dyDescent="0.2">
      <c r="A5" s="2">
        <v>0.45833333333333331</v>
      </c>
      <c r="B5" s="3" t="s">
        <v>31</v>
      </c>
      <c r="C5" s="3" t="s">
        <v>32</v>
      </c>
      <c r="D5" s="3" t="s">
        <v>33</v>
      </c>
      <c r="E5" s="3" t="s">
        <v>12</v>
      </c>
      <c r="G5" s="1" t="s">
        <v>65</v>
      </c>
      <c r="H5" s="3" t="s">
        <v>8</v>
      </c>
      <c r="I5" s="3" t="s">
        <v>12</v>
      </c>
      <c r="J5" s="3" t="s">
        <v>12</v>
      </c>
      <c r="K5" s="3" t="s">
        <v>12</v>
      </c>
      <c r="L5" s="3" t="s">
        <v>8</v>
      </c>
      <c r="M5" s="3" t="s">
        <v>12</v>
      </c>
      <c r="N5" s="3" t="s">
        <v>12</v>
      </c>
      <c r="O5" t="s">
        <v>66</v>
      </c>
      <c r="P5" t="str">
        <f t="shared" si="1"/>
        <v>prevision: "FONASA",</v>
      </c>
      <c r="Q5" t="str">
        <f t="shared" si="0"/>
        <v>prevision: "ISAPRE",</v>
      </c>
      <c r="R5" t="str">
        <f t="shared" si="0"/>
        <v>prevision: "ISAPRE",</v>
      </c>
      <c r="S5" t="str">
        <f t="shared" si="0"/>
        <v>prevision: "ISAPRE",</v>
      </c>
      <c r="T5" t="str">
        <f t="shared" si="0"/>
        <v>prevision: "FONASA",</v>
      </c>
      <c r="U5" t="str">
        <f t="shared" si="0"/>
        <v>prevision: "ISAPRE",</v>
      </c>
      <c r="V5" t="str">
        <f t="shared" si="0"/>
        <v>prevision: "ISAPRE",</v>
      </c>
    </row>
    <row r="6" spans="1:22" x14ac:dyDescent="0.2">
      <c r="A6" s="2">
        <v>0.47916666666666669</v>
      </c>
      <c r="B6" s="3" t="s">
        <v>34</v>
      </c>
      <c r="C6" s="3" t="s">
        <v>35</v>
      </c>
      <c r="D6" s="3" t="s">
        <v>36</v>
      </c>
      <c r="E6" s="3" t="s">
        <v>8</v>
      </c>
    </row>
    <row r="7" spans="1:22" x14ac:dyDescent="0.2">
      <c r="A7" s="2">
        <v>0.5</v>
      </c>
      <c r="B7" s="3" t="s">
        <v>37</v>
      </c>
      <c r="C7" s="3" t="s">
        <v>38</v>
      </c>
      <c r="D7" s="3" t="s">
        <v>39</v>
      </c>
      <c r="E7" s="3" t="s">
        <v>12</v>
      </c>
    </row>
    <row r="8" spans="1:22" x14ac:dyDescent="0.2">
      <c r="A8" s="2">
        <v>0.52083333333333337</v>
      </c>
      <c r="B8" s="3" t="s">
        <v>40</v>
      </c>
      <c r="C8" s="3" t="s">
        <v>41</v>
      </c>
      <c r="D8" s="3" t="s">
        <v>42</v>
      </c>
      <c r="E8" s="3" t="s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4"/>
  <sheetViews>
    <sheetView tabSelected="1" workbookViewId="0">
      <selection activeCell="A15" sqref="A15"/>
    </sheetView>
  </sheetViews>
  <sheetFormatPr baseColWidth="10" defaultColWidth="14.42578125" defaultRowHeight="15.75" customHeight="1" x14ac:dyDescent="0.2"/>
  <cols>
    <col min="1" max="1" width="12.140625" customWidth="1"/>
    <col min="2" max="2" width="38" bestFit="1" customWidth="1"/>
    <col min="3" max="3" width="29.85546875" bestFit="1" customWidth="1"/>
    <col min="4" max="4" width="16.28515625" bestFit="1" customWidth="1"/>
    <col min="5" max="5" width="19.140625" bestFit="1" customWidth="1"/>
    <col min="17" max="17" width="32.85546875" bestFit="1" customWidth="1"/>
  </cols>
  <sheetData>
    <row r="1" spans="1:17" x14ac:dyDescent="0.2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</row>
    <row r="2" spans="1:17" x14ac:dyDescent="0.2">
      <c r="A2" s="2">
        <v>0.35416666666666669</v>
      </c>
      <c r="B2" s="3" t="s">
        <v>43</v>
      </c>
      <c r="C2" s="3" t="s">
        <v>44</v>
      </c>
      <c r="D2" s="3" t="s">
        <v>45</v>
      </c>
      <c r="E2" s="3" t="s">
        <v>12</v>
      </c>
      <c r="G2" t="s">
        <v>67</v>
      </c>
      <c r="H2" t="s">
        <v>68</v>
      </c>
      <c r="I2" t="s">
        <v>69</v>
      </c>
      <c r="J2" t="s">
        <v>70</v>
      </c>
      <c r="L2" t="s">
        <v>67</v>
      </c>
      <c r="M2" t="s">
        <v>71</v>
      </c>
      <c r="N2" t="s">
        <v>74</v>
      </c>
      <c r="O2" t="s">
        <v>78</v>
      </c>
      <c r="P2" t="s">
        <v>81</v>
      </c>
      <c r="Q2" t="s">
        <v>84</v>
      </c>
    </row>
    <row r="3" spans="1:17" x14ac:dyDescent="0.2">
      <c r="A3" s="2">
        <v>0.45833333333333331</v>
      </c>
      <c r="B3" s="3" t="s">
        <v>46</v>
      </c>
      <c r="C3" s="3" t="s">
        <v>47</v>
      </c>
      <c r="D3" s="3" t="s">
        <v>48</v>
      </c>
      <c r="E3" s="3" t="s">
        <v>12</v>
      </c>
      <c r="G3" t="s">
        <v>71</v>
      </c>
      <c r="H3" t="s">
        <v>72</v>
      </c>
      <c r="I3" t="s">
        <v>73</v>
      </c>
      <c r="J3" t="s">
        <v>70</v>
      </c>
      <c r="L3" t="s">
        <v>68</v>
      </c>
      <c r="M3" t="s">
        <v>72</v>
      </c>
      <c r="N3" t="s">
        <v>75</v>
      </c>
      <c r="O3" t="s">
        <v>79</v>
      </c>
      <c r="P3" t="s">
        <v>82</v>
      </c>
      <c r="Q3" t="s">
        <v>85</v>
      </c>
    </row>
    <row r="4" spans="1:17" x14ac:dyDescent="0.2">
      <c r="A4" s="2">
        <v>0.47916666666666669</v>
      </c>
      <c r="B4" s="3" t="s">
        <v>49</v>
      </c>
      <c r="C4" s="3" t="s">
        <v>50</v>
      </c>
      <c r="D4" s="3" t="s">
        <v>51</v>
      </c>
      <c r="E4" s="3" t="s">
        <v>8</v>
      </c>
      <c r="G4" t="s">
        <v>74</v>
      </c>
      <c r="H4" t="s">
        <v>75</v>
      </c>
      <c r="I4" t="s">
        <v>76</v>
      </c>
      <c r="J4" t="s">
        <v>77</v>
      </c>
      <c r="L4" t="s">
        <v>69</v>
      </c>
      <c r="M4" t="s">
        <v>73</v>
      </c>
      <c r="N4" t="s">
        <v>76</v>
      </c>
      <c r="O4" t="s">
        <v>80</v>
      </c>
      <c r="P4" t="s">
        <v>83</v>
      </c>
      <c r="Q4" t="s">
        <v>86</v>
      </c>
    </row>
    <row r="5" spans="1:17" x14ac:dyDescent="0.2">
      <c r="A5" s="2">
        <v>0.54166666666666663</v>
      </c>
      <c r="B5" s="3" t="s">
        <v>52</v>
      </c>
      <c r="C5" s="3" t="s">
        <v>53</v>
      </c>
      <c r="D5" s="3" t="s">
        <v>54</v>
      </c>
      <c r="E5" s="3" t="s">
        <v>8</v>
      </c>
      <c r="G5" t="s">
        <v>78</v>
      </c>
      <c r="H5" t="s">
        <v>79</v>
      </c>
      <c r="I5" t="s">
        <v>80</v>
      </c>
      <c r="J5" t="s">
        <v>77</v>
      </c>
      <c r="L5" t="s">
        <v>70</v>
      </c>
      <c r="M5" t="s">
        <v>70</v>
      </c>
      <c r="N5" t="s">
        <v>77</v>
      </c>
      <c r="O5" t="s">
        <v>77</v>
      </c>
      <c r="P5" t="s">
        <v>77</v>
      </c>
      <c r="Q5" t="s">
        <v>70</v>
      </c>
    </row>
    <row r="6" spans="1:17" x14ac:dyDescent="0.2">
      <c r="A6" s="2">
        <v>0.5625</v>
      </c>
      <c r="B6" s="3" t="s">
        <v>55</v>
      </c>
      <c r="C6" s="3" t="s">
        <v>56</v>
      </c>
      <c r="D6" s="3" t="s">
        <v>57</v>
      </c>
      <c r="E6" s="3" t="s">
        <v>8</v>
      </c>
      <c r="G6" t="s">
        <v>81</v>
      </c>
      <c r="H6" t="s">
        <v>82</v>
      </c>
      <c r="I6" t="s">
        <v>83</v>
      </c>
      <c r="J6" t="s">
        <v>77</v>
      </c>
    </row>
    <row r="7" spans="1:17" x14ac:dyDescent="0.2">
      <c r="A7" s="2">
        <v>0.58333333333333337</v>
      </c>
      <c r="B7" s="3" t="s">
        <v>58</v>
      </c>
      <c r="C7" s="3" t="s">
        <v>59</v>
      </c>
      <c r="D7" s="3" t="s">
        <v>60</v>
      </c>
      <c r="E7" s="3" t="s">
        <v>12</v>
      </c>
      <c r="G7" t="s">
        <v>84</v>
      </c>
      <c r="H7" t="s">
        <v>85</v>
      </c>
      <c r="I7" t="s">
        <v>86</v>
      </c>
      <c r="J7" t="s">
        <v>70</v>
      </c>
    </row>
    <row r="8" spans="1:17" x14ac:dyDescent="0.2">
      <c r="A8" s="2" t="s">
        <v>66</v>
      </c>
      <c r="B8" s="2" t="s">
        <v>66</v>
      </c>
      <c r="C8" s="2" t="s">
        <v>66</v>
      </c>
      <c r="D8" s="2" t="s">
        <v>66</v>
      </c>
      <c r="E8" s="2" t="s">
        <v>66</v>
      </c>
    </row>
    <row r="9" spans="1:17" ht="15.75" customHeight="1" x14ac:dyDescent="0.2">
      <c r="B9" t="str">
        <f>CONCATENATE(B$1,B2,B$8)</f>
        <v>especialista: "ANDREA ZUÑIGA",</v>
      </c>
      <c r="C9" t="str">
        <f>CONCATENATE(C$1,C2,C$8)</f>
        <v>paciente: "MARCELA RETAMAL",</v>
      </c>
      <c r="D9" t="str">
        <f t="shared" ref="D9:E9" si="0">CONCATENATE(D$1,D2,D$8)</f>
        <v>rut: "11123425-6",</v>
      </c>
      <c r="E9" t="str">
        <f t="shared" si="0"/>
        <v>prevision: "ISAPRE",</v>
      </c>
    </row>
    <row r="10" spans="1:17" ht="15.75" customHeight="1" x14ac:dyDescent="0.2">
      <c r="B10" t="str">
        <f t="shared" ref="B10:E10" si="1">CONCATENATE(B$1,B3,B$8)</f>
        <v>especialista: "MARIA PIA ZAÑARTU",</v>
      </c>
      <c r="C10" t="str">
        <f t="shared" si="1"/>
        <v>paciente: "ANGEL MUÑOZ",</v>
      </c>
      <c r="D10" t="str">
        <f t="shared" si="1"/>
        <v>rut: "9878789-2",</v>
      </c>
      <c r="E10" t="str">
        <f t="shared" si="1"/>
        <v>prevision: "ISAPRE",</v>
      </c>
    </row>
    <row r="11" spans="1:17" ht="15.75" customHeight="1" x14ac:dyDescent="0.2">
      <c r="B11" t="str">
        <f t="shared" ref="B11:E11" si="2">CONCATENATE(B$1,B4,B$8)</f>
        <v>especialista: "SCARLETT WITTING",</v>
      </c>
      <c r="C11" t="str">
        <f t="shared" si="2"/>
        <v>paciente: "MARIO KAST",</v>
      </c>
      <c r="D11" t="str">
        <f t="shared" si="2"/>
        <v>rut: "7998789-5",</v>
      </c>
      <c r="E11" t="str">
        <f t="shared" si="2"/>
        <v>prevision: "FONASA",</v>
      </c>
    </row>
    <row r="12" spans="1:17" ht="15.75" customHeight="1" x14ac:dyDescent="0.2">
      <c r="B12" t="str">
        <f t="shared" ref="B12:E12" si="3">CONCATENATE(B$1,B5,B$8)</f>
        <v>especialista: "FRANCISCO VON TEUBER",</v>
      </c>
      <c r="C12" t="str">
        <f t="shared" si="3"/>
        <v>paciente: "KARIN FERNANDEZ",</v>
      </c>
      <c r="D12" t="str">
        <f t="shared" si="3"/>
        <v>rut: "18887662-K",</v>
      </c>
      <c r="E12" t="str">
        <f t="shared" si="3"/>
        <v>prevision: "FONASA",</v>
      </c>
    </row>
    <row r="13" spans="1:17" ht="15.75" customHeight="1" x14ac:dyDescent="0.2">
      <c r="B13" t="str">
        <f t="shared" ref="B13:E13" si="4">CONCATENATE(B$1,B6,B$8)</f>
        <v>especialista: "EDUARDO VIÑUELA",</v>
      </c>
      <c r="C13" t="str">
        <f t="shared" si="4"/>
        <v>paciente: "HUGO SANCHEZ",</v>
      </c>
      <c r="D13" t="str">
        <f t="shared" si="4"/>
        <v>rut: "17665461-4",</v>
      </c>
      <c r="E13" t="str">
        <f t="shared" si="4"/>
        <v>prevision: "FONASA",</v>
      </c>
    </row>
    <row r="14" spans="1:17" ht="15.75" customHeight="1" x14ac:dyDescent="0.2">
      <c r="B14" t="str">
        <f t="shared" ref="B14:E14" si="5">CONCATENATE(B$1,B7,B$8)</f>
        <v>especialista: "RAQUEL VILLASECA",</v>
      </c>
      <c r="C14" t="str">
        <f t="shared" si="5"/>
        <v>paciente: "ANA SEPULVEDA",</v>
      </c>
      <c r="D14" t="str">
        <f t="shared" si="5"/>
        <v>rut: "14441281-0",</v>
      </c>
      <c r="E14" t="str">
        <f t="shared" si="5"/>
        <v>prevision: "ISAPRE",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Radiología</vt:lpstr>
      <vt:lpstr>Traumatología</vt:lpstr>
      <vt:lpstr>Dental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Alejandra</cp:lastModifiedBy>
  <dcterms:modified xsi:type="dcterms:W3CDTF">2024-02-17T18:27:19Z</dcterms:modified>
</cp:coreProperties>
</file>