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hidayat/Documents/is203-2017_G6T3/metrics/"/>
    </mc:Choice>
  </mc:AlternateContent>
  <bookViews>
    <workbookView xWindow="0" yWindow="460" windowWidth="28800" windowHeight="16540" tabRatio="601"/>
  </bookViews>
  <sheets>
    <sheet name="Bug Metric and Mitigation Plan" sheetId="4" r:id="rId1"/>
    <sheet name="Iteration 2" sheetId="1" r:id="rId2"/>
    <sheet name="Iteration 3" sheetId="5" r:id="rId3"/>
    <sheet name="Iteration 4" sheetId="6" r:id="rId4"/>
    <sheet name="Iteration 5" sheetId="8" r:id="rId5"/>
    <sheet name="Iteration 6" sheetId="10"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6" i="4" l="1"/>
  <c r="B5" i="4"/>
  <c r="B3" i="4"/>
</calcChain>
</file>

<file path=xl/sharedStrings.xml><?xml version="1.0" encoding="utf-8"?>
<sst xmlns="http://schemas.openxmlformats.org/spreadsheetml/2006/main" count="293" uniqueCount="144">
  <si>
    <t>Date</t>
  </si>
  <si>
    <t>Area of testing</t>
  </si>
  <si>
    <t>Test Case Descrption</t>
  </si>
  <si>
    <t>Error shown (if any)</t>
  </si>
  <si>
    <t>Importance/Impact</t>
  </si>
  <si>
    <t>SOLVED?</t>
  </si>
  <si>
    <t>SOLVED BY</t>
  </si>
  <si>
    <t>Action Plan</t>
  </si>
  <si>
    <t>Score</t>
  </si>
  <si>
    <t>Action</t>
  </si>
  <si>
    <t xml:space="preserve">Points &lt; 10 </t>
  </si>
  <si>
    <t>Use the planned debugging time in the iteration.</t>
  </si>
  <si>
    <t>Points &gt;= 10</t>
  </si>
  <si>
    <t>Stop current development and resolve the bug immediately. Project Manager reschedules the project.</t>
  </si>
  <si>
    <t>Metric</t>
  </si>
  <si>
    <t>Severity</t>
  </si>
  <si>
    <t>Description</t>
  </si>
  <si>
    <t>Low Impact (1 points)</t>
  </si>
  <si>
    <t>Unimportant. Typo error or small user interface alignment issues.</t>
  </si>
  <si>
    <t>High Impact (5 points)</t>
  </si>
  <si>
    <t>The system runs. However, some non-critical functionalities are not working.</t>
  </si>
  <si>
    <t>The system is down or is un-usable after a short period of time. We have to fix the bugs to continue.</t>
  </si>
  <si>
    <t>Login Function</t>
  </si>
  <si>
    <r>
      <t xml:space="preserve">Testing Login with incomplete 
</t>
    </r>
    <r>
      <rPr>
        <sz val="11"/>
        <color rgb="FFFF0000"/>
        <rFont val="Calibri"/>
        <family val="2"/>
        <scheme val="minor"/>
      </rPr>
      <t>Email ID</t>
    </r>
    <r>
      <rPr>
        <sz val="11"/>
        <color theme="1"/>
        <rFont val="Calibri"/>
        <family val="2"/>
        <scheme val="minor"/>
      </rPr>
      <t xml:space="preserve"> and correct </t>
    </r>
    <r>
      <rPr>
        <sz val="11"/>
        <color rgb="FF00B050"/>
        <rFont val="Calibri"/>
        <family val="2"/>
        <scheme val="minor"/>
      </rPr>
      <t xml:space="preserve">Password
</t>
    </r>
    <r>
      <rPr>
        <sz val="11"/>
        <rFont val="Calibri"/>
        <family val="2"/>
        <scheme val="minor"/>
      </rPr>
      <t>Email ID: "aaravamuthan.pillay.201" 
password: "qwerty322"</t>
    </r>
  </si>
  <si>
    <t>Result Description</t>
  </si>
  <si>
    <t>FAIL: Expected error message "email/password is wrong", but was instead redicted to home page (succesful login)</t>
  </si>
  <si>
    <t>-</t>
  </si>
  <si>
    <t>Low</t>
  </si>
  <si>
    <t>Gerald and Shen Ying</t>
  </si>
  <si>
    <t>Top-k Popular Places</t>
  </si>
  <si>
    <t>Testing timeframe that is less than 15 minutes after the start of the data window (10:12 is the queried time but the data starts at 10:00)</t>
  </si>
  <si>
    <t>Returns an error message (caused by an empty result)</t>
  </si>
  <si>
    <t>Error with queried List!</t>
  </si>
  <si>
    <t>High</t>
  </si>
  <si>
    <t>Shen Ying and Wei Kiat</t>
  </si>
  <si>
    <t>Testing timeframe safely within data window (more than 15 minutes after start and before end of data)</t>
  </si>
  <si>
    <t>Nil</t>
  </si>
  <si>
    <t>Result shows thousands of devices in one location:
1 SMUSISL3SR3.1 8632
2 SMUSISL3SR3.4 6700
3 SMUSISL3SR3.3 5682</t>
  </si>
  <si>
    <t>Hidayat and Gerald</t>
  </si>
  <si>
    <t>Bootstrap</t>
  </si>
  <si>
    <t>Testing update function with correct zip file that consists of the 2 required files</t>
  </si>
  <si>
    <t>Testing update with only 1 of the required file</t>
  </si>
  <si>
    <t>Iteration</t>
  </si>
  <si>
    <t>Planned to solve during buffer time, but ended up fixing during a PP session.</t>
  </si>
  <si>
    <t>Critical Impact (10 points)</t>
  </si>
  <si>
    <t>Top-k Next Places</t>
  </si>
  <si>
    <t>Testing first semantic place with timeframe safely within data window (more than 15 minutes after start and before end of data)</t>
  </si>
  <si>
    <t>Testing bootstrap function with all 3 correct flies (~500,000 lines of data)</t>
  </si>
  <si>
    <t>500 Internal Server Error</t>
  </si>
  <si>
    <t>Error shown, but database is updated</t>
  </si>
  <si>
    <t>Bootstrap (Cloud)</t>
  </si>
  <si>
    <t>Planned to solve during debugging time in the next iteration as the bug was discovered late in the iteration and there were other tasks that needed to be prioritised.</t>
  </si>
  <si>
    <t>Error shown, unable to update the database</t>
  </si>
  <si>
    <t xml:space="preserve">Error shown, unable to update the database </t>
  </si>
  <si>
    <t>HTTP Status 500 - Exception Report 
(Null Pointer Exception)</t>
  </si>
  <si>
    <t>Top k Next Places (JSON)</t>
  </si>
  <si>
    <t>Result set with more than 1 location with the same count</t>
  </si>
  <si>
    <t>Even though each place has the same count, the ranks of each place is not the same</t>
  </si>
  <si>
    <t>Semantic place with no users in the first queried window</t>
  </si>
  <si>
    <t>No result, error shown instead</t>
  </si>
  <si>
    <t>Semantic place with users who do not appear in the second queried window</t>
  </si>
  <si>
    <t>Invalid k (non-integer value) in request</t>
  </si>
  <si>
    <t>HTTP Status 500 - Exception Report 
(Number Format Exception)</t>
  </si>
  <si>
    <t>Invalid k (non-numeric value) in request</t>
  </si>
  <si>
    <t>Invalid k (less than 0 and greater than 10) in request</t>
  </si>
  <si>
    <t>Missing, blank, and invalid origin in request</t>
  </si>
  <si>
    <t>Invalid date in request</t>
  </si>
  <si>
    <t>Format of result is wrong: instead of "messages" : [ "invalid date" ] being shown, "error": "invalid date" is shown instead</t>
  </si>
  <si>
    <t>Format of result is wrong: instead of "messages" : [ "invalid k" ] being shown, "error": "invalid k" is shown instead</t>
  </si>
  <si>
    <t>Multiple fields missing or blank in request</t>
  </si>
  <si>
    <t>Only the error message for the first missing/blank parameter is shown</t>
  </si>
  <si>
    <t>Duplicate rows: 1, 5, 7, 11, 14</t>
  </si>
  <si>
    <t>Testing semantic place validation 
Line 2 has SMUSISL7ReceptionAndLobby
Line 17 has SMUSISL8FilteringArea
Line 44 has SMUSISB4NearLiftLobby</t>
  </si>
  <si>
    <t>Error should be shown for lines 2, 17, 44</t>
  </si>
  <si>
    <t>Error shown for lines 2, 17 only</t>
  </si>
  <si>
    <t>Testing invalid email without .smu.edu.sg after &lt;school&gt; in demographics.csv
Line 2 has email: aaravamuthan.pillay.2016@economics</t>
  </si>
  <si>
    <t>HTTP Status 500 - String index out of range: -1</t>
  </si>
  <si>
    <t>Error should be shown for line 2</t>
  </si>
  <si>
    <t>Duplicate row testing
Duplicate row pairs:
2-3, 6-7, 8-9, 12-13, 15-16</t>
  </si>
  <si>
    <t>Duplicate rows should be 2, 6, 8, 12, 15</t>
  </si>
  <si>
    <t>Shenying and Denise</t>
  </si>
  <si>
    <t>Shen Ying and Denise</t>
  </si>
  <si>
    <t>Top k Popular Places (JSON)</t>
  </si>
  <si>
    <t>Testing output that has 2 places with the same count
Date: 6/2/2017                   
Time: 11:35            
Top: 2</t>
  </si>
  <si>
    <t>SMUSISB1NearATM and SMUSISL3LiftLobby should be rank 2</t>
  </si>
  <si>
    <t>Only SMUSISB1NearATM is rank 2</t>
  </si>
  <si>
    <t>Bugs were handled during iteration. Other features were pushed back to account for bug solving time.</t>
  </si>
  <si>
    <t>Breakdown</t>
  </si>
  <si>
    <t>JWTException from token expiry</t>
  </si>
  <si>
    <t>Yat and Wei Kiat</t>
  </si>
  <si>
    <t>Entering breakdown-main.jsp</t>
  </si>
  <si>
    <t>All location lookup entries cannot be locaded into database</t>
  </si>
  <si>
    <t>Invalid semantic place</t>
  </si>
  <si>
    <t>Gerald and Wei Kiat</t>
  </si>
  <si>
    <t>UAT TC 789</t>
  </si>
  <si>
    <t>Percentages are wrong</t>
  </si>
  <si>
    <t>UAT TC 10</t>
  </si>
  <si>
    <t>Not displaying Rank 1 Location (SMUSISL2StudyArea2(New)), instead only showing Rank 2 as Rank 1</t>
  </si>
  <si>
    <t>UAT TC 12</t>
  </si>
  <si>
    <t>SR2.4 is displayed as having 9 people instead of 8</t>
  </si>
  <si>
    <t>14/11/2017 (Official)
Fixed during UAT to allow testing of other TC</t>
  </si>
  <si>
    <t>UAT TC 1314</t>
  </si>
  <si>
    <t>UAT TC 151617</t>
  </si>
  <si>
    <t>No next places found</t>
  </si>
  <si>
    <t>UAT TC 18192021</t>
  </si>
  <si>
    <t>No groups detected</t>
  </si>
  <si>
    <t>No companions found</t>
  </si>
  <si>
    <t>UAT TC 2223</t>
  </si>
  <si>
    <t>HTTP Status 500 (The system cannot find the file specified)</t>
  </si>
  <si>
    <t>UAT TC 456</t>
  </si>
  <si>
    <t>Heatmap</t>
  </si>
  <si>
    <t>Not displaying density 0 places</t>
  </si>
  <si>
    <t>Popular Places</t>
  </si>
  <si>
    <t>Next Places</t>
  </si>
  <si>
    <t>Companions</t>
  </si>
  <si>
    <t>Group Detection</t>
  </si>
  <si>
    <t>Bootstrap/Update</t>
  </si>
  <si>
    <t>UAT TC 1</t>
  </si>
  <si>
    <t>JSON Authenticate</t>
  </si>
  <si>
    <t>JSON Bootstrap</t>
  </si>
  <si>
    <t>JSON BLR</t>
  </si>
  <si>
    <t>Error message not in JSONArray</t>
  </si>
  <si>
    <t>num-record-loaded array not sorted by file name</t>
  </si>
  <si>
    <t>"year" field is saved as a string, not an int</t>
  </si>
  <si>
    <t>"count" field is saved as a string, not an int</t>
  </si>
  <si>
    <t>JSON Popular Places</t>
  </si>
  <si>
    <t>JSON Companions</t>
  </si>
  <si>
    <t>Companions are wrong</t>
  </si>
  <si>
    <t>JSON TC 0</t>
  </si>
  <si>
    <t>JSON TC 2</t>
  </si>
  <si>
    <t>JSON TC 6,7,8</t>
  </si>
  <si>
    <t>JSON TC 9,10,11</t>
  </si>
  <si>
    <t>JSON TC 12,13</t>
  </si>
  <si>
    <t>JSON TC 17,18,19,20</t>
  </si>
  <si>
    <t>JSON Group Detect</t>
  </si>
  <si>
    <t>JSON Update</t>
  </si>
  <si>
    <t>JSON TC 21</t>
  </si>
  <si>
    <t>False duplicates in update file</t>
  </si>
  <si>
    <t>JSON output is not ordered by ascending rank for the following input
Date: 2017-02-06T10:30:00
k: 10</t>
  </si>
  <si>
    <t>Rank 10 places comes after Rank 1</t>
  </si>
  <si>
    <t>Hidayatullah and Shenying</t>
  </si>
  <si>
    <t>Critical</t>
  </si>
  <si>
    <t>Features were all completed with our own testing completed. UAT failed and there is a bug infestation. Using planned debugging time in Iter 6 to solve the bugs. Allocated more Debugging hours in Iter 6.</t>
  </si>
  <si>
    <t>Major debugging sessions were conducted based on the results from Iter 5. No need to halt development as functions and UI are already completed. Instead, most of the time in this Iter is spent debugging. Some bugs still found during testing sessions. Managed to solve them before Final Presentation deadline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</si>
</sst>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color rgb="FF00B050"/>
      <name val="Calibri"/>
      <family val="2"/>
      <scheme val="minor"/>
    </font>
    <font>
      <sz val="1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xf numFmtId="0" fontId="0" fillId="0" borderId="0" xfId="0" applyAlignment="1">
      <alignment wrapText="1"/>
    </xf>
    <xf numFmtId="0" fontId="4" fillId="0" borderId="0" xfId="0" applyFont="1"/>
    <xf numFmtId="14" fontId="4" fillId="0" borderId="0" xfId="0" applyNumberFormat="1" applyFont="1"/>
    <xf numFmtId="0" fontId="0" fillId="0" borderId="0" xfId="0" applyFont="1"/>
    <xf numFmtId="14" fontId="4" fillId="0" borderId="0" xfId="0" applyNumberFormat="1" applyFont="1" applyAlignment="1">
      <alignment wrapText="1"/>
    </xf>
    <xf numFmtId="0" fontId="0" fillId="0" borderId="0" xfId="0" applyAlignment="1">
      <alignment horizontal="center" vertical="center"/>
    </xf>
  </cellXfs>
  <cellStyles count="1">
    <cellStyle name="Normal" xfId="0" builtinId="0"/>
  </cellStyles>
  <dxfs count="25">
    <dxf>
      <font>
        <strike val="0"/>
        <outline val="0"/>
        <shadow val="0"/>
        <u val="none"/>
        <vertAlign val="baseline"/>
        <sz val="10"/>
        <color theme="1"/>
        <name val="Calibri"/>
        <scheme val="minor"/>
      </font>
      <numFmt numFmtId="19" formatCode="d/m/yy"/>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numFmt numFmtId="19" formatCode="d/m/yy"/>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numFmt numFmtId="19" formatCode="d/m/yy"/>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numFmt numFmtId="19" formatCode="d/m/yy"/>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numFmt numFmtId="19" formatCode="d/m/yy"/>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0"/>
        <color theme="1"/>
        <name val="Calibri"/>
        <scheme val="minor"/>
      </font>
    </dxf>
    <dxf>
      <alignment horizontal="general" vertical="bottom"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3" name="Table3" displayName="Table3" ref="B9:C12" totalsRowShown="0">
  <autoFilter ref="B9:C12"/>
  <tableColumns count="2">
    <tableColumn id="1" name="Severity"/>
    <tableColumn id="2" name="Description" dataDxfId="24"/>
  </tableColumns>
  <tableStyleInfo name="TableStyleLight9" showFirstColumn="0" showLastColumn="0" showRowStripes="1" showColumnStripes="0"/>
</table>
</file>

<file path=xl/tables/table2.xml><?xml version="1.0" encoding="utf-8"?>
<table xmlns="http://schemas.openxmlformats.org/spreadsheetml/2006/main" id="5" name="Table5" displayName="Table5" ref="B16:C18" totalsRowShown="0">
  <autoFilter ref="B16:C18"/>
  <tableColumns count="2">
    <tableColumn id="1" name="Score"/>
    <tableColumn id="2" name="Action" dataDxfId="23"/>
  </tableColumns>
  <tableStyleInfo name="TableStyleLight9" showFirstColumn="0" showLastColumn="0" showRowStripes="1" showColumnStripes="0"/>
</table>
</file>

<file path=xl/tables/table3.xml><?xml version="1.0" encoding="utf-8"?>
<table xmlns="http://schemas.openxmlformats.org/spreadsheetml/2006/main" id="6" name="Table6" displayName="Table6" ref="A1:C6" totalsRowShown="0">
  <autoFilter ref="A1:C6"/>
  <tableColumns count="3">
    <tableColumn id="1" name="Iteration" dataDxfId="22"/>
    <tableColumn id="2" name="Score" dataDxfId="21"/>
    <tableColumn id="3" name="Action Plan" dataDxfId="20"/>
  </tableColumns>
  <tableStyleInfo name="TableStyleLight2" showFirstColumn="0" showLastColumn="0" showRowStripes="1" showColumnStripes="0"/>
</table>
</file>

<file path=xl/tables/table4.xml><?xml version="1.0" encoding="utf-8"?>
<table xmlns="http://schemas.openxmlformats.org/spreadsheetml/2006/main" id="1" name="Table1" displayName="Table1" ref="A1:H2" totalsRowShown="0">
  <autoFilter ref="A1:H2"/>
  <tableColumns count="8">
    <tableColumn id="1" name="Date" dataDxfId="19"/>
    <tableColumn id="2" name="Area of testing"/>
    <tableColumn id="3" name="Test Case Descrption" dataDxfId="18"/>
    <tableColumn id="4" name="Result Description" dataDxfId="17"/>
    <tableColumn id="5" name="Error shown (if any)"/>
    <tableColumn id="6" name="Importance/Impact"/>
    <tableColumn id="7" name="SOLVED?" dataDxfId="16"/>
    <tableColumn id="8" name="SOLVED BY"/>
  </tableColumns>
  <tableStyleInfo name="TableStyleMedium4" showFirstColumn="0" showLastColumn="0" showRowStripes="1" showColumnStripes="0"/>
</table>
</file>

<file path=xl/tables/table5.xml><?xml version="1.0" encoding="utf-8"?>
<table xmlns="http://schemas.openxmlformats.org/spreadsheetml/2006/main" id="2" name="Table13" displayName="Table13" ref="A1:H4" totalsRowShown="0">
  <autoFilter ref="A1:H4"/>
  <tableColumns count="8">
    <tableColumn id="1" name="Date" dataDxfId="15"/>
    <tableColumn id="2" name="Area of testing"/>
    <tableColumn id="3" name="Test Case Descrption" dataDxfId="14"/>
    <tableColumn id="4" name="Result Description" dataDxfId="13"/>
    <tableColumn id="5" name="Error shown (if any)"/>
    <tableColumn id="6" name="Importance/Impact"/>
    <tableColumn id="7" name="SOLVED?" dataDxfId="12"/>
    <tableColumn id="8" name="SOLVED BY"/>
  </tableColumns>
  <tableStyleInfo name="TableStyleMedium4" showFirstColumn="0" showLastColumn="0" showRowStripes="1" showColumnStripes="0"/>
</table>
</file>

<file path=xl/tables/table6.xml><?xml version="1.0" encoding="utf-8"?>
<table xmlns="http://schemas.openxmlformats.org/spreadsheetml/2006/main" id="4" name="Table135" displayName="Table135" ref="A1:H4" totalsRowShown="0">
  <autoFilter ref="A1:H4"/>
  <tableColumns count="8">
    <tableColumn id="1" name="Date" dataDxfId="11"/>
    <tableColumn id="2" name="Area of testing"/>
    <tableColumn id="3" name="Test Case Descrption" dataDxfId="10"/>
    <tableColumn id="4" name="Result Description" dataDxfId="9"/>
    <tableColumn id="5" name="Error shown (if any)"/>
    <tableColumn id="6" name="Importance/Impact"/>
    <tableColumn id="7" name="SOLVED?" dataDxfId="8"/>
    <tableColumn id="8" name="SOLVED BY"/>
  </tableColumns>
  <tableStyleInfo name="TableStyleMedium4" showFirstColumn="0" showLastColumn="0" showRowStripes="1" showColumnStripes="0"/>
</table>
</file>

<file path=xl/tables/table7.xml><?xml version="1.0" encoding="utf-8"?>
<table xmlns="http://schemas.openxmlformats.org/spreadsheetml/2006/main" id="7" name="Table1358" displayName="Table1358" ref="A1:H24" totalsRowShown="0">
  <autoFilter ref="A1:H24"/>
  <tableColumns count="8">
    <tableColumn id="1" name="Date" dataDxfId="7"/>
    <tableColumn id="2" name="Area of testing"/>
    <tableColumn id="3" name="Test Case Descrption" dataDxfId="6"/>
    <tableColumn id="4" name="Result Description" dataDxfId="5"/>
    <tableColumn id="5" name="Error shown (if any)"/>
    <tableColumn id="6" name="Importance/Impact"/>
    <tableColumn id="7" name="SOLVED?" dataDxfId="4"/>
    <tableColumn id="8" name="SOLVED BY"/>
  </tableColumns>
  <tableStyleInfo name="TableStyleMedium4" showFirstColumn="0" showLastColumn="0" showRowStripes="1" showColumnStripes="0"/>
</table>
</file>

<file path=xl/tables/table8.xml><?xml version="1.0" encoding="utf-8"?>
<table xmlns="http://schemas.openxmlformats.org/spreadsheetml/2006/main" id="8" name="Table13589" displayName="Table13589" ref="A1:H9" totalsRowShown="0">
  <autoFilter ref="A1:H9"/>
  <tableColumns count="8">
    <tableColumn id="1" name="Date" dataDxfId="3"/>
    <tableColumn id="2" name="Area of testing"/>
    <tableColumn id="3" name="Test Case Descrption" dataDxfId="2"/>
    <tableColumn id="4" name="Result Description" dataDxfId="1"/>
    <tableColumn id="5" name="Error shown (if any)"/>
    <tableColumn id="6" name="Importance/Impact"/>
    <tableColumn id="7" name="SOLVED?" dataDxfId="0"/>
    <tableColumn id="8" name="SOLVED BY"/>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E6" sqref="E6"/>
    </sheetView>
  </sheetViews>
  <sheetFormatPr baseColWidth="10" defaultColWidth="8.83203125" defaultRowHeight="15" x14ac:dyDescent="0.2"/>
  <cols>
    <col min="1" max="1" width="10.5" bestFit="1" customWidth="1"/>
    <col min="2" max="2" width="22.33203125" style="2" bestFit="1" customWidth="1"/>
    <col min="3" max="3" width="62.33203125" bestFit="1" customWidth="1"/>
    <col min="4" max="4" width="10" customWidth="1"/>
    <col min="5" max="5" width="11.83203125" customWidth="1"/>
    <col min="6" max="6" width="54.83203125" style="2" customWidth="1"/>
  </cols>
  <sheetData>
    <row r="1" spans="1:6" s="1" customFormat="1" x14ac:dyDescent="0.2">
      <c r="A1" s="1" t="s">
        <v>42</v>
      </c>
      <c r="B1" s="1" t="s">
        <v>8</v>
      </c>
      <c r="C1" s="2" t="s">
        <v>7</v>
      </c>
    </row>
    <row r="2" spans="1:6" s="1" customFormat="1" x14ac:dyDescent="0.2">
      <c r="A2" s="7">
        <v>2</v>
      </c>
      <c r="B2" s="7">
        <v>1</v>
      </c>
      <c r="C2" s="2" t="s">
        <v>43</v>
      </c>
    </row>
    <row r="3" spans="1:6" s="1" customFormat="1" ht="45" x14ac:dyDescent="0.2">
      <c r="A3" s="7">
        <v>3</v>
      </c>
      <c r="B3" s="7">
        <f>1*2 + 5*1</f>
        <v>7</v>
      </c>
      <c r="C3" s="2" t="s">
        <v>51</v>
      </c>
    </row>
    <row r="4" spans="1:6" s="1" customFormat="1" ht="30" x14ac:dyDescent="0.2">
      <c r="A4" s="7">
        <v>4</v>
      </c>
      <c r="B4" s="7">
        <v>15</v>
      </c>
      <c r="C4" s="2" t="s">
        <v>86</v>
      </c>
    </row>
    <row r="5" spans="1:6" s="1" customFormat="1" ht="45" x14ac:dyDescent="0.2">
      <c r="A5" s="7">
        <v>5</v>
      </c>
      <c r="B5" s="7">
        <f>(7*1) + (12*5) + (4*10)</f>
        <v>107</v>
      </c>
      <c r="C5" s="2" t="s">
        <v>142</v>
      </c>
    </row>
    <row r="6" spans="1:6" s="1" customFormat="1" ht="60" x14ac:dyDescent="0.2">
      <c r="A6" s="7">
        <v>6</v>
      </c>
      <c r="B6" s="7">
        <f>5*1 + 1*5 + 2*10</f>
        <v>30</v>
      </c>
      <c r="C6" s="2" t="s">
        <v>143</v>
      </c>
    </row>
    <row r="7" spans="1:6" s="1" customFormat="1" x14ac:dyDescent="0.2">
      <c r="A7" s="7"/>
      <c r="B7" s="7"/>
      <c r="F7" s="2"/>
    </row>
    <row r="8" spans="1:6" x14ac:dyDescent="0.2">
      <c r="B8" s="1" t="s">
        <v>14</v>
      </c>
      <c r="C8" s="2"/>
    </row>
    <row r="9" spans="1:6" x14ac:dyDescent="0.2">
      <c r="B9" s="1" t="s">
        <v>15</v>
      </c>
      <c r="C9" s="2" t="s">
        <v>16</v>
      </c>
    </row>
    <row r="10" spans="1:6" x14ac:dyDescent="0.2">
      <c r="B10" s="1" t="s">
        <v>17</v>
      </c>
      <c r="C10" s="2" t="s">
        <v>18</v>
      </c>
    </row>
    <row r="11" spans="1:6" x14ac:dyDescent="0.2">
      <c r="B11" s="1" t="s">
        <v>19</v>
      </c>
      <c r="C11" s="2" t="s">
        <v>20</v>
      </c>
    </row>
    <row r="12" spans="1:6" ht="30" x14ac:dyDescent="0.2">
      <c r="B12" s="1" t="s">
        <v>44</v>
      </c>
      <c r="C12" s="2" t="s">
        <v>21</v>
      </c>
    </row>
    <row r="13" spans="1:6" x14ac:dyDescent="0.2">
      <c r="B13" s="1"/>
      <c r="C13" s="2"/>
    </row>
    <row r="14" spans="1:6" x14ac:dyDescent="0.2">
      <c r="B14" s="1"/>
      <c r="C14" s="2"/>
    </row>
    <row r="15" spans="1:6" x14ac:dyDescent="0.2">
      <c r="B15" t="s">
        <v>7</v>
      </c>
      <c r="C15" s="2"/>
    </row>
    <row r="16" spans="1:6" x14ac:dyDescent="0.2">
      <c r="B16" t="s">
        <v>8</v>
      </c>
      <c r="C16" s="2" t="s">
        <v>9</v>
      </c>
    </row>
    <row r="17" spans="2:3" x14ac:dyDescent="0.2">
      <c r="B17" t="s">
        <v>10</v>
      </c>
      <c r="C17" s="2" t="s">
        <v>11</v>
      </c>
    </row>
    <row r="18" spans="2:3" ht="30" x14ac:dyDescent="0.2">
      <c r="B18" t="s">
        <v>12</v>
      </c>
      <c r="C18" s="2" t="s">
        <v>13</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 sqref="G1"/>
    </sheetView>
  </sheetViews>
  <sheetFormatPr baseColWidth="10" defaultColWidth="8.83203125" defaultRowHeight="15" x14ac:dyDescent="0.2"/>
  <cols>
    <col min="1" max="1" width="8.5" style="3" customWidth="1"/>
    <col min="2" max="2" width="15.33203125" customWidth="1"/>
    <col min="3" max="3" width="33.6640625" customWidth="1"/>
    <col min="4" max="4" width="30.33203125" style="2" customWidth="1"/>
    <col min="5" max="5" width="32.5" bestFit="1" customWidth="1"/>
    <col min="6" max="6" width="19" customWidth="1"/>
    <col min="7" max="7" width="10.33203125" style="3" customWidth="1"/>
    <col min="8" max="8" width="18.6640625" customWidth="1"/>
  </cols>
  <sheetData>
    <row r="1" spans="1:8" x14ac:dyDescent="0.2">
      <c r="A1" s="5" t="s">
        <v>0</v>
      </c>
      <c r="B1" t="s">
        <v>1</v>
      </c>
      <c r="C1" t="s">
        <v>2</v>
      </c>
      <c r="D1" s="2" t="s">
        <v>24</v>
      </c>
      <c r="E1" t="s">
        <v>3</v>
      </c>
      <c r="F1" t="s">
        <v>4</v>
      </c>
      <c r="G1" s="5" t="s">
        <v>5</v>
      </c>
      <c r="H1" t="s">
        <v>6</v>
      </c>
    </row>
    <row r="2" spans="1:8" ht="60" x14ac:dyDescent="0.2">
      <c r="A2" s="4">
        <v>43004</v>
      </c>
      <c r="B2" t="s">
        <v>22</v>
      </c>
      <c r="C2" s="2" t="s">
        <v>23</v>
      </c>
      <c r="D2" s="2" t="s">
        <v>25</v>
      </c>
      <c r="E2" t="s">
        <v>26</v>
      </c>
      <c r="F2" t="s">
        <v>27</v>
      </c>
      <c r="G2" s="4">
        <v>43004</v>
      </c>
      <c r="H2" t="s">
        <v>28</v>
      </c>
    </row>
    <row r="3" spans="1:8" x14ac:dyDescent="0.2">
      <c r="C3" s="2"/>
    </row>
    <row r="4" spans="1:8" x14ac:dyDescent="0.2">
      <c r="C4" s="2"/>
    </row>
    <row r="5" spans="1:8" x14ac:dyDescent="0.2">
      <c r="C5" s="2"/>
    </row>
    <row r="6" spans="1:8" x14ac:dyDescent="0.2">
      <c r="C6" s="2"/>
    </row>
    <row r="7" spans="1:8" x14ac:dyDescent="0.2">
      <c r="C7" s="2"/>
    </row>
    <row r="8" spans="1:8" x14ac:dyDescent="0.2">
      <c r="C8"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6" sqref="C6"/>
    </sheetView>
  </sheetViews>
  <sheetFormatPr baseColWidth="10" defaultColWidth="8.6640625" defaultRowHeight="15" x14ac:dyDescent="0.2"/>
  <cols>
    <col min="1" max="1" width="11.33203125" style="3" customWidth="1"/>
    <col min="2" max="2" width="15.33203125" style="1" customWidth="1"/>
    <col min="3" max="3" width="33.6640625" style="1" customWidth="1"/>
    <col min="4" max="4" width="30.33203125" style="2" customWidth="1"/>
    <col min="5" max="5" width="32.5" style="1" customWidth="1"/>
    <col min="6" max="6" width="19" style="1" customWidth="1"/>
    <col min="7" max="7" width="10.6640625" style="3" bestFit="1" customWidth="1"/>
    <col min="8" max="8" width="21.33203125" style="1" customWidth="1"/>
    <col min="9" max="16384" width="8.6640625" style="1"/>
  </cols>
  <sheetData>
    <row r="1" spans="1:8" x14ac:dyDescent="0.2">
      <c r="A1" s="5" t="s">
        <v>0</v>
      </c>
      <c r="B1" s="1" t="s">
        <v>1</v>
      </c>
      <c r="C1" s="1" t="s">
        <v>2</v>
      </c>
      <c r="D1" s="2" t="s">
        <v>24</v>
      </c>
      <c r="E1" s="1" t="s">
        <v>3</v>
      </c>
      <c r="F1" s="1" t="s">
        <v>4</v>
      </c>
      <c r="G1" s="5" t="s">
        <v>5</v>
      </c>
      <c r="H1" s="1" t="s">
        <v>6</v>
      </c>
    </row>
    <row r="2" spans="1:8" ht="30" x14ac:dyDescent="0.2">
      <c r="A2" s="4">
        <v>43018</v>
      </c>
      <c r="B2" s="1" t="s">
        <v>39</v>
      </c>
      <c r="C2" s="2" t="s">
        <v>40</v>
      </c>
      <c r="D2" s="2" t="s">
        <v>53</v>
      </c>
      <c r="E2" s="2" t="s">
        <v>54</v>
      </c>
      <c r="F2" s="1" t="s">
        <v>27</v>
      </c>
      <c r="G2" s="4">
        <v>43057</v>
      </c>
      <c r="H2" s="1" t="s">
        <v>81</v>
      </c>
    </row>
    <row r="3" spans="1:8" ht="30" x14ac:dyDescent="0.2">
      <c r="A3" s="4">
        <v>43018</v>
      </c>
      <c r="B3" s="1" t="s">
        <v>39</v>
      </c>
      <c r="C3" s="2" t="s">
        <v>41</v>
      </c>
      <c r="D3" s="2" t="s">
        <v>52</v>
      </c>
      <c r="E3" s="2" t="s">
        <v>54</v>
      </c>
      <c r="F3" s="1" t="s">
        <v>27</v>
      </c>
      <c r="G3" s="4">
        <v>43035</v>
      </c>
      <c r="H3" s="1" t="s">
        <v>81</v>
      </c>
    </row>
    <row r="4" spans="1:8" ht="30" x14ac:dyDescent="0.2">
      <c r="A4" s="4">
        <v>43018</v>
      </c>
      <c r="B4" s="1" t="s">
        <v>50</v>
      </c>
      <c r="C4" s="2" t="s">
        <v>47</v>
      </c>
      <c r="D4" s="2" t="s">
        <v>49</v>
      </c>
      <c r="E4" s="1" t="s">
        <v>48</v>
      </c>
      <c r="F4" s="1" t="s">
        <v>33</v>
      </c>
      <c r="G4" s="4">
        <v>43026</v>
      </c>
      <c r="H4" s="1" t="s">
        <v>34</v>
      </c>
    </row>
    <row r="5" spans="1:8" x14ac:dyDescent="0.2">
      <c r="C5" s="2"/>
    </row>
    <row r="6" spans="1:8" x14ac:dyDescent="0.2">
      <c r="C6" s="2"/>
    </row>
    <row r="7" spans="1:8" x14ac:dyDescent="0.2">
      <c r="C7"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9" sqref="C9"/>
    </sheetView>
  </sheetViews>
  <sheetFormatPr baseColWidth="10" defaultColWidth="8.6640625" defaultRowHeight="15" x14ac:dyDescent="0.2"/>
  <cols>
    <col min="1" max="1" width="10.33203125" style="3" customWidth="1"/>
    <col min="2" max="2" width="20.33203125" style="1" customWidth="1"/>
    <col min="3" max="3" width="33.6640625" style="1" customWidth="1"/>
    <col min="4" max="4" width="30.33203125" style="2" customWidth="1"/>
    <col min="5" max="5" width="32.5" style="1" customWidth="1"/>
    <col min="6" max="6" width="19" style="1" customWidth="1"/>
    <col min="7" max="7" width="10.33203125" style="3" customWidth="1"/>
    <col min="8" max="8" width="20.5" style="1" customWidth="1"/>
    <col min="9" max="16384" width="8.6640625" style="1"/>
  </cols>
  <sheetData>
    <row r="1" spans="1:8" x14ac:dyDescent="0.2">
      <c r="A1" s="5" t="s">
        <v>0</v>
      </c>
      <c r="B1" s="1" t="s">
        <v>1</v>
      </c>
      <c r="C1" s="1" t="s">
        <v>2</v>
      </c>
      <c r="D1" s="2" t="s">
        <v>24</v>
      </c>
      <c r="E1" s="1" t="s">
        <v>3</v>
      </c>
      <c r="F1" s="1" t="s">
        <v>4</v>
      </c>
      <c r="G1" s="5" t="s">
        <v>5</v>
      </c>
      <c r="H1" s="1" t="s">
        <v>6</v>
      </c>
    </row>
    <row r="2" spans="1:8" ht="60" x14ac:dyDescent="0.2">
      <c r="A2" s="4">
        <v>43020</v>
      </c>
      <c r="B2" s="1" t="s">
        <v>29</v>
      </c>
      <c r="C2" s="2" t="s">
        <v>30</v>
      </c>
      <c r="D2" s="2" t="s">
        <v>31</v>
      </c>
      <c r="E2" s="1" t="s">
        <v>32</v>
      </c>
      <c r="F2" s="1" t="s">
        <v>33</v>
      </c>
      <c r="G2" s="4">
        <v>43023</v>
      </c>
      <c r="H2" s="1" t="s">
        <v>34</v>
      </c>
    </row>
    <row r="3" spans="1:8" ht="75" x14ac:dyDescent="0.2">
      <c r="A3" s="4">
        <v>43029</v>
      </c>
      <c r="B3" s="1" t="s">
        <v>29</v>
      </c>
      <c r="C3" s="2" t="s">
        <v>35</v>
      </c>
      <c r="D3" s="2" t="s">
        <v>37</v>
      </c>
      <c r="E3" s="1" t="s">
        <v>36</v>
      </c>
      <c r="F3" s="1" t="s">
        <v>33</v>
      </c>
      <c r="G3" s="4">
        <v>43030</v>
      </c>
      <c r="H3" s="1" t="s">
        <v>38</v>
      </c>
    </row>
    <row r="4" spans="1:8" ht="45" x14ac:dyDescent="0.2">
      <c r="A4" s="4">
        <v>43028</v>
      </c>
      <c r="B4" s="1" t="s">
        <v>45</v>
      </c>
      <c r="C4" s="2" t="s">
        <v>46</v>
      </c>
      <c r="D4" s="2" t="s">
        <v>31</v>
      </c>
      <c r="E4" s="1" t="s">
        <v>32</v>
      </c>
      <c r="F4" s="1" t="s">
        <v>33</v>
      </c>
      <c r="G4" s="4">
        <v>43028</v>
      </c>
      <c r="H4" s="1" t="s">
        <v>34</v>
      </c>
    </row>
    <row r="5" spans="1:8" x14ac:dyDescent="0.2">
      <c r="C5" s="2"/>
    </row>
    <row r="6" spans="1:8" x14ac:dyDescent="0.2">
      <c r="C6" s="2"/>
    </row>
    <row r="7" spans="1:8" x14ac:dyDescent="0.2">
      <c r="C7"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zoomScale="80" zoomScaleNormal="80" workbookViewId="0">
      <selection activeCell="L3" sqref="L3"/>
    </sheetView>
  </sheetViews>
  <sheetFormatPr baseColWidth="10" defaultColWidth="8.6640625" defaultRowHeight="15" x14ac:dyDescent="0.2"/>
  <cols>
    <col min="1" max="1" width="10.83203125" style="3" customWidth="1"/>
    <col min="2" max="2" width="21.5" style="1" customWidth="1"/>
    <col min="3" max="3" width="33.6640625" style="1" customWidth="1"/>
    <col min="4" max="4" width="30.33203125" style="2" customWidth="1"/>
    <col min="5" max="5" width="32.5" style="1" customWidth="1"/>
    <col min="6" max="6" width="19" style="1" customWidth="1"/>
    <col min="7" max="7" width="10.33203125" style="3" customWidth="1"/>
    <col min="8" max="8" width="20.5" style="1" customWidth="1"/>
    <col min="9" max="16384" width="8.6640625" style="1"/>
  </cols>
  <sheetData>
    <row r="1" spans="1:8" x14ac:dyDescent="0.2">
      <c r="A1" s="5" t="s">
        <v>0</v>
      </c>
      <c r="B1" s="1" t="s">
        <v>1</v>
      </c>
      <c r="C1" s="1" t="s">
        <v>2</v>
      </c>
      <c r="D1" s="2" t="s">
        <v>24</v>
      </c>
      <c r="E1" s="1" t="s">
        <v>3</v>
      </c>
      <c r="F1" s="1" t="s">
        <v>4</v>
      </c>
      <c r="G1" s="5" t="s">
        <v>5</v>
      </c>
      <c r="H1" s="1" t="s">
        <v>6</v>
      </c>
    </row>
    <row r="2" spans="1:8" ht="45" x14ac:dyDescent="0.2">
      <c r="A2" s="4">
        <v>43034</v>
      </c>
      <c r="B2" s="1" t="s">
        <v>55</v>
      </c>
      <c r="C2" s="2" t="s">
        <v>56</v>
      </c>
      <c r="D2" s="2" t="s">
        <v>57</v>
      </c>
      <c r="E2" s="1" t="s">
        <v>26</v>
      </c>
      <c r="F2" s="1" t="s">
        <v>27</v>
      </c>
      <c r="G2" s="4">
        <v>43035</v>
      </c>
      <c r="H2" s="1" t="s">
        <v>80</v>
      </c>
    </row>
    <row r="3" spans="1:8" ht="30" x14ac:dyDescent="0.2">
      <c r="A3" s="4">
        <v>43034</v>
      </c>
      <c r="B3" s="1" t="s">
        <v>55</v>
      </c>
      <c r="C3" s="2" t="s">
        <v>58</v>
      </c>
      <c r="D3" s="2" t="s">
        <v>59</v>
      </c>
      <c r="E3" s="2" t="s">
        <v>54</v>
      </c>
      <c r="F3" s="1" t="s">
        <v>33</v>
      </c>
      <c r="G3" s="4">
        <v>43035</v>
      </c>
      <c r="H3" s="1" t="s">
        <v>80</v>
      </c>
    </row>
    <row r="4" spans="1:8" ht="30" x14ac:dyDescent="0.2">
      <c r="A4" s="4">
        <v>43034</v>
      </c>
      <c r="B4" s="1" t="s">
        <v>55</v>
      </c>
      <c r="C4" s="2" t="s">
        <v>60</v>
      </c>
      <c r="D4" s="2" t="s">
        <v>59</v>
      </c>
      <c r="E4" s="2" t="s">
        <v>54</v>
      </c>
      <c r="F4" s="1" t="s">
        <v>33</v>
      </c>
      <c r="G4" s="4">
        <v>43035</v>
      </c>
      <c r="H4" s="1" t="s">
        <v>80</v>
      </c>
    </row>
    <row r="5" spans="1:8" ht="30" x14ac:dyDescent="0.2">
      <c r="A5" s="4">
        <v>43034</v>
      </c>
      <c r="B5" s="1" t="s">
        <v>55</v>
      </c>
      <c r="C5" s="2" t="s">
        <v>65</v>
      </c>
      <c r="D5" s="2" t="s">
        <v>59</v>
      </c>
      <c r="E5" s="2" t="s">
        <v>54</v>
      </c>
      <c r="F5" s="1" t="s">
        <v>33</v>
      </c>
      <c r="G5" s="4">
        <v>43035</v>
      </c>
      <c r="H5" s="1" t="s">
        <v>80</v>
      </c>
    </row>
    <row r="6" spans="1:8" ht="30" x14ac:dyDescent="0.2">
      <c r="A6" s="4">
        <v>43034</v>
      </c>
      <c r="B6" s="1" t="s">
        <v>55</v>
      </c>
      <c r="C6" s="2" t="s">
        <v>61</v>
      </c>
      <c r="D6" s="2" t="s">
        <v>59</v>
      </c>
      <c r="E6" s="2" t="s">
        <v>62</v>
      </c>
      <c r="F6" s="1" t="s">
        <v>33</v>
      </c>
      <c r="G6" s="4">
        <v>43035</v>
      </c>
      <c r="H6" s="1" t="s">
        <v>80</v>
      </c>
    </row>
    <row r="7" spans="1:8" ht="30" x14ac:dyDescent="0.2">
      <c r="A7" s="4">
        <v>43034</v>
      </c>
      <c r="B7" s="1" t="s">
        <v>55</v>
      </c>
      <c r="C7" s="2" t="s">
        <v>63</v>
      </c>
      <c r="D7" s="2" t="s">
        <v>59</v>
      </c>
      <c r="E7" s="2" t="s">
        <v>62</v>
      </c>
      <c r="F7" s="1" t="s">
        <v>33</v>
      </c>
      <c r="G7" s="4">
        <v>43035</v>
      </c>
      <c r="H7" s="1" t="s">
        <v>80</v>
      </c>
    </row>
    <row r="8" spans="1:8" ht="60" x14ac:dyDescent="0.2">
      <c r="A8" s="4">
        <v>43034</v>
      </c>
      <c r="B8" s="1" t="s">
        <v>55</v>
      </c>
      <c r="C8" s="2" t="s">
        <v>64</v>
      </c>
      <c r="D8" s="2" t="s">
        <v>68</v>
      </c>
      <c r="E8" s="1" t="s">
        <v>26</v>
      </c>
      <c r="F8" s="1" t="s">
        <v>27</v>
      </c>
      <c r="G8" s="4">
        <v>43035</v>
      </c>
      <c r="H8" s="1" t="s">
        <v>80</v>
      </c>
    </row>
    <row r="9" spans="1:8" ht="60" x14ac:dyDescent="0.2">
      <c r="A9" s="4">
        <v>43034</v>
      </c>
      <c r="B9" s="1" t="s">
        <v>55</v>
      </c>
      <c r="C9" s="2" t="s">
        <v>66</v>
      </c>
      <c r="D9" s="2" t="s">
        <v>67</v>
      </c>
      <c r="E9" s="1" t="s">
        <v>26</v>
      </c>
      <c r="F9" s="1" t="s">
        <v>27</v>
      </c>
      <c r="G9" s="4">
        <v>43035</v>
      </c>
      <c r="H9" s="1" t="s">
        <v>80</v>
      </c>
    </row>
    <row r="10" spans="1:8" ht="30" x14ac:dyDescent="0.2">
      <c r="A10" s="4">
        <v>43034</v>
      </c>
      <c r="B10" s="1" t="s">
        <v>55</v>
      </c>
      <c r="C10" s="2" t="s">
        <v>69</v>
      </c>
      <c r="D10" s="2" t="s">
        <v>70</v>
      </c>
      <c r="E10" s="1" t="s">
        <v>26</v>
      </c>
      <c r="F10" s="1" t="s">
        <v>27</v>
      </c>
      <c r="G10" s="4">
        <v>43035</v>
      </c>
      <c r="H10" s="1" t="s">
        <v>80</v>
      </c>
    </row>
    <row r="11" spans="1:8" ht="60" x14ac:dyDescent="0.2">
      <c r="A11" s="4">
        <v>43035</v>
      </c>
      <c r="B11" s="1" t="s">
        <v>39</v>
      </c>
      <c r="C11" s="2" t="s">
        <v>78</v>
      </c>
      <c r="D11" s="2" t="s">
        <v>79</v>
      </c>
      <c r="E11" s="2" t="s">
        <v>71</v>
      </c>
      <c r="F11" s="1" t="s">
        <v>33</v>
      </c>
      <c r="G11" s="4">
        <v>43035</v>
      </c>
      <c r="H11" s="1" t="s">
        <v>80</v>
      </c>
    </row>
    <row r="12" spans="1:8" ht="75" x14ac:dyDescent="0.2">
      <c r="A12" s="4">
        <v>43035</v>
      </c>
      <c r="B12" s="1" t="s">
        <v>39</v>
      </c>
      <c r="C12" s="2" t="s">
        <v>72</v>
      </c>
      <c r="D12" s="2" t="s">
        <v>73</v>
      </c>
      <c r="E12" s="2" t="s">
        <v>74</v>
      </c>
      <c r="F12" s="1" t="s">
        <v>27</v>
      </c>
      <c r="G12" s="4">
        <v>43035</v>
      </c>
      <c r="H12" s="1" t="s">
        <v>80</v>
      </c>
    </row>
    <row r="13" spans="1:8" ht="75" x14ac:dyDescent="0.2">
      <c r="A13" s="4">
        <v>43035</v>
      </c>
      <c r="B13" s="1" t="s">
        <v>39</v>
      </c>
      <c r="C13" s="2" t="s">
        <v>75</v>
      </c>
      <c r="D13" s="2" t="s">
        <v>77</v>
      </c>
      <c r="E13" s="2" t="s">
        <v>76</v>
      </c>
      <c r="F13" s="1" t="s">
        <v>33</v>
      </c>
      <c r="G13" s="4">
        <v>43035</v>
      </c>
      <c r="H13" s="1" t="s">
        <v>80</v>
      </c>
    </row>
    <row r="14" spans="1:8" ht="90" x14ac:dyDescent="0.2">
      <c r="A14" s="4">
        <v>43037</v>
      </c>
      <c r="B14" s="2" t="s">
        <v>82</v>
      </c>
      <c r="C14" s="2" t="s">
        <v>83</v>
      </c>
      <c r="D14" s="2" t="s">
        <v>84</v>
      </c>
      <c r="E14" s="1" t="s">
        <v>85</v>
      </c>
      <c r="F14" s="1" t="s">
        <v>27</v>
      </c>
      <c r="G14" s="4">
        <v>43043</v>
      </c>
      <c r="H14" s="1" t="s">
        <v>80</v>
      </c>
    </row>
    <row r="15" spans="1:8" x14ac:dyDescent="0.2">
      <c r="A15" s="4">
        <v>43043</v>
      </c>
      <c r="B15" s="1" t="s">
        <v>87</v>
      </c>
      <c r="C15" s="2" t="s">
        <v>90</v>
      </c>
      <c r="D15" s="2" t="s">
        <v>59</v>
      </c>
      <c r="E15" s="2" t="s">
        <v>88</v>
      </c>
      <c r="F15" s="1" t="s">
        <v>33</v>
      </c>
      <c r="G15" s="4">
        <v>43044</v>
      </c>
      <c r="H15" s="1" t="s">
        <v>89</v>
      </c>
    </row>
    <row r="16" spans="1:8" ht="84" x14ac:dyDescent="0.2">
      <c r="A16" s="4">
        <v>43047</v>
      </c>
      <c r="B16" s="1" t="s">
        <v>39</v>
      </c>
      <c r="C16" s="2" t="s">
        <v>117</v>
      </c>
      <c r="D16" s="2" t="s">
        <v>91</v>
      </c>
      <c r="E16" s="1" t="s">
        <v>92</v>
      </c>
      <c r="F16" s="1" t="s">
        <v>33</v>
      </c>
      <c r="G16" s="6" t="s">
        <v>100</v>
      </c>
      <c r="H16" s="1" t="s">
        <v>93</v>
      </c>
    </row>
    <row r="17" spans="1:8" x14ac:dyDescent="0.2">
      <c r="A17" s="4">
        <v>43047</v>
      </c>
      <c r="B17" s="1" t="s">
        <v>110</v>
      </c>
      <c r="C17" s="2" t="s">
        <v>109</v>
      </c>
      <c r="D17" s="2" t="s">
        <v>111</v>
      </c>
      <c r="E17" s="1" t="s">
        <v>26</v>
      </c>
      <c r="F17" s="1" t="s">
        <v>27</v>
      </c>
      <c r="G17" s="4">
        <v>43053</v>
      </c>
      <c r="H17" s="1" t="s">
        <v>80</v>
      </c>
    </row>
    <row r="18" spans="1:8" x14ac:dyDescent="0.2">
      <c r="A18" s="4">
        <v>43047</v>
      </c>
      <c r="B18" s="1" t="s">
        <v>87</v>
      </c>
      <c r="C18" s="2" t="s">
        <v>94</v>
      </c>
      <c r="D18" s="2" t="s">
        <v>95</v>
      </c>
      <c r="E18" s="1" t="s">
        <v>26</v>
      </c>
      <c r="F18" s="1" t="s">
        <v>33</v>
      </c>
      <c r="G18" s="4">
        <v>43053</v>
      </c>
      <c r="H18" s="1" t="s">
        <v>80</v>
      </c>
    </row>
    <row r="19" spans="1:8" ht="45" x14ac:dyDescent="0.2">
      <c r="A19" s="4">
        <v>43047</v>
      </c>
      <c r="B19" s="1" t="s">
        <v>112</v>
      </c>
      <c r="C19" s="2" t="s">
        <v>96</v>
      </c>
      <c r="D19" s="2" t="s">
        <v>97</v>
      </c>
      <c r="E19" s="1" t="s">
        <v>26</v>
      </c>
      <c r="F19" s="1" t="s">
        <v>33</v>
      </c>
      <c r="G19" s="4">
        <v>43053</v>
      </c>
      <c r="H19" s="1" t="s">
        <v>80</v>
      </c>
    </row>
    <row r="20" spans="1:8" ht="30" x14ac:dyDescent="0.2">
      <c r="A20" s="4">
        <v>43047</v>
      </c>
      <c r="B20" s="1" t="s">
        <v>112</v>
      </c>
      <c r="C20" s="2" t="s">
        <v>98</v>
      </c>
      <c r="D20" s="2" t="s">
        <v>99</v>
      </c>
      <c r="E20" s="1" t="s">
        <v>26</v>
      </c>
      <c r="F20" s="1" t="s">
        <v>33</v>
      </c>
      <c r="G20" s="4">
        <v>43053</v>
      </c>
      <c r="H20" s="1" t="s">
        <v>80</v>
      </c>
    </row>
    <row r="21" spans="1:8" x14ac:dyDescent="0.2">
      <c r="A21" s="4">
        <v>43047</v>
      </c>
      <c r="B21" s="1" t="s">
        <v>114</v>
      </c>
      <c r="C21" s="2" t="s">
        <v>101</v>
      </c>
      <c r="D21" s="2" t="s">
        <v>106</v>
      </c>
      <c r="E21" s="1" t="s">
        <v>26</v>
      </c>
      <c r="F21" s="1" t="s">
        <v>141</v>
      </c>
      <c r="G21" s="4">
        <v>43057</v>
      </c>
      <c r="H21" s="1" t="s">
        <v>80</v>
      </c>
    </row>
    <row r="22" spans="1:8" x14ac:dyDescent="0.2">
      <c r="A22" s="4">
        <v>43047</v>
      </c>
      <c r="B22" s="1" t="s">
        <v>113</v>
      </c>
      <c r="C22" s="2" t="s">
        <v>102</v>
      </c>
      <c r="D22" s="2" t="s">
        <v>103</v>
      </c>
      <c r="E22" s="1" t="s">
        <v>26</v>
      </c>
      <c r="F22" s="1" t="s">
        <v>141</v>
      </c>
      <c r="G22" s="4">
        <v>43053</v>
      </c>
      <c r="H22" s="1" t="s">
        <v>80</v>
      </c>
    </row>
    <row r="23" spans="1:8" x14ac:dyDescent="0.2">
      <c r="A23" s="4">
        <v>43047</v>
      </c>
      <c r="B23" s="1" t="s">
        <v>115</v>
      </c>
      <c r="C23" s="2" t="s">
        <v>104</v>
      </c>
      <c r="D23" s="2" t="s">
        <v>105</v>
      </c>
      <c r="E23" s="1" t="s">
        <v>26</v>
      </c>
      <c r="F23" s="1" t="s">
        <v>141</v>
      </c>
      <c r="G23" s="4">
        <v>43057</v>
      </c>
      <c r="H23" s="1" t="s">
        <v>80</v>
      </c>
    </row>
    <row r="24" spans="1:8" ht="30" x14ac:dyDescent="0.2">
      <c r="A24" s="4">
        <v>43047</v>
      </c>
      <c r="B24" s="1" t="s">
        <v>116</v>
      </c>
      <c r="C24" s="2" t="s">
        <v>107</v>
      </c>
      <c r="D24" s="2" t="s">
        <v>26</v>
      </c>
      <c r="E24" s="2" t="s">
        <v>108</v>
      </c>
      <c r="F24" s="1" t="s">
        <v>141</v>
      </c>
      <c r="G24" s="4">
        <v>43057</v>
      </c>
      <c r="H24" s="1" t="s">
        <v>80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Normal="80" workbookViewId="0">
      <selection activeCell="J8" sqref="J8"/>
    </sheetView>
  </sheetViews>
  <sheetFormatPr baseColWidth="10" defaultColWidth="8.6640625" defaultRowHeight="15" x14ac:dyDescent="0.2"/>
  <cols>
    <col min="1" max="1" width="10.83203125" style="3" customWidth="1"/>
    <col min="2" max="2" width="21.5" style="1" customWidth="1"/>
    <col min="3" max="3" width="33.6640625" style="1" customWidth="1"/>
    <col min="4" max="4" width="30.33203125" style="2" customWidth="1"/>
    <col min="5" max="5" width="32.5" style="1" customWidth="1"/>
    <col min="6" max="6" width="19" style="1" customWidth="1"/>
    <col min="7" max="7" width="10.33203125" style="3" customWidth="1"/>
    <col min="8" max="8" width="20.5" style="1" customWidth="1"/>
    <col min="9" max="16384" width="8.6640625" style="1"/>
  </cols>
  <sheetData>
    <row r="1" spans="1:8" x14ac:dyDescent="0.2">
      <c r="A1" s="5" t="s">
        <v>0</v>
      </c>
      <c r="B1" s="1" t="s">
        <v>1</v>
      </c>
      <c r="C1" s="1" t="s">
        <v>2</v>
      </c>
      <c r="D1" s="2" t="s">
        <v>24</v>
      </c>
      <c r="E1" s="1" t="s">
        <v>3</v>
      </c>
      <c r="F1" s="1" t="s">
        <v>4</v>
      </c>
      <c r="G1" s="5" t="s">
        <v>5</v>
      </c>
      <c r="H1" s="1" t="s">
        <v>6</v>
      </c>
    </row>
    <row r="2" spans="1:8" x14ac:dyDescent="0.2">
      <c r="A2" s="4">
        <v>43054</v>
      </c>
      <c r="B2" s="1" t="s">
        <v>118</v>
      </c>
      <c r="C2" s="2" t="s">
        <v>128</v>
      </c>
      <c r="D2" s="2" t="s">
        <v>121</v>
      </c>
      <c r="E2" s="1" t="s">
        <v>26</v>
      </c>
      <c r="F2" s="1" t="s">
        <v>27</v>
      </c>
      <c r="G2" s="4">
        <v>43057</v>
      </c>
      <c r="H2" s="1" t="s">
        <v>80</v>
      </c>
    </row>
    <row r="3" spans="1:8" ht="30" x14ac:dyDescent="0.2">
      <c r="A3" s="4">
        <v>43054</v>
      </c>
      <c r="B3" s="1" t="s">
        <v>119</v>
      </c>
      <c r="C3" s="2" t="s">
        <v>129</v>
      </c>
      <c r="D3" s="2" t="s">
        <v>122</v>
      </c>
      <c r="E3" s="2" t="s">
        <v>26</v>
      </c>
      <c r="F3" s="1" t="s">
        <v>27</v>
      </c>
      <c r="G3" s="4">
        <v>43057</v>
      </c>
      <c r="H3" s="1" t="s">
        <v>80</v>
      </c>
    </row>
    <row r="4" spans="1:8" ht="30" x14ac:dyDescent="0.2">
      <c r="A4" s="4">
        <v>43054</v>
      </c>
      <c r="B4" s="1" t="s">
        <v>120</v>
      </c>
      <c r="C4" s="2" t="s">
        <v>130</v>
      </c>
      <c r="D4" s="2" t="s">
        <v>123</v>
      </c>
      <c r="E4" s="2" t="s">
        <v>26</v>
      </c>
      <c r="F4" s="1" t="s">
        <v>27</v>
      </c>
      <c r="G4" s="4">
        <v>43057</v>
      </c>
      <c r="H4" s="1" t="s">
        <v>80</v>
      </c>
    </row>
    <row r="5" spans="1:8" ht="30" x14ac:dyDescent="0.2">
      <c r="A5" s="4">
        <v>43054</v>
      </c>
      <c r="B5" s="1" t="s">
        <v>125</v>
      </c>
      <c r="C5" s="2" t="s">
        <v>131</v>
      </c>
      <c r="D5" s="2" t="s">
        <v>124</v>
      </c>
      <c r="E5" s="2" t="s">
        <v>26</v>
      </c>
      <c r="F5" s="1" t="s">
        <v>27</v>
      </c>
      <c r="G5" s="4">
        <v>43057</v>
      </c>
      <c r="H5" s="1" t="s">
        <v>80</v>
      </c>
    </row>
    <row r="6" spans="1:8" x14ac:dyDescent="0.2">
      <c r="A6" s="4">
        <v>43054</v>
      </c>
      <c r="B6" s="1" t="s">
        <v>126</v>
      </c>
      <c r="C6" s="2" t="s">
        <v>132</v>
      </c>
      <c r="D6" s="2" t="s">
        <v>127</v>
      </c>
      <c r="E6" s="2" t="s">
        <v>26</v>
      </c>
      <c r="F6" s="1" t="s">
        <v>141</v>
      </c>
      <c r="G6" s="4">
        <v>43057</v>
      </c>
      <c r="H6" s="1" t="s">
        <v>80</v>
      </c>
    </row>
    <row r="7" spans="1:8" x14ac:dyDescent="0.2">
      <c r="A7" s="4">
        <v>43054</v>
      </c>
      <c r="B7" s="1" t="s">
        <v>134</v>
      </c>
      <c r="C7" s="2" t="s">
        <v>133</v>
      </c>
      <c r="D7" s="2" t="s">
        <v>105</v>
      </c>
      <c r="E7" s="2" t="s">
        <v>26</v>
      </c>
      <c r="F7" s="1" t="s">
        <v>141</v>
      </c>
      <c r="G7" s="4">
        <v>43057</v>
      </c>
      <c r="H7" s="1" t="s">
        <v>80</v>
      </c>
    </row>
    <row r="8" spans="1:8" x14ac:dyDescent="0.2">
      <c r="A8" s="4">
        <v>43054</v>
      </c>
      <c r="B8" s="1" t="s">
        <v>135</v>
      </c>
      <c r="C8" s="2" t="s">
        <v>136</v>
      </c>
      <c r="D8" s="2" t="s">
        <v>137</v>
      </c>
      <c r="E8" s="1" t="s">
        <v>26</v>
      </c>
      <c r="F8" s="1" t="s">
        <v>33</v>
      </c>
      <c r="G8" s="4">
        <v>43057</v>
      </c>
      <c r="H8" s="1" t="s">
        <v>80</v>
      </c>
    </row>
    <row r="9" spans="1:8" ht="60" x14ac:dyDescent="0.2">
      <c r="A9" s="4">
        <v>43058</v>
      </c>
      <c r="B9" s="1" t="s">
        <v>125</v>
      </c>
      <c r="C9" s="2" t="s">
        <v>138</v>
      </c>
      <c r="D9" s="2" t="s">
        <v>139</v>
      </c>
      <c r="E9" s="1" t="s">
        <v>26</v>
      </c>
      <c r="F9" s="1" t="s">
        <v>27</v>
      </c>
      <c r="G9" s="4">
        <v>43058</v>
      </c>
      <c r="H9" s="1" t="s">
        <v>140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Bug Metric and Mitigation Plan</vt:lpstr>
      <vt:lpstr>Iteration 2</vt:lpstr>
      <vt:lpstr>Iteration 3</vt:lpstr>
      <vt:lpstr>Iteration 4</vt:lpstr>
      <vt:lpstr>Iteration 5</vt:lpstr>
      <vt:lpstr>Iteration 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 Ying Gan</dc:creator>
  <cp:lastModifiedBy>Microsoft Office User</cp:lastModifiedBy>
  <dcterms:created xsi:type="dcterms:W3CDTF">2017-10-02T14:18:38Z</dcterms:created>
  <dcterms:modified xsi:type="dcterms:W3CDTF">2017-11-19T10:20:40Z</dcterms:modified>
</cp:coreProperties>
</file>