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dahidehito1\Documents\GitHub\make_pcrtable\"/>
    </mc:Choice>
  </mc:AlternateContent>
  <xr:revisionPtr revIDLastSave="0" documentId="13_ncr:1_{5AA8E303-8328-49A9-B65D-444EA332A9BE}" xr6:coauthVersionLast="45" xr6:coauthVersionMax="45" xr10:uidLastSave="{00000000-0000-0000-0000-000000000000}"/>
  <bookViews>
    <workbookView xWindow="-110" yWindow="-110" windowWidth="18490" windowHeight="11020" xr2:uid="{CE96F70C-6518-411B-A464-8AA32F619B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4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5" i="1"/>
  <c r="J196" i="1"/>
  <c r="J197" i="1"/>
  <c r="J198" i="1"/>
  <c r="J199" i="1"/>
  <c r="J20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98" i="1" s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94" i="1"/>
  <c r="I195" i="1"/>
  <c r="I196" i="1"/>
  <c r="I197" i="1"/>
  <c r="I198" i="1"/>
  <c r="I199" i="1"/>
  <c r="I200" i="1"/>
  <c r="I3" i="1"/>
  <c r="I2" i="1"/>
  <c r="J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okadahidehito1</author>
  </authors>
  <commentList>
    <comment ref="B1" authorId="0" shapeId="0" xr:uid="{B507A3D3-6E63-4C33-B16B-84FF1366EEE7}">
      <text>
        <r>
          <rPr>
            <b/>
            <sz val="9"/>
            <color indexed="81"/>
            <rFont val="MS P ゴシック"/>
            <family val="3"/>
            <charset val="128"/>
          </rPr>
          <t>okadahidehito1:</t>
        </r>
        <r>
          <rPr>
            <sz val="9"/>
            <color indexed="81"/>
            <rFont val="MS P ゴシック"/>
            <family val="3"/>
            <charset val="128"/>
          </rPr>
          <t xml:space="preserve">
袋番号</t>
        </r>
      </text>
    </comment>
    <comment ref="C1" authorId="0" shapeId="0" xr:uid="{6C80F5BE-56E3-43AC-B5D3-D1D698010F4B}">
      <text>
        <r>
          <rPr>
            <b/>
            <sz val="9"/>
            <color indexed="81"/>
            <rFont val="MS P ゴシック"/>
            <family val="3"/>
            <charset val="128"/>
          </rPr>
          <t>okadahidehito1:</t>
        </r>
        <r>
          <rPr>
            <sz val="9"/>
            <color indexed="81"/>
            <rFont val="MS P ゴシック"/>
            <family val="3"/>
            <charset val="128"/>
          </rPr>
          <t xml:space="preserve">
各サンプルの番号</t>
        </r>
      </text>
    </comment>
    <comment ref="D1" authorId="0" shapeId="0" xr:uid="{A8ABC6D9-58DB-4F29-BE89-7DC11242A74C}">
      <text>
        <r>
          <rPr>
            <b/>
            <sz val="9"/>
            <color indexed="81"/>
            <rFont val="MS P ゴシック"/>
            <family val="3"/>
            <charset val="128"/>
          </rPr>
          <t>okadahidehito1:</t>
        </r>
        <r>
          <rPr>
            <sz val="9"/>
            <color indexed="81"/>
            <rFont val="MS P ゴシック"/>
            <family val="3"/>
            <charset val="128"/>
          </rPr>
          <t xml:space="preserve">
個体ごとの番号</t>
        </r>
      </text>
    </comment>
    <comment ref="E1" authorId="0" shapeId="0" xr:uid="{4D031C0F-956D-4D2D-B02A-11E054C5C8CB}">
      <text>
        <r>
          <rPr>
            <b/>
            <sz val="9"/>
            <color indexed="81"/>
            <rFont val="MS P ゴシック"/>
            <family val="3"/>
            <charset val="128"/>
          </rPr>
          <t>okadahidehito1:</t>
        </r>
        <r>
          <rPr>
            <sz val="9"/>
            <color indexed="81"/>
            <rFont val="MS P ゴシック"/>
            <family val="3"/>
            <charset val="128"/>
          </rPr>
          <t xml:space="preserve">
列の順番固定</t>
        </r>
      </text>
    </comment>
  </commentList>
</comments>
</file>

<file path=xl/sharedStrings.xml><?xml version="1.0" encoding="utf-8"?>
<sst xmlns="http://schemas.openxmlformats.org/spreadsheetml/2006/main" count="886" uniqueCount="127">
  <si>
    <t>memo</t>
    <phoneticPr fontId="3"/>
  </si>
  <si>
    <t>sp</t>
    <phoneticPr fontId="3"/>
  </si>
  <si>
    <t>where</t>
    <phoneticPr fontId="3"/>
  </si>
  <si>
    <t>when</t>
    <phoneticPr fontId="3"/>
  </si>
  <si>
    <t># example</t>
    <phoneticPr fontId="3"/>
  </si>
  <si>
    <t>Sample_No</t>
    <phoneticPr fontId="1"/>
  </si>
  <si>
    <t>Plate</t>
    <phoneticPr fontId="1"/>
  </si>
  <si>
    <t>Bag_No</t>
    <phoneticPr fontId="1"/>
  </si>
  <si>
    <t>Species</t>
    <phoneticPr fontId="3"/>
  </si>
  <si>
    <t>Place</t>
    <phoneticPr fontId="3"/>
  </si>
  <si>
    <t>Day</t>
    <phoneticPr fontId="3"/>
  </si>
  <si>
    <t>Memo</t>
    <phoneticPr fontId="3"/>
  </si>
  <si>
    <t>Label</t>
    <phoneticPr fontId="3"/>
  </si>
  <si>
    <t>秋田県にかほ市</t>
    <rPh sb="0" eb="3">
      <t>アキタケン</t>
    </rPh>
    <rPh sb="6" eb="7">
      <t>シ</t>
    </rPh>
    <phoneticPr fontId="1"/>
  </si>
  <si>
    <t>高知県香美市</t>
    <rPh sb="0" eb="3">
      <t>コウチケン</t>
    </rPh>
    <rPh sb="3" eb="5">
      <t>カミ</t>
    </rPh>
    <rPh sb="5" eb="6">
      <t>シ</t>
    </rPh>
    <phoneticPr fontId="1"/>
  </si>
  <si>
    <t>宮崎市</t>
    <rPh sb="0" eb="2">
      <t>ミヤザキ</t>
    </rPh>
    <rPh sb="2" eb="3">
      <t>シ</t>
    </rPh>
    <phoneticPr fontId="1"/>
  </si>
  <si>
    <t>札幌市</t>
    <rPh sb="0" eb="3">
      <t>サッポロシ</t>
    </rPh>
    <phoneticPr fontId="1"/>
  </si>
  <si>
    <t>つがる市</t>
    <rPh sb="3" eb="4">
      <t>シ</t>
    </rPh>
    <phoneticPr fontId="1"/>
  </si>
  <si>
    <t>山梨県北杜市高根町</t>
    <rPh sb="0" eb="3">
      <t>ヤマナシケン</t>
    </rPh>
    <rPh sb="3" eb="4">
      <t>キタ</t>
    </rPh>
    <rPh sb="4" eb="5">
      <t>モリ</t>
    </rPh>
    <rPh sb="5" eb="6">
      <t>シ</t>
    </rPh>
    <rPh sb="6" eb="9">
      <t>タカネチョウ</t>
    </rPh>
    <phoneticPr fontId="1"/>
  </si>
  <si>
    <t>那須塩原市</t>
    <rPh sb="0" eb="5">
      <t>ナスシオバラシ</t>
    </rPh>
    <phoneticPr fontId="1"/>
  </si>
  <si>
    <t>神戸市北区山田町東下</t>
    <rPh sb="0" eb="3">
      <t>コウベシ</t>
    </rPh>
    <rPh sb="3" eb="5">
      <t>キタク</t>
    </rPh>
    <rPh sb="5" eb="8">
      <t>ヤマダチョウ</t>
    </rPh>
    <rPh sb="8" eb="9">
      <t>ヒガシ</t>
    </rPh>
    <rPh sb="9" eb="10">
      <t>シタ</t>
    </rPh>
    <phoneticPr fontId="1"/>
  </si>
  <si>
    <t>西臼塚</t>
    <rPh sb="0" eb="1">
      <t>ニシ</t>
    </rPh>
    <rPh sb="1" eb="2">
      <t>ウス</t>
    </rPh>
    <rPh sb="2" eb="3">
      <t>ツカ</t>
    </rPh>
    <phoneticPr fontId="1"/>
  </si>
  <si>
    <t>江別市</t>
    <rPh sb="0" eb="3">
      <t>エベツシ</t>
    </rPh>
    <phoneticPr fontId="1"/>
  </si>
  <si>
    <t>富士市大淵</t>
    <rPh sb="0" eb="3">
      <t>フジシ</t>
    </rPh>
    <rPh sb="3" eb="5">
      <t>オオフチ</t>
    </rPh>
    <phoneticPr fontId="1"/>
  </si>
  <si>
    <t>高知市香美市</t>
    <rPh sb="0" eb="3">
      <t>コウチシ</t>
    </rPh>
    <rPh sb="3" eb="5">
      <t>カミ</t>
    </rPh>
    <rPh sb="5" eb="6">
      <t>シ</t>
    </rPh>
    <phoneticPr fontId="1"/>
  </si>
  <si>
    <t>上磯</t>
    <rPh sb="0" eb="2">
      <t>カミイソ</t>
    </rPh>
    <phoneticPr fontId="1"/>
  </si>
  <si>
    <t>霧島市</t>
    <rPh sb="0" eb="3">
      <t>キリシマシ</t>
    </rPh>
    <phoneticPr fontId="1"/>
  </si>
  <si>
    <t>秋田県にかほ市</t>
  </si>
  <si>
    <t>n-1</t>
    <phoneticPr fontId="1"/>
  </si>
  <si>
    <t>n-2</t>
    <phoneticPr fontId="1"/>
  </si>
  <si>
    <t>n-3</t>
    <phoneticPr fontId="1"/>
  </si>
  <si>
    <t>トケンラン</t>
    <phoneticPr fontId="1"/>
  </si>
  <si>
    <t>コオロギラン</t>
    <phoneticPr fontId="1"/>
  </si>
  <si>
    <t>ヤクシマラン</t>
    <phoneticPr fontId="1"/>
  </si>
  <si>
    <t>コケイラン</t>
    <phoneticPr fontId="1"/>
  </si>
  <si>
    <t>ヒトツボクロ</t>
    <phoneticPr fontId="1"/>
  </si>
  <si>
    <t>サイハイラン③</t>
    <phoneticPr fontId="1"/>
  </si>
  <si>
    <t>オオバナオオヤマサギソウ</t>
    <phoneticPr fontId="1"/>
  </si>
  <si>
    <t>サイハイラン</t>
    <phoneticPr fontId="1"/>
  </si>
  <si>
    <t>サイハイラン②</t>
    <phoneticPr fontId="1"/>
  </si>
  <si>
    <t>ヒメホテイラン</t>
    <phoneticPr fontId="1"/>
  </si>
  <si>
    <t>2tip抽出</t>
    <rPh sb="4" eb="6">
      <t>チュウシュツ</t>
    </rPh>
    <phoneticPr fontId="1"/>
  </si>
  <si>
    <t>全量</t>
    <rPh sb="0" eb="2">
      <t>ゼンリョウ</t>
    </rPh>
    <phoneticPr fontId="1"/>
  </si>
  <si>
    <t>全量、アルビノ</t>
    <rPh sb="0" eb="2">
      <t>ゼンリョウ</t>
    </rPh>
    <phoneticPr fontId="1"/>
  </si>
  <si>
    <t>果実期</t>
    <rPh sb="0" eb="2">
      <t>カジツ</t>
    </rPh>
    <rPh sb="2" eb="3">
      <t>キ</t>
    </rPh>
    <phoneticPr fontId="1"/>
  </si>
  <si>
    <t>全量、プロトコーム</t>
    <rPh sb="0" eb="2">
      <t>ゼンリョウ</t>
    </rPh>
    <phoneticPr fontId="1"/>
  </si>
  <si>
    <t>各2tip</t>
    <rPh sb="0" eb="1">
      <t>カク</t>
    </rPh>
    <phoneticPr fontId="1"/>
  </si>
  <si>
    <t>各3tip</t>
    <rPh sb="0" eb="1">
      <t>カク</t>
    </rPh>
    <phoneticPr fontId="1"/>
  </si>
  <si>
    <t>KS384、清水考之</t>
    <rPh sb="6" eb="8">
      <t>シミズ</t>
    </rPh>
    <rPh sb="8" eb="9">
      <t>カンガ</t>
    </rPh>
    <rPh sb="9" eb="10">
      <t>コレ</t>
    </rPh>
    <phoneticPr fontId="1"/>
  </si>
  <si>
    <t>KS385、清水考之</t>
    <rPh sb="6" eb="8">
      <t>シミズ</t>
    </rPh>
    <rPh sb="8" eb="9">
      <t>カンガ</t>
    </rPh>
    <rPh sb="9" eb="10">
      <t>コレ</t>
    </rPh>
    <phoneticPr fontId="1"/>
  </si>
  <si>
    <t>KS386、清水考之</t>
    <rPh sb="6" eb="8">
      <t>シミズ</t>
    </rPh>
    <rPh sb="8" eb="9">
      <t>カンガ</t>
    </rPh>
    <rPh sb="9" eb="10">
      <t>コレ</t>
    </rPh>
    <phoneticPr fontId="1"/>
  </si>
  <si>
    <t>KS387、清水考之</t>
    <rPh sb="6" eb="8">
      <t>シミズ</t>
    </rPh>
    <rPh sb="8" eb="9">
      <t>カンガ</t>
    </rPh>
    <rPh sb="9" eb="10">
      <t>コレ</t>
    </rPh>
    <phoneticPr fontId="1"/>
  </si>
  <si>
    <t>KS388、清水考之</t>
    <rPh sb="6" eb="8">
      <t>シミズ</t>
    </rPh>
    <rPh sb="8" eb="9">
      <t>カンガ</t>
    </rPh>
    <rPh sb="9" eb="10">
      <t>コレ</t>
    </rPh>
    <phoneticPr fontId="1"/>
  </si>
  <si>
    <t>通常個体</t>
    <rPh sb="0" eb="2">
      <t>ツウジョウ</t>
    </rPh>
    <rPh sb="2" eb="4">
      <t>コタイ</t>
    </rPh>
    <phoneticPr fontId="1"/>
  </si>
  <si>
    <t>斑入り</t>
    <rPh sb="0" eb="2">
      <t>フイ</t>
    </rPh>
    <phoneticPr fontId="1"/>
  </si>
  <si>
    <t>塊茎</t>
    <rPh sb="0" eb="2">
      <t>カイケイ</t>
    </rPh>
    <phoneticPr fontId="1"/>
  </si>
  <si>
    <t>根</t>
    <rPh sb="0" eb="1">
      <t>ネ</t>
    </rPh>
    <phoneticPr fontId="1"/>
  </si>
  <si>
    <t>根、予備</t>
    <rPh sb="0" eb="1">
      <t>ネ</t>
    </rPh>
    <rPh sb="2" eb="4">
      <t>ヨビ</t>
    </rPh>
    <phoneticPr fontId="1"/>
  </si>
  <si>
    <t>全量、清水孝之</t>
    <rPh sb="0" eb="2">
      <t>ゼンリョウ</t>
    </rPh>
    <rPh sb="3" eb="5">
      <t>シミズ</t>
    </rPh>
    <rPh sb="5" eb="7">
      <t>タカユキ</t>
    </rPh>
    <phoneticPr fontId="1"/>
  </si>
  <si>
    <t>根茎なしの根</t>
    <rPh sb="0" eb="2">
      <t>コンケイ</t>
    </rPh>
    <rPh sb="5" eb="6">
      <t>ネ</t>
    </rPh>
    <phoneticPr fontId="1"/>
  </si>
  <si>
    <t>根茎</t>
    <rPh sb="0" eb="2">
      <t>コンケイ</t>
    </rPh>
    <phoneticPr fontId="1"/>
  </si>
  <si>
    <t>根茎、アルビノ、乗添洋一郎</t>
    <rPh sb="0" eb="2">
      <t>コンケイ</t>
    </rPh>
    <rPh sb="8" eb="9">
      <t>ノ</t>
    </rPh>
    <rPh sb="9" eb="10">
      <t>ソ</t>
    </rPh>
    <rPh sb="10" eb="13">
      <t>ヨウイチロウ</t>
    </rPh>
    <phoneticPr fontId="1"/>
  </si>
  <si>
    <t>根茎、斑入り強、乗添洋一郎</t>
    <rPh sb="0" eb="2">
      <t>コンケイ</t>
    </rPh>
    <rPh sb="3" eb="5">
      <t>フイ</t>
    </rPh>
    <rPh sb="6" eb="7">
      <t>キョウ</t>
    </rPh>
    <rPh sb="8" eb="9">
      <t>ノ</t>
    </rPh>
    <rPh sb="9" eb="10">
      <t>ソ</t>
    </rPh>
    <rPh sb="10" eb="13">
      <t>ヨウイチロウ</t>
    </rPh>
    <phoneticPr fontId="1"/>
  </si>
  <si>
    <t>1-1</t>
    <phoneticPr fontId="1"/>
  </si>
  <si>
    <t>1-2</t>
    <phoneticPr fontId="1"/>
  </si>
  <si>
    <t>2-1</t>
    <phoneticPr fontId="1"/>
  </si>
  <si>
    <t>2-2</t>
    <phoneticPr fontId="1"/>
  </si>
  <si>
    <t>3-1</t>
    <phoneticPr fontId="1"/>
  </si>
  <si>
    <t>3-2</t>
    <phoneticPr fontId="1"/>
  </si>
  <si>
    <t>4-1</t>
    <phoneticPr fontId="1"/>
  </si>
  <si>
    <t>4-2</t>
    <phoneticPr fontId="1"/>
  </si>
  <si>
    <t>5-1</t>
    <phoneticPr fontId="1"/>
  </si>
  <si>
    <t>5-2</t>
    <phoneticPr fontId="1"/>
  </si>
  <si>
    <t>6-1</t>
    <phoneticPr fontId="1"/>
  </si>
  <si>
    <t>6-2</t>
    <phoneticPr fontId="1"/>
  </si>
  <si>
    <t>7-1</t>
    <phoneticPr fontId="1"/>
  </si>
  <si>
    <t>7-2</t>
    <phoneticPr fontId="1"/>
  </si>
  <si>
    <t>1-2</t>
  </si>
  <si>
    <t>1-3</t>
  </si>
  <si>
    <t>2-2</t>
  </si>
  <si>
    <t>2-3</t>
  </si>
  <si>
    <t>3-2</t>
  </si>
  <si>
    <t>4-2</t>
  </si>
  <si>
    <t>4-3</t>
  </si>
  <si>
    <t>5-2</t>
  </si>
  <si>
    <t>5-3</t>
  </si>
  <si>
    <t>6-2</t>
  </si>
  <si>
    <t>6-3</t>
  </si>
  <si>
    <t>3-3</t>
  </si>
  <si>
    <t>10N</t>
    <phoneticPr fontId="1"/>
  </si>
  <si>
    <t>2</t>
    <phoneticPr fontId="1"/>
  </si>
  <si>
    <t>5</t>
    <phoneticPr fontId="1"/>
  </si>
  <si>
    <t>7</t>
    <phoneticPr fontId="1"/>
  </si>
  <si>
    <t>8</t>
    <phoneticPr fontId="1"/>
  </si>
  <si>
    <t>9</t>
    <phoneticPr fontId="1"/>
  </si>
  <si>
    <t>1</t>
    <phoneticPr fontId="1"/>
  </si>
  <si>
    <t>3</t>
    <phoneticPr fontId="1"/>
  </si>
  <si>
    <t>4</t>
    <phoneticPr fontId="1"/>
  </si>
  <si>
    <t>13</t>
    <phoneticPr fontId="1"/>
  </si>
  <si>
    <t>16</t>
    <phoneticPr fontId="1"/>
  </si>
  <si>
    <t>6</t>
    <phoneticPr fontId="1"/>
  </si>
  <si>
    <t>Individual_No</t>
    <phoneticPr fontId="3"/>
  </si>
  <si>
    <t>1</t>
  </si>
  <si>
    <t>2</t>
  </si>
  <si>
    <t>3</t>
  </si>
  <si>
    <t>4</t>
  </si>
  <si>
    <t>5</t>
  </si>
  <si>
    <t>7</t>
  </si>
  <si>
    <t>6</t>
  </si>
  <si>
    <t>1-1</t>
  </si>
  <si>
    <t>2-1</t>
  </si>
  <si>
    <t>3-1</t>
  </si>
  <si>
    <t>6-1</t>
  </si>
  <si>
    <t>根茎、斑入り弱、乗添洋一郎</t>
    <rPh sb="0" eb="2">
      <t>コンケイ</t>
    </rPh>
    <rPh sb="3" eb="5">
      <t>フイ</t>
    </rPh>
    <rPh sb="6" eb="7">
      <t>ジャク</t>
    </rPh>
    <rPh sb="8" eb="9">
      <t>ノ</t>
    </rPh>
    <rPh sb="9" eb="10">
      <t>ソ</t>
    </rPh>
    <rPh sb="10" eb="13">
      <t>ヨウイチロウ</t>
    </rPh>
    <phoneticPr fontId="1"/>
  </si>
  <si>
    <t>モイワラン</t>
    <phoneticPr fontId="1"/>
  </si>
  <si>
    <t>NA</t>
    <phoneticPr fontId="1"/>
  </si>
  <si>
    <t>プロトコーム</t>
    <phoneticPr fontId="1"/>
  </si>
  <si>
    <t>ミズゼニゴケモドキ</t>
    <phoneticPr fontId="1"/>
  </si>
  <si>
    <t>愛媛県上浮穴郡久万高原町面河渓谷</t>
  </si>
  <si>
    <t>ジャゴケ</t>
    <phoneticPr fontId="1"/>
  </si>
  <si>
    <t>フタバネゼニゴケ</t>
    <phoneticPr fontId="1"/>
  </si>
  <si>
    <t>No</t>
    <phoneticPr fontId="1"/>
  </si>
  <si>
    <t>ネガコン10</t>
    <phoneticPr fontId="1"/>
  </si>
  <si>
    <t>ネガコン11</t>
    <phoneticPr fontId="1"/>
  </si>
  <si>
    <t>N</t>
    <phoneticPr fontId="1"/>
  </si>
  <si>
    <t>11</t>
    <phoneticPr fontId="1"/>
  </si>
  <si>
    <t>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</si>
</sst>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1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4" fontId="0" fillId="0" borderId="0" xfId="0" applyNumberFormat="1" applyBorder="1">
      <alignment vertical="center"/>
    </xf>
    <xf numFmtId="0" fontId="2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E54B-7C54-47C3-8330-36B8001B51D4}">
  <dimension ref="A1:K200"/>
  <sheetViews>
    <sheetView tabSelected="1" zoomScale="66" zoomScaleNormal="66" workbookViewId="0">
      <pane ySplit="1" topLeftCell="A81" activePane="bottomLeft" state="frozen"/>
      <selection activeCell="B1" sqref="B1"/>
      <selection pane="bottomLeft" activeCell="C100" sqref="C100"/>
    </sheetView>
  </sheetViews>
  <sheetFormatPr defaultRowHeight="18"/>
  <cols>
    <col min="1" max="1" width="6.5" bestFit="1" customWidth="1"/>
    <col min="2" max="2" width="9.08203125" bestFit="1" customWidth="1"/>
    <col min="3" max="3" width="12.58203125" style="3" bestFit="1" customWidth="1"/>
    <col min="4" max="4" width="14.58203125" bestFit="1" customWidth="1"/>
    <col min="5" max="5" width="25.75" style="8" bestFit="1" customWidth="1"/>
    <col min="6" max="6" width="34.1640625" style="8" bestFit="1" customWidth="1"/>
    <col min="7" max="7" width="11.4140625" style="8" bestFit="1" customWidth="1"/>
    <col min="8" max="8" width="27.83203125" style="8" bestFit="1" customWidth="1"/>
    <col min="9" max="9" width="8.4140625" style="8" bestFit="1" customWidth="1"/>
    <col min="10" max="10" width="77.83203125" bestFit="1" customWidth="1"/>
  </cols>
  <sheetData>
    <row r="1" spans="1:11" s="1" customFormat="1">
      <c r="A1" s="1" t="s">
        <v>6</v>
      </c>
      <c r="B1" s="1" t="s">
        <v>7</v>
      </c>
      <c r="C1" s="2" t="s">
        <v>5</v>
      </c>
      <c r="D1" s="7" t="s">
        <v>101</v>
      </c>
      <c r="E1" s="17" t="s">
        <v>8</v>
      </c>
      <c r="F1" s="17" t="s">
        <v>9</v>
      </c>
      <c r="G1" s="17" t="s">
        <v>10</v>
      </c>
      <c r="H1" s="17" t="s">
        <v>11</v>
      </c>
      <c r="I1" s="17" t="s">
        <v>121</v>
      </c>
      <c r="J1" s="1" t="s">
        <v>12</v>
      </c>
    </row>
    <row r="2" spans="1:11">
      <c r="A2" t="s">
        <v>28</v>
      </c>
      <c r="B2" t="s">
        <v>29</v>
      </c>
      <c r="C2" s="3" t="s">
        <v>30</v>
      </c>
      <c r="D2" s="8">
        <v>1</v>
      </c>
      <c r="E2" s="8" t="s">
        <v>1</v>
      </c>
      <c r="F2" s="8" t="s">
        <v>2</v>
      </c>
      <c r="G2" s="8" t="s">
        <v>3</v>
      </c>
      <c r="H2" s="8" t="s">
        <v>0</v>
      </c>
      <c r="I2" s="8" t="str">
        <f t="shared" ref="I2:I33" si="0">CONCATENATE(B2, "-", C2)</f>
        <v>n-2-n-3</v>
      </c>
      <c r="J2" t="str">
        <f>CONCATENATE(E2, "_", F2, "_", TEXT(G2,"yyyy/mm/dd"), "_", H2, "_", D2)</f>
        <v>sp_where_when_memo_1</v>
      </c>
      <c r="K2" t="s">
        <v>4</v>
      </c>
    </row>
    <row r="3" spans="1:11">
      <c r="A3">
        <v>10</v>
      </c>
      <c r="B3">
        <v>78</v>
      </c>
      <c r="C3" s="3" t="s">
        <v>63</v>
      </c>
      <c r="D3" s="9" t="s">
        <v>95</v>
      </c>
      <c r="E3" s="11" t="s">
        <v>31</v>
      </c>
      <c r="F3" s="9" t="s">
        <v>13</v>
      </c>
      <c r="G3" s="10">
        <v>43430</v>
      </c>
      <c r="H3" s="11" t="s">
        <v>41</v>
      </c>
      <c r="I3" s="8" t="str">
        <f t="shared" si="0"/>
        <v>78-1-1</v>
      </c>
      <c r="J3" t="str">
        <f>CONCATENATE(E3, "_", F3, "_", TEXT(G3,"yyyy/mm/dd"), "_", H3, "_", I3)</f>
        <v>トケンラン_秋田県にかほ市_2018/11/26_2tip抽出_78-1-1</v>
      </c>
    </row>
    <row r="4" spans="1:11">
      <c r="A4">
        <v>10</v>
      </c>
      <c r="B4">
        <v>78</v>
      </c>
      <c r="C4" s="3" t="s">
        <v>64</v>
      </c>
      <c r="D4" s="9" t="s">
        <v>95</v>
      </c>
      <c r="E4" s="11" t="s">
        <v>31</v>
      </c>
      <c r="F4" s="9" t="s">
        <v>27</v>
      </c>
      <c r="G4" s="10">
        <v>43430</v>
      </c>
      <c r="H4" s="11" t="s">
        <v>41</v>
      </c>
      <c r="I4" s="8" t="str">
        <f t="shared" si="0"/>
        <v>78-1-2</v>
      </c>
      <c r="J4" t="str">
        <f t="shared" ref="J4:J67" si="1">CONCATENATE(E4, "_", F4, "_", TEXT(G4,"yyyy/mm/dd"), "_", H4, "_", I4)</f>
        <v>トケンラン_秋田県にかほ市_2018/11/26_2tip抽出_78-1-2</v>
      </c>
    </row>
    <row r="5" spans="1:11">
      <c r="A5">
        <v>10</v>
      </c>
      <c r="B5">
        <v>78</v>
      </c>
      <c r="C5" s="3" t="s">
        <v>65</v>
      </c>
      <c r="D5" s="9" t="s">
        <v>90</v>
      </c>
      <c r="E5" s="11" t="s">
        <v>31</v>
      </c>
      <c r="F5" s="9" t="s">
        <v>13</v>
      </c>
      <c r="G5" s="10">
        <v>43430</v>
      </c>
      <c r="H5" s="11" t="s">
        <v>41</v>
      </c>
      <c r="I5" s="8" t="str">
        <f t="shared" si="0"/>
        <v>78-2-1</v>
      </c>
      <c r="J5" t="str">
        <f t="shared" si="1"/>
        <v>トケンラン_秋田県にかほ市_2018/11/26_2tip抽出_78-2-1</v>
      </c>
    </row>
    <row r="6" spans="1:11">
      <c r="A6">
        <v>10</v>
      </c>
      <c r="B6">
        <v>78</v>
      </c>
      <c r="C6" s="3" t="s">
        <v>66</v>
      </c>
      <c r="D6" s="9" t="s">
        <v>90</v>
      </c>
      <c r="E6" s="11" t="s">
        <v>31</v>
      </c>
      <c r="F6" s="9" t="s">
        <v>13</v>
      </c>
      <c r="G6" s="10">
        <v>43430</v>
      </c>
      <c r="H6" s="11" t="s">
        <v>41</v>
      </c>
      <c r="I6" s="8" t="str">
        <f t="shared" si="0"/>
        <v>78-2-2</v>
      </c>
      <c r="J6" t="str">
        <f t="shared" si="1"/>
        <v>トケンラン_秋田県にかほ市_2018/11/26_2tip抽出_78-2-2</v>
      </c>
    </row>
    <row r="7" spans="1:11">
      <c r="A7">
        <v>10</v>
      </c>
      <c r="B7">
        <v>78</v>
      </c>
      <c r="C7" s="3" t="s">
        <v>67</v>
      </c>
      <c r="D7" s="9" t="s">
        <v>96</v>
      </c>
      <c r="E7" s="11" t="s">
        <v>31</v>
      </c>
      <c r="F7" s="9" t="s">
        <v>13</v>
      </c>
      <c r="G7" s="10">
        <v>43430</v>
      </c>
      <c r="H7" s="11" t="s">
        <v>41</v>
      </c>
      <c r="I7" s="8" t="str">
        <f t="shared" si="0"/>
        <v>78-3-1</v>
      </c>
      <c r="J7" t="str">
        <f t="shared" si="1"/>
        <v>トケンラン_秋田県にかほ市_2018/11/26_2tip抽出_78-3-1</v>
      </c>
    </row>
    <row r="8" spans="1:11">
      <c r="A8">
        <v>10</v>
      </c>
      <c r="B8">
        <v>78</v>
      </c>
      <c r="C8" s="3" t="s">
        <v>68</v>
      </c>
      <c r="D8" s="9" t="s">
        <v>96</v>
      </c>
      <c r="E8" s="11" t="s">
        <v>31</v>
      </c>
      <c r="F8" s="9" t="s">
        <v>13</v>
      </c>
      <c r="G8" s="10">
        <v>43430</v>
      </c>
      <c r="H8" s="11" t="s">
        <v>41</v>
      </c>
      <c r="I8" s="8" t="str">
        <f t="shared" si="0"/>
        <v>78-3-2</v>
      </c>
      <c r="J8" t="str">
        <f t="shared" si="1"/>
        <v>トケンラン_秋田県にかほ市_2018/11/26_2tip抽出_78-3-2</v>
      </c>
    </row>
    <row r="9" spans="1:11">
      <c r="A9">
        <v>10</v>
      </c>
      <c r="B9">
        <v>78</v>
      </c>
      <c r="C9" s="3" t="s">
        <v>69</v>
      </c>
      <c r="D9" s="9" t="s">
        <v>97</v>
      </c>
      <c r="E9" s="11" t="s">
        <v>31</v>
      </c>
      <c r="F9" s="9" t="s">
        <v>13</v>
      </c>
      <c r="G9" s="10">
        <v>43430</v>
      </c>
      <c r="H9" s="11" t="s">
        <v>41</v>
      </c>
      <c r="I9" s="8" t="str">
        <f t="shared" si="0"/>
        <v>78-4-1</v>
      </c>
      <c r="J9" t="str">
        <f t="shared" si="1"/>
        <v>トケンラン_秋田県にかほ市_2018/11/26_2tip抽出_78-4-1</v>
      </c>
    </row>
    <row r="10" spans="1:11">
      <c r="A10">
        <v>10</v>
      </c>
      <c r="B10">
        <v>78</v>
      </c>
      <c r="C10" s="3" t="s">
        <v>69</v>
      </c>
      <c r="D10" s="9" t="s">
        <v>97</v>
      </c>
      <c r="E10" s="11" t="s">
        <v>31</v>
      </c>
      <c r="F10" s="9" t="s">
        <v>13</v>
      </c>
      <c r="G10" s="10">
        <v>43430</v>
      </c>
      <c r="H10" s="11" t="s">
        <v>41</v>
      </c>
      <c r="I10" s="8" t="str">
        <f t="shared" si="0"/>
        <v>78-4-1</v>
      </c>
      <c r="J10" t="str">
        <f t="shared" si="1"/>
        <v>トケンラン_秋田県にかほ市_2018/11/26_2tip抽出_78-4-1</v>
      </c>
    </row>
    <row r="11" spans="1:11">
      <c r="A11">
        <v>10</v>
      </c>
      <c r="B11">
        <v>78</v>
      </c>
      <c r="C11" s="3" t="s">
        <v>71</v>
      </c>
      <c r="D11" s="9" t="s">
        <v>91</v>
      </c>
      <c r="E11" s="11" t="s">
        <v>31</v>
      </c>
      <c r="F11" s="9" t="s">
        <v>13</v>
      </c>
      <c r="G11" s="10">
        <v>43430</v>
      </c>
      <c r="H11" s="11" t="s">
        <v>41</v>
      </c>
      <c r="I11" s="8" t="str">
        <f t="shared" si="0"/>
        <v>78-5-1</v>
      </c>
      <c r="J11" t="str">
        <f t="shared" si="1"/>
        <v>トケンラン_秋田県にかほ市_2018/11/26_2tip抽出_78-5-1</v>
      </c>
    </row>
    <row r="12" spans="1:11">
      <c r="A12">
        <v>10</v>
      </c>
      <c r="B12">
        <v>78</v>
      </c>
      <c r="C12" s="3" t="s">
        <v>72</v>
      </c>
      <c r="D12" s="9" t="s">
        <v>91</v>
      </c>
      <c r="E12" s="11" t="s">
        <v>31</v>
      </c>
      <c r="F12" s="9" t="s">
        <v>13</v>
      </c>
      <c r="G12" s="10">
        <v>43430</v>
      </c>
      <c r="H12" s="11" t="s">
        <v>41</v>
      </c>
      <c r="I12" s="8" t="str">
        <f t="shared" si="0"/>
        <v>78-5-2</v>
      </c>
      <c r="J12" t="str">
        <f t="shared" si="1"/>
        <v>トケンラン_秋田県にかほ市_2018/11/26_2tip抽出_78-5-2</v>
      </c>
    </row>
    <row r="13" spans="1:11">
      <c r="A13">
        <v>10</v>
      </c>
      <c r="B13">
        <v>78</v>
      </c>
      <c r="C13" s="3" t="s">
        <v>73</v>
      </c>
      <c r="D13" s="9" t="s">
        <v>100</v>
      </c>
      <c r="E13" s="11" t="s">
        <v>31</v>
      </c>
      <c r="F13" s="9" t="s">
        <v>13</v>
      </c>
      <c r="G13" s="10">
        <v>43430</v>
      </c>
      <c r="H13" s="11" t="s">
        <v>41</v>
      </c>
      <c r="I13" s="8" t="str">
        <f t="shared" si="0"/>
        <v>78-6-1</v>
      </c>
      <c r="J13" t="str">
        <f t="shared" si="1"/>
        <v>トケンラン_秋田県にかほ市_2018/11/26_2tip抽出_78-6-1</v>
      </c>
    </row>
    <row r="14" spans="1:11">
      <c r="A14">
        <v>10</v>
      </c>
      <c r="B14">
        <v>78</v>
      </c>
      <c r="C14" s="3" t="s">
        <v>74</v>
      </c>
      <c r="D14" s="9" t="s">
        <v>100</v>
      </c>
      <c r="E14" s="11" t="s">
        <v>31</v>
      </c>
      <c r="F14" s="9" t="s">
        <v>13</v>
      </c>
      <c r="G14" s="10">
        <v>43430</v>
      </c>
      <c r="H14" s="11" t="s">
        <v>41</v>
      </c>
      <c r="I14" s="8" t="str">
        <f t="shared" si="0"/>
        <v>78-6-2</v>
      </c>
      <c r="J14" t="str">
        <f t="shared" si="1"/>
        <v>トケンラン_秋田県にかほ市_2018/11/26_2tip抽出_78-6-2</v>
      </c>
    </row>
    <row r="15" spans="1:11">
      <c r="A15">
        <v>10</v>
      </c>
      <c r="B15">
        <v>78</v>
      </c>
      <c r="C15" s="3" t="s">
        <v>75</v>
      </c>
      <c r="D15" s="9" t="s">
        <v>92</v>
      </c>
      <c r="E15" s="11" t="s">
        <v>31</v>
      </c>
      <c r="F15" s="9" t="s">
        <v>13</v>
      </c>
      <c r="G15" s="10">
        <v>43430</v>
      </c>
      <c r="H15" s="11" t="s">
        <v>41</v>
      </c>
      <c r="I15" s="8" t="str">
        <f t="shared" si="0"/>
        <v>78-7-1</v>
      </c>
      <c r="J15" t="str">
        <f t="shared" si="1"/>
        <v>トケンラン_秋田県にかほ市_2018/11/26_2tip抽出_78-7-1</v>
      </c>
    </row>
    <row r="16" spans="1:11">
      <c r="A16">
        <v>10</v>
      </c>
      <c r="B16">
        <v>78</v>
      </c>
      <c r="C16" s="3" t="s">
        <v>76</v>
      </c>
      <c r="D16" s="9" t="s">
        <v>92</v>
      </c>
      <c r="E16" s="11" t="s">
        <v>31</v>
      </c>
      <c r="F16" s="9" t="s">
        <v>13</v>
      </c>
      <c r="G16" s="10">
        <v>43430</v>
      </c>
      <c r="H16" s="11" t="s">
        <v>41</v>
      </c>
      <c r="I16" s="8" t="str">
        <f t="shared" si="0"/>
        <v>78-7-2</v>
      </c>
      <c r="J16" t="str">
        <f t="shared" si="1"/>
        <v>トケンラン_秋田県にかほ市_2018/11/26_2tip抽出_78-7-2</v>
      </c>
    </row>
    <row r="17" spans="1:10">
      <c r="A17">
        <v>10</v>
      </c>
      <c r="B17">
        <v>79</v>
      </c>
      <c r="C17" s="3">
        <v>1</v>
      </c>
      <c r="D17" s="9">
        <v>1</v>
      </c>
      <c r="E17" s="11" t="s">
        <v>32</v>
      </c>
      <c r="F17" s="9" t="s">
        <v>14</v>
      </c>
      <c r="G17" s="10">
        <v>42240</v>
      </c>
      <c r="H17" s="11" t="s">
        <v>42</v>
      </c>
      <c r="I17" s="8" t="str">
        <f t="shared" si="0"/>
        <v>79-1</v>
      </c>
      <c r="J17" t="str">
        <f t="shared" si="1"/>
        <v>コオロギラン_高知県香美市_2015/08/24_全量_79-1</v>
      </c>
    </row>
    <row r="18" spans="1:10">
      <c r="A18">
        <v>10</v>
      </c>
      <c r="B18">
        <v>79</v>
      </c>
      <c r="C18" s="3">
        <v>2</v>
      </c>
      <c r="D18" s="9">
        <v>2</v>
      </c>
      <c r="E18" s="11" t="s">
        <v>32</v>
      </c>
      <c r="F18" s="9" t="s">
        <v>14</v>
      </c>
      <c r="G18" s="10">
        <v>42240</v>
      </c>
      <c r="H18" s="11" t="s">
        <v>42</v>
      </c>
      <c r="I18" s="8" t="str">
        <f t="shared" si="0"/>
        <v>79-2</v>
      </c>
      <c r="J18" t="str">
        <f t="shared" si="1"/>
        <v>コオロギラン_高知県香美市_2015/08/24_全量_79-2</v>
      </c>
    </row>
    <row r="19" spans="1:10">
      <c r="A19">
        <v>10</v>
      </c>
      <c r="B19">
        <v>79</v>
      </c>
      <c r="C19" s="3">
        <v>3</v>
      </c>
      <c r="D19" s="9">
        <v>3</v>
      </c>
      <c r="E19" s="11" t="s">
        <v>32</v>
      </c>
      <c r="F19" s="9" t="s">
        <v>14</v>
      </c>
      <c r="G19" s="10">
        <v>42240</v>
      </c>
      <c r="H19" s="11" t="s">
        <v>42</v>
      </c>
      <c r="I19" s="8" t="str">
        <f t="shared" si="0"/>
        <v>79-3</v>
      </c>
      <c r="J19" t="str">
        <f t="shared" si="1"/>
        <v>コオロギラン_高知県香美市_2015/08/24_全量_79-3</v>
      </c>
    </row>
    <row r="20" spans="1:10">
      <c r="A20">
        <v>10</v>
      </c>
      <c r="B20">
        <v>79</v>
      </c>
      <c r="C20" s="3">
        <v>4</v>
      </c>
      <c r="D20" s="9">
        <v>4</v>
      </c>
      <c r="E20" s="11" t="s">
        <v>32</v>
      </c>
      <c r="F20" s="9" t="s">
        <v>14</v>
      </c>
      <c r="G20" s="10">
        <v>42240</v>
      </c>
      <c r="H20" s="11" t="s">
        <v>42</v>
      </c>
      <c r="I20" s="8" t="str">
        <f t="shared" si="0"/>
        <v>79-4</v>
      </c>
      <c r="J20" t="str">
        <f t="shared" si="1"/>
        <v>コオロギラン_高知県香美市_2015/08/24_全量_79-4</v>
      </c>
    </row>
    <row r="21" spans="1:10">
      <c r="A21">
        <v>10</v>
      </c>
      <c r="B21">
        <v>79</v>
      </c>
      <c r="C21" s="3">
        <v>5</v>
      </c>
      <c r="D21" s="9">
        <v>5</v>
      </c>
      <c r="E21" s="11" t="s">
        <v>32</v>
      </c>
      <c r="F21" s="9" t="s">
        <v>14</v>
      </c>
      <c r="G21" s="10">
        <v>42240</v>
      </c>
      <c r="H21" s="11" t="s">
        <v>42</v>
      </c>
      <c r="I21" s="8" t="str">
        <f t="shared" si="0"/>
        <v>79-5</v>
      </c>
      <c r="J21" t="str">
        <f t="shared" si="1"/>
        <v>コオロギラン_高知県香美市_2015/08/24_全量_79-5</v>
      </c>
    </row>
    <row r="22" spans="1:10">
      <c r="A22">
        <v>10</v>
      </c>
      <c r="B22">
        <v>79</v>
      </c>
      <c r="C22" s="3">
        <v>6</v>
      </c>
      <c r="D22" s="9">
        <v>6</v>
      </c>
      <c r="E22" s="11" t="s">
        <v>32</v>
      </c>
      <c r="F22" s="9" t="s">
        <v>14</v>
      </c>
      <c r="G22" s="10">
        <v>42240</v>
      </c>
      <c r="H22" s="11" t="s">
        <v>42</v>
      </c>
      <c r="I22" s="8" t="str">
        <f t="shared" si="0"/>
        <v>79-6</v>
      </c>
      <c r="J22" t="str">
        <f t="shared" si="1"/>
        <v>コオロギラン_高知県香美市_2015/08/24_全量_79-6</v>
      </c>
    </row>
    <row r="23" spans="1:10">
      <c r="A23">
        <v>10</v>
      </c>
      <c r="B23">
        <v>80</v>
      </c>
      <c r="C23" s="3">
        <v>1</v>
      </c>
      <c r="D23" s="9">
        <v>1</v>
      </c>
      <c r="E23" s="11" t="s">
        <v>32</v>
      </c>
      <c r="F23" s="9" t="s">
        <v>14</v>
      </c>
      <c r="G23" s="10">
        <v>42293</v>
      </c>
      <c r="H23" s="11" t="s">
        <v>43</v>
      </c>
      <c r="I23" s="8" t="str">
        <f t="shared" si="0"/>
        <v>80-1</v>
      </c>
      <c r="J23" t="str">
        <f t="shared" si="1"/>
        <v>コオロギラン_高知県香美市_2015/10/16_全量、アルビノ_80-1</v>
      </c>
    </row>
    <row r="24" spans="1:10">
      <c r="A24">
        <v>10</v>
      </c>
      <c r="B24">
        <v>80</v>
      </c>
      <c r="C24" s="3">
        <v>2</v>
      </c>
      <c r="D24" s="9">
        <v>2</v>
      </c>
      <c r="E24" s="11" t="s">
        <v>32</v>
      </c>
      <c r="F24" s="9" t="s">
        <v>14</v>
      </c>
      <c r="G24" s="10">
        <v>42293</v>
      </c>
      <c r="H24" s="11" t="s">
        <v>43</v>
      </c>
      <c r="I24" s="8" t="str">
        <f t="shared" si="0"/>
        <v>80-2</v>
      </c>
      <c r="J24" t="str">
        <f t="shared" si="1"/>
        <v>コオロギラン_高知県香美市_2015/10/16_全量、アルビノ_80-2</v>
      </c>
    </row>
    <row r="25" spans="1:10">
      <c r="A25">
        <v>10</v>
      </c>
      <c r="B25">
        <v>80</v>
      </c>
      <c r="C25" s="3">
        <v>3</v>
      </c>
      <c r="D25" s="9">
        <v>3</v>
      </c>
      <c r="E25" s="11" t="s">
        <v>32</v>
      </c>
      <c r="F25" s="9" t="s">
        <v>14</v>
      </c>
      <c r="G25" s="10">
        <v>42293</v>
      </c>
      <c r="H25" s="11" t="s">
        <v>43</v>
      </c>
      <c r="I25" s="8" t="str">
        <f t="shared" si="0"/>
        <v>80-3</v>
      </c>
      <c r="J25" t="str">
        <f t="shared" si="1"/>
        <v>コオロギラン_高知県香美市_2015/10/16_全量、アルビノ_80-3</v>
      </c>
    </row>
    <row r="26" spans="1:10">
      <c r="A26">
        <v>10</v>
      </c>
      <c r="B26">
        <v>80</v>
      </c>
      <c r="C26" s="3">
        <v>4</v>
      </c>
      <c r="D26" s="9">
        <v>4</v>
      </c>
      <c r="E26" s="11" t="s">
        <v>32</v>
      </c>
      <c r="F26" s="9" t="s">
        <v>14</v>
      </c>
      <c r="G26" s="10">
        <v>42293</v>
      </c>
      <c r="H26" s="11" t="s">
        <v>43</v>
      </c>
      <c r="I26" s="8" t="str">
        <f t="shared" si="0"/>
        <v>80-4</v>
      </c>
      <c r="J26" t="str">
        <f t="shared" si="1"/>
        <v>コオロギラン_高知県香美市_2015/10/16_全量、アルビノ_80-4</v>
      </c>
    </row>
    <row r="27" spans="1:10">
      <c r="A27">
        <v>10</v>
      </c>
      <c r="B27">
        <v>80</v>
      </c>
      <c r="C27" s="3">
        <v>5</v>
      </c>
      <c r="D27" s="9">
        <v>5</v>
      </c>
      <c r="E27" s="11" t="s">
        <v>32</v>
      </c>
      <c r="F27" s="9" t="s">
        <v>14</v>
      </c>
      <c r="G27" s="10">
        <v>42293</v>
      </c>
      <c r="H27" s="11" t="s">
        <v>43</v>
      </c>
      <c r="I27" s="8" t="str">
        <f t="shared" si="0"/>
        <v>80-5</v>
      </c>
      <c r="J27" t="str">
        <f t="shared" si="1"/>
        <v>コオロギラン_高知県香美市_2015/10/16_全量、アルビノ_80-5</v>
      </c>
    </row>
    <row r="28" spans="1:10">
      <c r="A28">
        <v>10</v>
      </c>
      <c r="B28">
        <v>81</v>
      </c>
      <c r="C28" s="3">
        <v>1</v>
      </c>
      <c r="D28" s="9">
        <v>1</v>
      </c>
      <c r="E28" s="11" t="s">
        <v>32</v>
      </c>
      <c r="F28" s="9" t="s">
        <v>14</v>
      </c>
      <c r="G28" s="10">
        <v>42293</v>
      </c>
      <c r="H28" s="11" t="s">
        <v>44</v>
      </c>
      <c r="I28" s="8" t="str">
        <f t="shared" si="0"/>
        <v>81-1</v>
      </c>
      <c r="J28" t="str">
        <f t="shared" si="1"/>
        <v>コオロギラン_高知県香美市_2015/10/16_果実期_81-1</v>
      </c>
    </row>
    <row r="29" spans="1:10">
      <c r="A29">
        <v>10</v>
      </c>
      <c r="B29">
        <v>81</v>
      </c>
      <c r="C29" s="3">
        <v>2</v>
      </c>
      <c r="D29" s="9">
        <v>2</v>
      </c>
      <c r="E29" s="11" t="s">
        <v>32</v>
      </c>
      <c r="F29" s="9" t="s">
        <v>14</v>
      </c>
      <c r="G29" s="10">
        <v>42293</v>
      </c>
      <c r="H29" s="11" t="s">
        <v>44</v>
      </c>
      <c r="I29" s="8" t="str">
        <f t="shared" si="0"/>
        <v>81-2</v>
      </c>
      <c r="J29" t="str">
        <f t="shared" si="1"/>
        <v>コオロギラン_高知県香美市_2015/10/16_果実期_81-2</v>
      </c>
    </row>
    <row r="30" spans="1:10">
      <c r="A30">
        <v>10</v>
      </c>
      <c r="B30">
        <v>81</v>
      </c>
      <c r="C30" s="3">
        <v>3</v>
      </c>
      <c r="D30" s="9">
        <v>3</v>
      </c>
      <c r="E30" s="11" t="s">
        <v>32</v>
      </c>
      <c r="F30" s="9" t="s">
        <v>14</v>
      </c>
      <c r="G30" s="10">
        <v>42293</v>
      </c>
      <c r="H30" s="11" t="s">
        <v>44</v>
      </c>
      <c r="I30" s="8" t="str">
        <f t="shared" si="0"/>
        <v>81-3</v>
      </c>
      <c r="J30" t="str">
        <f t="shared" si="1"/>
        <v>コオロギラン_高知県香美市_2015/10/16_果実期_81-3</v>
      </c>
    </row>
    <row r="31" spans="1:10">
      <c r="A31">
        <v>10</v>
      </c>
      <c r="B31">
        <v>81</v>
      </c>
      <c r="C31" s="3">
        <v>4</v>
      </c>
      <c r="D31" s="9">
        <v>4</v>
      </c>
      <c r="E31" s="11" t="s">
        <v>32</v>
      </c>
      <c r="F31" s="9" t="s">
        <v>14</v>
      </c>
      <c r="G31" s="10">
        <v>42293</v>
      </c>
      <c r="H31" s="11" t="s">
        <v>44</v>
      </c>
      <c r="I31" s="8" t="str">
        <f t="shared" si="0"/>
        <v>81-4</v>
      </c>
      <c r="J31" t="str">
        <f t="shared" si="1"/>
        <v>コオロギラン_高知県香美市_2015/10/16_果実期_81-4</v>
      </c>
    </row>
    <row r="32" spans="1:10">
      <c r="A32">
        <v>10</v>
      </c>
      <c r="B32">
        <v>81</v>
      </c>
      <c r="C32" s="3">
        <v>5</v>
      </c>
      <c r="D32" s="9">
        <v>5</v>
      </c>
      <c r="E32" s="11" t="s">
        <v>32</v>
      </c>
      <c r="F32" s="9" t="s">
        <v>14</v>
      </c>
      <c r="G32" s="10">
        <v>42293</v>
      </c>
      <c r="H32" s="11" t="s">
        <v>44</v>
      </c>
      <c r="I32" s="8" t="str">
        <f t="shared" si="0"/>
        <v>81-5</v>
      </c>
      <c r="J32" t="str">
        <f t="shared" si="1"/>
        <v>コオロギラン_高知県香美市_2015/10/16_果実期_81-5</v>
      </c>
    </row>
    <row r="33" spans="1:10">
      <c r="A33">
        <v>10</v>
      </c>
      <c r="B33">
        <v>81</v>
      </c>
      <c r="C33" s="3">
        <v>6</v>
      </c>
      <c r="D33" s="9">
        <v>6</v>
      </c>
      <c r="E33" s="11" t="s">
        <v>32</v>
      </c>
      <c r="F33" s="9" t="s">
        <v>14</v>
      </c>
      <c r="G33" s="10">
        <v>42293</v>
      </c>
      <c r="H33" s="11" t="s">
        <v>44</v>
      </c>
      <c r="I33" s="8" t="str">
        <f t="shared" si="0"/>
        <v>81-6</v>
      </c>
      <c r="J33" t="str">
        <f t="shared" si="1"/>
        <v>コオロギラン_高知県香美市_2015/10/16_果実期_81-6</v>
      </c>
    </row>
    <row r="34" spans="1:10">
      <c r="A34">
        <v>10</v>
      </c>
      <c r="B34">
        <v>82</v>
      </c>
      <c r="C34" s="3">
        <v>1</v>
      </c>
      <c r="D34" s="9">
        <v>1</v>
      </c>
      <c r="E34" s="11" t="s">
        <v>32</v>
      </c>
      <c r="F34" s="9" t="s">
        <v>14</v>
      </c>
      <c r="G34" s="10">
        <v>42305</v>
      </c>
      <c r="H34" s="11" t="s">
        <v>45</v>
      </c>
      <c r="I34" s="8" t="str">
        <f t="shared" ref="I34:I65" si="2">CONCATENATE(B34, "-", C34)</f>
        <v>82-1</v>
      </c>
      <c r="J34" t="str">
        <f t="shared" si="1"/>
        <v>コオロギラン_高知県香美市_2015/10/28_全量、プロトコーム_82-1</v>
      </c>
    </row>
    <row r="35" spans="1:10">
      <c r="A35">
        <v>10</v>
      </c>
      <c r="B35">
        <v>82</v>
      </c>
      <c r="C35" s="3">
        <v>2</v>
      </c>
      <c r="D35" s="9">
        <v>2</v>
      </c>
      <c r="E35" s="11" t="s">
        <v>32</v>
      </c>
      <c r="F35" s="9" t="s">
        <v>14</v>
      </c>
      <c r="G35" s="10">
        <v>42305</v>
      </c>
      <c r="H35" s="11" t="s">
        <v>45</v>
      </c>
      <c r="I35" s="8" t="str">
        <f t="shared" si="2"/>
        <v>82-2</v>
      </c>
      <c r="J35" t="str">
        <f t="shared" si="1"/>
        <v>コオロギラン_高知県香美市_2015/10/28_全量、プロトコーム_82-2</v>
      </c>
    </row>
    <row r="36" spans="1:10">
      <c r="A36">
        <v>10</v>
      </c>
      <c r="B36">
        <v>82</v>
      </c>
      <c r="C36" s="3">
        <v>3</v>
      </c>
      <c r="D36" s="9">
        <v>3</v>
      </c>
      <c r="E36" s="11" t="s">
        <v>32</v>
      </c>
      <c r="F36" s="9" t="s">
        <v>14</v>
      </c>
      <c r="G36" s="10">
        <v>42305</v>
      </c>
      <c r="H36" s="11" t="s">
        <v>45</v>
      </c>
      <c r="I36" s="8" t="str">
        <f t="shared" si="2"/>
        <v>82-3</v>
      </c>
      <c r="J36" t="str">
        <f t="shared" si="1"/>
        <v>コオロギラン_高知県香美市_2015/10/28_全量、プロトコーム_82-3</v>
      </c>
    </row>
    <row r="37" spans="1:10">
      <c r="A37">
        <v>10</v>
      </c>
      <c r="B37">
        <v>82</v>
      </c>
      <c r="C37" s="3">
        <v>4</v>
      </c>
      <c r="D37" s="9">
        <v>4</v>
      </c>
      <c r="E37" s="11" t="s">
        <v>32</v>
      </c>
      <c r="F37" s="9" t="s">
        <v>14</v>
      </c>
      <c r="G37" s="10">
        <v>42305</v>
      </c>
      <c r="H37" s="11" t="s">
        <v>45</v>
      </c>
      <c r="I37" s="8" t="str">
        <f t="shared" si="2"/>
        <v>82-4</v>
      </c>
      <c r="J37" t="str">
        <f t="shared" si="1"/>
        <v>コオロギラン_高知県香美市_2015/10/28_全量、プロトコーム_82-4</v>
      </c>
    </row>
    <row r="38" spans="1:10">
      <c r="A38">
        <v>10</v>
      </c>
      <c r="B38">
        <v>82</v>
      </c>
      <c r="C38" s="3">
        <v>5</v>
      </c>
      <c r="D38" s="9">
        <v>5</v>
      </c>
      <c r="E38" s="11" t="s">
        <v>32</v>
      </c>
      <c r="F38" s="9" t="s">
        <v>14</v>
      </c>
      <c r="G38" s="10">
        <v>42305</v>
      </c>
      <c r="H38" s="11" t="s">
        <v>45</v>
      </c>
      <c r="I38" s="8" t="str">
        <f t="shared" si="2"/>
        <v>82-5</v>
      </c>
      <c r="J38" t="str">
        <f t="shared" si="1"/>
        <v>コオロギラン_高知県香美市_2015/10/28_全量、プロトコーム_82-5</v>
      </c>
    </row>
    <row r="39" spans="1:10">
      <c r="A39">
        <v>10</v>
      </c>
      <c r="B39">
        <v>82</v>
      </c>
      <c r="C39" s="3">
        <v>6</v>
      </c>
      <c r="D39" s="9">
        <v>6</v>
      </c>
      <c r="E39" s="11" t="s">
        <v>32</v>
      </c>
      <c r="F39" s="9" t="s">
        <v>14</v>
      </c>
      <c r="G39" s="10">
        <v>42305</v>
      </c>
      <c r="H39" s="11" t="s">
        <v>45</v>
      </c>
      <c r="I39" s="8" t="str">
        <f t="shared" si="2"/>
        <v>82-6</v>
      </c>
      <c r="J39" t="str">
        <f t="shared" si="1"/>
        <v>コオロギラン_高知県香美市_2015/10/28_全量、プロトコーム_82-6</v>
      </c>
    </row>
    <row r="40" spans="1:10">
      <c r="A40">
        <v>10</v>
      </c>
      <c r="B40">
        <v>83</v>
      </c>
      <c r="C40" s="3">
        <v>1</v>
      </c>
      <c r="D40" s="9">
        <v>1</v>
      </c>
      <c r="E40" s="11" t="s">
        <v>33</v>
      </c>
      <c r="F40" s="9" t="s">
        <v>15</v>
      </c>
      <c r="G40" s="10">
        <v>43653</v>
      </c>
      <c r="H40" s="11" t="s">
        <v>46</v>
      </c>
      <c r="I40" s="8" t="str">
        <f t="shared" si="2"/>
        <v>83-1</v>
      </c>
      <c r="J40" t="str">
        <f t="shared" si="1"/>
        <v>ヤクシマラン_宮崎市_2019/07/07_各2tip_83-1</v>
      </c>
    </row>
    <row r="41" spans="1:10">
      <c r="A41">
        <v>10</v>
      </c>
      <c r="B41">
        <v>83</v>
      </c>
      <c r="C41" s="3">
        <v>2</v>
      </c>
      <c r="D41" s="9">
        <v>2</v>
      </c>
      <c r="E41" s="11" t="s">
        <v>33</v>
      </c>
      <c r="F41" s="9" t="s">
        <v>15</v>
      </c>
      <c r="G41" s="10">
        <v>43653</v>
      </c>
      <c r="H41" s="11" t="s">
        <v>46</v>
      </c>
      <c r="I41" s="8" t="str">
        <f t="shared" si="2"/>
        <v>83-2</v>
      </c>
      <c r="J41" t="str">
        <f t="shared" si="1"/>
        <v>ヤクシマラン_宮崎市_2019/07/07_各2tip_83-2</v>
      </c>
    </row>
    <row r="42" spans="1:10">
      <c r="A42">
        <v>10</v>
      </c>
      <c r="B42">
        <v>83</v>
      </c>
      <c r="C42" s="3">
        <v>3</v>
      </c>
      <c r="D42" s="9">
        <v>3</v>
      </c>
      <c r="E42" s="11" t="s">
        <v>33</v>
      </c>
      <c r="F42" s="9" t="s">
        <v>15</v>
      </c>
      <c r="G42" s="10">
        <v>43653</v>
      </c>
      <c r="H42" s="11" t="s">
        <v>46</v>
      </c>
      <c r="I42" s="8" t="str">
        <f t="shared" si="2"/>
        <v>83-3</v>
      </c>
      <c r="J42" t="str">
        <f t="shared" si="1"/>
        <v>ヤクシマラン_宮崎市_2019/07/07_各2tip_83-3</v>
      </c>
    </row>
    <row r="43" spans="1:10">
      <c r="A43">
        <v>10</v>
      </c>
      <c r="B43">
        <v>83</v>
      </c>
      <c r="C43" s="3">
        <v>4</v>
      </c>
      <c r="D43" s="9">
        <v>4</v>
      </c>
      <c r="E43" s="11" t="s">
        <v>33</v>
      </c>
      <c r="F43" s="9" t="s">
        <v>15</v>
      </c>
      <c r="G43" s="10">
        <v>43653</v>
      </c>
      <c r="H43" s="11" t="s">
        <v>46</v>
      </c>
      <c r="I43" s="8" t="str">
        <f t="shared" si="2"/>
        <v>83-4</v>
      </c>
      <c r="J43" t="str">
        <f t="shared" si="1"/>
        <v>ヤクシマラン_宮崎市_2019/07/07_各2tip_83-4</v>
      </c>
    </row>
    <row r="44" spans="1:10">
      <c r="A44">
        <v>10</v>
      </c>
      <c r="B44">
        <v>83</v>
      </c>
      <c r="C44" s="3">
        <v>5</v>
      </c>
      <c r="D44" s="9">
        <v>5</v>
      </c>
      <c r="E44" s="11" t="s">
        <v>33</v>
      </c>
      <c r="F44" s="9" t="s">
        <v>15</v>
      </c>
      <c r="G44" s="10">
        <v>43653</v>
      </c>
      <c r="H44" s="11" t="s">
        <v>46</v>
      </c>
      <c r="I44" s="8" t="str">
        <f t="shared" si="2"/>
        <v>83-5</v>
      </c>
      <c r="J44" t="str">
        <f t="shared" si="1"/>
        <v>ヤクシマラン_宮崎市_2019/07/07_各2tip_83-5</v>
      </c>
    </row>
    <row r="45" spans="1:10">
      <c r="A45">
        <v>10</v>
      </c>
      <c r="B45">
        <v>83</v>
      </c>
      <c r="C45" s="3">
        <v>6</v>
      </c>
      <c r="D45" s="9">
        <v>6</v>
      </c>
      <c r="E45" s="11" t="s">
        <v>33</v>
      </c>
      <c r="F45" s="9" t="s">
        <v>15</v>
      </c>
      <c r="G45" s="10">
        <v>43653</v>
      </c>
      <c r="H45" s="11" t="s">
        <v>46</v>
      </c>
      <c r="I45" s="8" t="str">
        <f t="shared" si="2"/>
        <v>83-6</v>
      </c>
      <c r="J45" t="str">
        <f t="shared" si="1"/>
        <v>ヤクシマラン_宮崎市_2019/07/07_各2tip_83-6</v>
      </c>
    </row>
    <row r="46" spans="1:10">
      <c r="A46">
        <v>10</v>
      </c>
      <c r="B46">
        <v>83</v>
      </c>
      <c r="C46" s="3">
        <v>7</v>
      </c>
      <c r="D46" s="9">
        <v>7</v>
      </c>
      <c r="E46" s="11" t="s">
        <v>33</v>
      </c>
      <c r="F46" s="9" t="s">
        <v>15</v>
      </c>
      <c r="G46" s="10">
        <v>43653</v>
      </c>
      <c r="H46" s="11" t="s">
        <v>46</v>
      </c>
      <c r="I46" s="8" t="str">
        <f t="shared" si="2"/>
        <v>83-7</v>
      </c>
      <c r="J46" t="str">
        <f t="shared" si="1"/>
        <v>ヤクシマラン_宮崎市_2019/07/07_各2tip_83-7</v>
      </c>
    </row>
    <row r="47" spans="1:10">
      <c r="A47">
        <v>10</v>
      </c>
      <c r="B47">
        <v>83</v>
      </c>
      <c r="C47" s="3">
        <v>8</v>
      </c>
      <c r="D47" s="9">
        <v>8</v>
      </c>
      <c r="E47" s="11" t="s">
        <v>33</v>
      </c>
      <c r="F47" s="9" t="s">
        <v>15</v>
      </c>
      <c r="G47" s="10">
        <v>43653</v>
      </c>
      <c r="H47" s="11" t="s">
        <v>46</v>
      </c>
      <c r="I47" s="8" t="str">
        <f t="shared" si="2"/>
        <v>83-8</v>
      </c>
      <c r="J47" t="str">
        <f t="shared" si="1"/>
        <v>ヤクシマラン_宮崎市_2019/07/07_各2tip_83-8</v>
      </c>
    </row>
    <row r="48" spans="1:10">
      <c r="A48">
        <v>10</v>
      </c>
      <c r="B48">
        <v>84</v>
      </c>
      <c r="C48" s="3" t="s">
        <v>63</v>
      </c>
      <c r="D48" s="9" t="s">
        <v>95</v>
      </c>
      <c r="E48" s="11" t="s">
        <v>34</v>
      </c>
      <c r="F48" s="9" t="s">
        <v>16</v>
      </c>
      <c r="G48" s="10">
        <v>43432</v>
      </c>
      <c r="H48" s="11" t="s">
        <v>46</v>
      </c>
      <c r="I48" s="8" t="str">
        <f t="shared" si="2"/>
        <v>84-1-1</v>
      </c>
      <c r="J48" t="str">
        <f t="shared" si="1"/>
        <v>コケイラン_札幌市_2018/11/28_各2tip_84-1-1</v>
      </c>
    </row>
    <row r="49" spans="1:10">
      <c r="A49">
        <v>10</v>
      </c>
      <c r="B49">
        <v>84</v>
      </c>
      <c r="C49" s="3" t="s">
        <v>77</v>
      </c>
      <c r="D49" s="9" t="s">
        <v>95</v>
      </c>
      <c r="E49" s="11" t="s">
        <v>34</v>
      </c>
      <c r="F49" s="9" t="s">
        <v>16</v>
      </c>
      <c r="G49" s="10">
        <v>43432</v>
      </c>
      <c r="H49" s="11" t="s">
        <v>46</v>
      </c>
      <c r="I49" s="8" t="str">
        <f t="shared" si="2"/>
        <v>84-1-2</v>
      </c>
      <c r="J49" t="str">
        <f t="shared" si="1"/>
        <v>コケイラン_札幌市_2018/11/28_各2tip_84-1-2</v>
      </c>
    </row>
    <row r="50" spans="1:10">
      <c r="A50">
        <v>10</v>
      </c>
      <c r="B50">
        <v>84</v>
      </c>
      <c r="C50" s="3" t="s">
        <v>78</v>
      </c>
      <c r="D50" s="9" t="s">
        <v>95</v>
      </c>
      <c r="E50" s="11" t="s">
        <v>34</v>
      </c>
      <c r="F50" s="9" t="s">
        <v>16</v>
      </c>
      <c r="G50" s="10">
        <v>43432</v>
      </c>
      <c r="H50" s="11" t="s">
        <v>46</v>
      </c>
      <c r="I50" s="8" t="str">
        <f t="shared" si="2"/>
        <v>84-1-3</v>
      </c>
      <c r="J50" t="str">
        <f t="shared" si="1"/>
        <v>コケイラン_札幌市_2018/11/28_各2tip_84-1-3</v>
      </c>
    </row>
    <row r="51" spans="1:10">
      <c r="A51">
        <v>10</v>
      </c>
      <c r="B51">
        <v>84</v>
      </c>
      <c r="C51" s="3" t="s">
        <v>65</v>
      </c>
      <c r="D51" s="9" t="s">
        <v>90</v>
      </c>
      <c r="E51" s="11" t="s">
        <v>34</v>
      </c>
      <c r="F51" s="9" t="s">
        <v>16</v>
      </c>
      <c r="G51" s="10">
        <v>43432</v>
      </c>
      <c r="H51" s="11" t="s">
        <v>46</v>
      </c>
      <c r="I51" s="8" t="str">
        <f t="shared" si="2"/>
        <v>84-2-1</v>
      </c>
      <c r="J51" t="str">
        <f t="shared" si="1"/>
        <v>コケイラン_札幌市_2018/11/28_各2tip_84-2-1</v>
      </c>
    </row>
    <row r="52" spans="1:10">
      <c r="A52">
        <v>10</v>
      </c>
      <c r="B52">
        <v>84</v>
      </c>
      <c r="C52" s="3" t="s">
        <v>79</v>
      </c>
      <c r="D52" s="9" t="s">
        <v>90</v>
      </c>
      <c r="E52" s="11" t="s">
        <v>34</v>
      </c>
      <c r="F52" s="9" t="s">
        <v>16</v>
      </c>
      <c r="G52" s="10">
        <v>43432</v>
      </c>
      <c r="H52" s="11" t="s">
        <v>46</v>
      </c>
      <c r="I52" s="8" t="str">
        <f t="shared" si="2"/>
        <v>84-2-2</v>
      </c>
      <c r="J52" t="str">
        <f t="shared" si="1"/>
        <v>コケイラン_札幌市_2018/11/28_各2tip_84-2-2</v>
      </c>
    </row>
    <row r="53" spans="1:10">
      <c r="A53">
        <v>10</v>
      </c>
      <c r="B53">
        <v>84</v>
      </c>
      <c r="C53" s="3" t="s">
        <v>80</v>
      </c>
      <c r="D53" s="9" t="s">
        <v>90</v>
      </c>
      <c r="E53" s="11" t="s">
        <v>34</v>
      </c>
      <c r="F53" s="9" t="s">
        <v>16</v>
      </c>
      <c r="G53" s="10">
        <v>43432</v>
      </c>
      <c r="H53" s="11" t="s">
        <v>46</v>
      </c>
      <c r="I53" s="8" t="str">
        <f t="shared" si="2"/>
        <v>84-2-3</v>
      </c>
      <c r="J53" t="str">
        <f t="shared" si="1"/>
        <v>コケイラン_札幌市_2018/11/28_各2tip_84-2-3</v>
      </c>
    </row>
    <row r="54" spans="1:10">
      <c r="A54">
        <v>10</v>
      </c>
      <c r="B54">
        <v>84</v>
      </c>
      <c r="C54" s="3" t="s">
        <v>67</v>
      </c>
      <c r="D54" s="9" t="s">
        <v>96</v>
      </c>
      <c r="E54" s="11" t="s">
        <v>34</v>
      </c>
      <c r="F54" s="9" t="s">
        <v>16</v>
      </c>
      <c r="G54" s="10">
        <v>43432</v>
      </c>
      <c r="H54" s="11" t="s">
        <v>46</v>
      </c>
      <c r="I54" s="8" t="str">
        <f t="shared" si="2"/>
        <v>84-3-1</v>
      </c>
      <c r="J54" t="str">
        <f t="shared" si="1"/>
        <v>コケイラン_札幌市_2018/11/28_各2tip_84-3-1</v>
      </c>
    </row>
    <row r="55" spans="1:10">
      <c r="A55">
        <v>10</v>
      </c>
      <c r="B55">
        <v>84</v>
      </c>
      <c r="C55" s="3" t="s">
        <v>81</v>
      </c>
      <c r="D55" s="9" t="s">
        <v>96</v>
      </c>
      <c r="E55" s="11" t="s">
        <v>34</v>
      </c>
      <c r="F55" s="9" t="s">
        <v>16</v>
      </c>
      <c r="G55" s="10">
        <v>43432</v>
      </c>
      <c r="H55" s="11" t="s">
        <v>46</v>
      </c>
      <c r="I55" s="8" t="str">
        <f t="shared" si="2"/>
        <v>84-3-2</v>
      </c>
      <c r="J55" t="str">
        <f t="shared" si="1"/>
        <v>コケイラン_札幌市_2018/11/28_各2tip_84-3-2</v>
      </c>
    </row>
    <row r="56" spans="1:10">
      <c r="A56">
        <v>10</v>
      </c>
      <c r="B56">
        <v>84</v>
      </c>
      <c r="C56" s="3" t="s">
        <v>69</v>
      </c>
      <c r="D56" s="9" t="s">
        <v>97</v>
      </c>
      <c r="E56" s="11" t="s">
        <v>34</v>
      </c>
      <c r="F56" s="9" t="s">
        <v>16</v>
      </c>
      <c r="G56" s="10">
        <v>43432</v>
      </c>
      <c r="H56" s="11" t="s">
        <v>46</v>
      </c>
      <c r="I56" s="8" t="str">
        <f t="shared" si="2"/>
        <v>84-4-1</v>
      </c>
      <c r="J56" t="str">
        <f t="shared" si="1"/>
        <v>コケイラン_札幌市_2018/11/28_各2tip_84-4-1</v>
      </c>
    </row>
    <row r="57" spans="1:10">
      <c r="A57">
        <v>10</v>
      </c>
      <c r="B57">
        <v>84</v>
      </c>
      <c r="C57" s="3" t="s">
        <v>82</v>
      </c>
      <c r="D57" s="9" t="s">
        <v>97</v>
      </c>
      <c r="E57" s="11" t="s">
        <v>34</v>
      </c>
      <c r="F57" s="9" t="s">
        <v>16</v>
      </c>
      <c r="G57" s="10">
        <v>43432</v>
      </c>
      <c r="H57" s="11" t="s">
        <v>46</v>
      </c>
      <c r="I57" s="8" t="str">
        <f t="shared" si="2"/>
        <v>84-4-2</v>
      </c>
      <c r="J57" t="str">
        <f t="shared" si="1"/>
        <v>コケイラン_札幌市_2018/11/28_各2tip_84-4-2</v>
      </c>
    </row>
    <row r="58" spans="1:10">
      <c r="A58">
        <v>10</v>
      </c>
      <c r="B58">
        <v>84</v>
      </c>
      <c r="C58" s="3" t="s">
        <v>83</v>
      </c>
      <c r="D58" s="9" t="s">
        <v>97</v>
      </c>
      <c r="E58" s="11" t="s">
        <v>34</v>
      </c>
      <c r="F58" s="9" t="s">
        <v>16</v>
      </c>
      <c r="G58" s="10">
        <v>43432</v>
      </c>
      <c r="H58" s="11" t="s">
        <v>46</v>
      </c>
      <c r="I58" s="8" t="str">
        <f t="shared" si="2"/>
        <v>84-4-3</v>
      </c>
      <c r="J58" t="str">
        <f t="shared" si="1"/>
        <v>コケイラン_札幌市_2018/11/28_各2tip_84-4-3</v>
      </c>
    </row>
    <row r="59" spans="1:10">
      <c r="A59">
        <v>10</v>
      </c>
      <c r="B59">
        <v>84</v>
      </c>
      <c r="C59" s="3" t="s">
        <v>69</v>
      </c>
      <c r="D59" s="9" t="s">
        <v>97</v>
      </c>
      <c r="E59" s="11" t="s">
        <v>34</v>
      </c>
      <c r="F59" s="9" t="s">
        <v>16</v>
      </c>
      <c r="G59" s="10">
        <v>43432</v>
      </c>
      <c r="H59" s="11" t="s">
        <v>46</v>
      </c>
      <c r="I59" s="8" t="str">
        <f t="shared" si="2"/>
        <v>84-4-1</v>
      </c>
      <c r="J59" t="str">
        <f t="shared" si="1"/>
        <v>コケイラン_札幌市_2018/11/28_各2tip_84-4-1</v>
      </c>
    </row>
    <row r="60" spans="1:10">
      <c r="A60">
        <v>10</v>
      </c>
      <c r="B60">
        <v>84</v>
      </c>
      <c r="C60" s="3" t="s">
        <v>82</v>
      </c>
      <c r="D60" s="9" t="s">
        <v>97</v>
      </c>
      <c r="E60" s="11" t="s">
        <v>34</v>
      </c>
      <c r="F60" s="9" t="s">
        <v>16</v>
      </c>
      <c r="G60" s="10">
        <v>43432</v>
      </c>
      <c r="H60" s="11" t="s">
        <v>46</v>
      </c>
      <c r="I60" s="8" t="str">
        <f t="shared" si="2"/>
        <v>84-4-2</v>
      </c>
      <c r="J60" t="str">
        <f t="shared" si="1"/>
        <v>コケイラン_札幌市_2018/11/28_各2tip_84-4-2</v>
      </c>
    </row>
    <row r="61" spans="1:10">
      <c r="A61">
        <v>10</v>
      </c>
      <c r="B61">
        <v>84</v>
      </c>
      <c r="C61" s="3" t="s">
        <v>83</v>
      </c>
      <c r="D61" s="9" t="s">
        <v>97</v>
      </c>
      <c r="E61" s="11" t="s">
        <v>34</v>
      </c>
      <c r="F61" s="9" t="s">
        <v>16</v>
      </c>
      <c r="G61" s="10">
        <v>43432</v>
      </c>
      <c r="H61" s="11" t="s">
        <v>46</v>
      </c>
      <c r="I61" s="8" t="str">
        <f t="shared" si="2"/>
        <v>84-4-3</v>
      </c>
      <c r="J61" t="str">
        <f t="shared" si="1"/>
        <v>コケイラン_札幌市_2018/11/28_各2tip_84-4-3</v>
      </c>
    </row>
    <row r="62" spans="1:10">
      <c r="A62">
        <v>10</v>
      </c>
      <c r="B62">
        <v>84</v>
      </c>
      <c r="C62" s="3" t="s">
        <v>71</v>
      </c>
      <c r="D62" s="9" t="s">
        <v>91</v>
      </c>
      <c r="E62" s="11" t="s">
        <v>34</v>
      </c>
      <c r="F62" s="9" t="s">
        <v>16</v>
      </c>
      <c r="G62" s="10">
        <v>43432</v>
      </c>
      <c r="H62" s="11" t="s">
        <v>46</v>
      </c>
      <c r="I62" s="8" t="str">
        <f t="shared" si="2"/>
        <v>84-5-1</v>
      </c>
      <c r="J62" t="str">
        <f t="shared" si="1"/>
        <v>コケイラン_札幌市_2018/11/28_各2tip_84-5-1</v>
      </c>
    </row>
    <row r="63" spans="1:10">
      <c r="A63">
        <v>10</v>
      </c>
      <c r="B63">
        <v>84</v>
      </c>
      <c r="C63" s="3" t="s">
        <v>84</v>
      </c>
      <c r="D63" s="9" t="s">
        <v>91</v>
      </c>
      <c r="E63" s="11" t="s">
        <v>34</v>
      </c>
      <c r="F63" s="9" t="s">
        <v>16</v>
      </c>
      <c r="G63" s="10">
        <v>43432</v>
      </c>
      <c r="H63" s="11" t="s">
        <v>46</v>
      </c>
      <c r="I63" s="8" t="str">
        <f t="shared" si="2"/>
        <v>84-5-2</v>
      </c>
      <c r="J63" t="str">
        <f t="shared" si="1"/>
        <v>コケイラン_札幌市_2018/11/28_各2tip_84-5-2</v>
      </c>
    </row>
    <row r="64" spans="1:10">
      <c r="A64">
        <v>10</v>
      </c>
      <c r="B64">
        <v>84</v>
      </c>
      <c r="C64" s="3" t="s">
        <v>85</v>
      </c>
      <c r="D64" s="9" t="s">
        <v>91</v>
      </c>
      <c r="E64" s="11" t="s">
        <v>34</v>
      </c>
      <c r="F64" s="9" t="s">
        <v>16</v>
      </c>
      <c r="G64" s="10">
        <v>43432</v>
      </c>
      <c r="H64" s="11" t="s">
        <v>46</v>
      </c>
      <c r="I64" s="8" t="str">
        <f t="shared" si="2"/>
        <v>84-5-3</v>
      </c>
      <c r="J64" t="str">
        <f t="shared" si="1"/>
        <v>コケイラン_札幌市_2018/11/28_各2tip_84-5-3</v>
      </c>
    </row>
    <row r="65" spans="1:10">
      <c r="A65">
        <v>10</v>
      </c>
      <c r="B65">
        <v>85</v>
      </c>
      <c r="C65" s="3" t="s">
        <v>63</v>
      </c>
      <c r="D65" s="9" t="s">
        <v>95</v>
      </c>
      <c r="E65" s="11" t="s">
        <v>34</v>
      </c>
      <c r="F65" s="9" t="s">
        <v>17</v>
      </c>
      <c r="G65" s="10">
        <v>43429</v>
      </c>
      <c r="H65" s="11" t="s">
        <v>47</v>
      </c>
      <c r="I65" s="8" t="str">
        <f t="shared" si="2"/>
        <v>85-1-1</v>
      </c>
      <c r="J65" t="str">
        <f t="shared" si="1"/>
        <v>コケイラン_つがる市_2018/11/25_各3tip_85-1-1</v>
      </c>
    </row>
    <row r="66" spans="1:10">
      <c r="A66">
        <v>10</v>
      </c>
      <c r="B66">
        <v>85</v>
      </c>
      <c r="C66" s="3" t="s">
        <v>64</v>
      </c>
      <c r="D66" s="9" t="s">
        <v>95</v>
      </c>
      <c r="E66" s="11" t="s">
        <v>34</v>
      </c>
      <c r="F66" s="9" t="s">
        <v>17</v>
      </c>
      <c r="G66" s="10">
        <v>43429</v>
      </c>
      <c r="H66" s="11" t="s">
        <v>47</v>
      </c>
      <c r="I66" s="8" t="str">
        <f t="shared" ref="I66:I97" si="3">CONCATENATE(B66, "-", C66)</f>
        <v>85-1-2</v>
      </c>
      <c r="J66" t="str">
        <f t="shared" si="1"/>
        <v>コケイラン_つがる市_2018/11/25_各3tip_85-1-2</v>
      </c>
    </row>
    <row r="67" spans="1:10">
      <c r="A67">
        <v>10</v>
      </c>
      <c r="B67">
        <v>85</v>
      </c>
      <c r="C67" s="3" t="s">
        <v>65</v>
      </c>
      <c r="D67" s="9" t="s">
        <v>90</v>
      </c>
      <c r="E67" s="11" t="s">
        <v>34</v>
      </c>
      <c r="F67" s="9" t="s">
        <v>17</v>
      </c>
      <c r="G67" s="10">
        <v>43429</v>
      </c>
      <c r="H67" s="11" t="s">
        <v>47</v>
      </c>
      <c r="I67" s="8" t="str">
        <f t="shared" si="3"/>
        <v>85-2-1</v>
      </c>
      <c r="J67" t="str">
        <f t="shared" si="1"/>
        <v>コケイラン_つがる市_2018/11/25_各3tip_85-2-1</v>
      </c>
    </row>
    <row r="68" spans="1:10">
      <c r="A68">
        <v>10</v>
      </c>
      <c r="B68">
        <v>85</v>
      </c>
      <c r="C68" s="3" t="s">
        <v>66</v>
      </c>
      <c r="D68" s="9" t="s">
        <v>90</v>
      </c>
      <c r="E68" s="11" t="s">
        <v>34</v>
      </c>
      <c r="F68" s="9" t="s">
        <v>17</v>
      </c>
      <c r="G68" s="10">
        <v>43429</v>
      </c>
      <c r="H68" s="11" t="s">
        <v>47</v>
      </c>
      <c r="I68" s="8" t="str">
        <f t="shared" si="3"/>
        <v>85-2-2</v>
      </c>
      <c r="J68" t="str">
        <f t="shared" ref="J68:J131" si="4">CONCATENATE(E68, "_", F68, "_", TEXT(G68,"yyyy/mm/dd"), "_", H68, "_", I68)</f>
        <v>コケイラン_つがる市_2018/11/25_各3tip_85-2-2</v>
      </c>
    </row>
    <row r="69" spans="1:10">
      <c r="A69">
        <v>10</v>
      </c>
      <c r="B69">
        <v>85</v>
      </c>
      <c r="C69" s="3" t="s">
        <v>67</v>
      </c>
      <c r="D69" s="9" t="s">
        <v>96</v>
      </c>
      <c r="E69" s="11" t="s">
        <v>34</v>
      </c>
      <c r="F69" s="9" t="s">
        <v>17</v>
      </c>
      <c r="G69" s="10">
        <v>43429</v>
      </c>
      <c r="H69" s="11" t="s">
        <v>47</v>
      </c>
      <c r="I69" s="8" t="str">
        <f t="shared" si="3"/>
        <v>85-3-1</v>
      </c>
      <c r="J69" t="str">
        <f t="shared" si="4"/>
        <v>コケイラン_つがる市_2018/11/25_各3tip_85-3-1</v>
      </c>
    </row>
    <row r="70" spans="1:10">
      <c r="A70">
        <v>10</v>
      </c>
      <c r="B70">
        <v>85</v>
      </c>
      <c r="C70" s="3" t="s">
        <v>68</v>
      </c>
      <c r="D70" s="9" t="s">
        <v>96</v>
      </c>
      <c r="E70" s="11" t="s">
        <v>34</v>
      </c>
      <c r="F70" s="9" t="s">
        <v>17</v>
      </c>
      <c r="G70" s="10">
        <v>43429</v>
      </c>
      <c r="H70" s="11" t="s">
        <v>47</v>
      </c>
      <c r="I70" s="8" t="str">
        <f t="shared" si="3"/>
        <v>85-3-2</v>
      </c>
      <c r="J70" t="str">
        <f t="shared" si="4"/>
        <v>コケイラン_つがる市_2018/11/25_各3tip_85-3-2</v>
      </c>
    </row>
    <row r="71" spans="1:10">
      <c r="A71">
        <v>10</v>
      </c>
      <c r="B71">
        <v>85</v>
      </c>
      <c r="C71" s="3" t="s">
        <v>69</v>
      </c>
      <c r="D71" s="9" t="s">
        <v>97</v>
      </c>
      <c r="E71" s="11" t="s">
        <v>34</v>
      </c>
      <c r="F71" s="9" t="s">
        <v>17</v>
      </c>
      <c r="G71" s="10">
        <v>43429</v>
      </c>
      <c r="H71" s="11" t="s">
        <v>47</v>
      </c>
      <c r="I71" s="8" t="str">
        <f t="shared" si="3"/>
        <v>85-4-1</v>
      </c>
      <c r="J71" t="str">
        <f t="shared" si="4"/>
        <v>コケイラン_つがる市_2018/11/25_各3tip_85-4-1</v>
      </c>
    </row>
    <row r="72" spans="1:10">
      <c r="A72">
        <v>10</v>
      </c>
      <c r="B72">
        <v>85</v>
      </c>
      <c r="C72" s="3" t="s">
        <v>70</v>
      </c>
      <c r="D72" s="9" t="s">
        <v>97</v>
      </c>
      <c r="E72" s="11" t="s">
        <v>34</v>
      </c>
      <c r="F72" s="9" t="s">
        <v>17</v>
      </c>
      <c r="G72" s="10">
        <v>43429</v>
      </c>
      <c r="H72" s="11" t="s">
        <v>47</v>
      </c>
      <c r="I72" s="8" t="str">
        <f t="shared" si="3"/>
        <v>85-4-2</v>
      </c>
      <c r="J72" t="str">
        <f t="shared" si="4"/>
        <v>コケイラン_つがる市_2018/11/25_各3tip_85-4-2</v>
      </c>
    </row>
    <row r="73" spans="1:10">
      <c r="A73">
        <v>10</v>
      </c>
      <c r="B73">
        <v>85</v>
      </c>
      <c r="C73" s="3" t="s">
        <v>71</v>
      </c>
      <c r="D73" s="9" t="s">
        <v>91</v>
      </c>
      <c r="E73" s="11" t="s">
        <v>34</v>
      </c>
      <c r="F73" s="9" t="s">
        <v>17</v>
      </c>
      <c r="G73" s="10">
        <v>43429</v>
      </c>
      <c r="H73" s="11" t="s">
        <v>47</v>
      </c>
      <c r="I73" s="8" t="str">
        <f t="shared" si="3"/>
        <v>85-5-1</v>
      </c>
      <c r="J73" t="str">
        <f t="shared" si="4"/>
        <v>コケイラン_つがる市_2018/11/25_各3tip_85-5-1</v>
      </c>
    </row>
    <row r="74" spans="1:10">
      <c r="A74">
        <v>10</v>
      </c>
      <c r="B74">
        <v>85</v>
      </c>
      <c r="C74" s="3" t="s">
        <v>72</v>
      </c>
      <c r="D74" s="9" t="s">
        <v>91</v>
      </c>
      <c r="E74" s="11" t="s">
        <v>34</v>
      </c>
      <c r="F74" s="9" t="s">
        <v>17</v>
      </c>
      <c r="G74" s="10">
        <v>43429</v>
      </c>
      <c r="H74" s="11" t="s">
        <v>47</v>
      </c>
      <c r="I74" s="8" t="str">
        <f t="shared" si="3"/>
        <v>85-5-2</v>
      </c>
      <c r="J74" t="str">
        <f t="shared" si="4"/>
        <v>コケイラン_つがる市_2018/11/25_各3tip_85-5-2</v>
      </c>
    </row>
    <row r="75" spans="1:10">
      <c r="A75">
        <v>10</v>
      </c>
      <c r="B75">
        <v>85</v>
      </c>
      <c r="C75" s="3" t="s">
        <v>73</v>
      </c>
      <c r="D75" s="9" t="s">
        <v>100</v>
      </c>
      <c r="E75" s="11" t="s">
        <v>34</v>
      </c>
      <c r="F75" s="9" t="s">
        <v>17</v>
      </c>
      <c r="G75" s="10">
        <v>43429</v>
      </c>
      <c r="H75" s="11" t="s">
        <v>47</v>
      </c>
      <c r="I75" s="8" t="str">
        <f t="shared" si="3"/>
        <v>85-6-1</v>
      </c>
      <c r="J75" t="str">
        <f t="shared" si="4"/>
        <v>コケイラン_つがる市_2018/11/25_各3tip_85-6-1</v>
      </c>
    </row>
    <row r="76" spans="1:10">
      <c r="A76">
        <v>10</v>
      </c>
      <c r="B76">
        <v>85</v>
      </c>
      <c r="C76" s="3" t="s">
        <v>86</v>
      </c>
      <c r="D76" s="9" t="s">
        <v>100</v>
      </c>
      <c r="E76" s="11" t="s">
        <v>34</v>
      </c>
      <c r="F76" s="9" t="s">
        <v>17</v>
      </c>
      <c r="G76" s="10">
        <v>43429</v>
      </c>
      <c r="H76" s="11" t="s">
        <v>47</v>
      </c>
      <c r="I76" s="8" t="str">
        <f t="shared" si="3"/>
        <v>85-6-2</v>
      </c>
      <c r="J76" t="str">
        <f t="shared" si="4"/>
        <v>コケイラン_つがる市_2018/11/25_各3tip_85-6-2</v>
      </c>
    </row>
    <row r="77" spans="1:10">
      <c r="A77">
        <v>10</v>
      </c>
      <c r="B77">
        <v>85</v>
      </c>
      <c r="C77" s="3" t="s">
        <v>87</v>
      </c>
      <c r="D77" s="9" t="s">
        <v>100</v>
      </c>
      <c r="E77" s="11" t="s">
        <v>34</v>
      </c>
      <c r="F77" s="9" t="s">
        <v>17</v>
      </c>
      <c r="G77" s="10">
        <v>43429</v>
      </c>
      <c r="H77" s="11" t="s">
        <v>47</v>
      </c>
      <c r="I77" s="8" t="str">
        <f t="shared" si="3"/>
        <v>85-6-3</v>
      </c>
      <c r="J77" t="str">
        <f t="shared" si="4"/>
        <v>コケイラン_つがる市_2018/11/25_各3tip_85-6-3</v>
      </c>
    </row>
    <row r="78" spans="1:10">
      <c r="A78">
        <v>10</v>
      </c>
      <c r="B78">
        <v>85</v>
      </c>
      <c r="C78" s="3" t="s">
        <v>75</v>
      </c>
      <c r="D78" s="9" t="s">
        <v>92</v>
      </c>
      <c r="E78" s="11" t="s">
        <v>34</v>
      </c>
      <c r="F78" s="9" t="s">
        <v>17</v>
      </c>
      <c r="G78" s="10">
        <v>43429</v>
      </c>
      <c r="H78" s="11" t="s">
        <v>47</v>
      </c>
      <c r="I78" s="8" t="str">
        <f t="shared" si="3"/>
        <v>85-7-1</v>
      </c>
      <c r="J78" t="str">
        <f t="shared" si="4"/>
        <v>コケイラン_つがる市_2018/11/25_各3tip_85-7-1</v>
      </c>
    </row>
    <row r="79" spans="1:10">
      <c r="A79">
        <v>10</v>
      </c>
      <c r="B79">
        <v>85</v>
      </c>
      <c r="C79" s="3" t="s">
        <v>76</v>
      </c>
      <c r="D79" s="9" t="s">
        <v>92</v>
      </c>
      <c r="E79" s="11" t="s">
        <v>34</v>
      </c>
      <c r="F79" s="9" t="s">
        <v>17</v>
      </c>
      <c r="G79" s="10">
        <v>43429</v>
      </c>
      <c r="H79" s="11" t="s">
        <v>47</v>
      </c>
      <c r="I79" s="8" t="str">
        <f t="shared" si="3"/>
        <v>85-7-2</v>
      </c>
      <c r="J79" t="str">
        <f t="shared" si="4"/>
        <v>コケイラン_つがる市_2018/11/25_各3tip_85-7-2</v>
      </c>
    </row>
    <row r="80" spans="1:10">
      <c r="A80">
        <v>10</v>
      </c>
      <c r="B80">
        <v>86</v>
      </c>
      <c r="C80" s="3" t="s">
        <v>63</v>
      </c>
      <c r="D80" s="9" t="s">
        <v>95</v>
      </c>
      <c r="E80" s="11" t="s">
        <v>35</v>
      </c>
      <c r="F80" s="9" t="s">
        <v>18</v>
      </c>
      <c r="G80" s="10">
        <v>43434</v>
      </c>
      <c r="H80" s="11" t="s">
        <v>47</v>
      </c>
      <c r="I80" s="8" t="str">
        <f t="shared" si="3"/>
        <v>86-1-1</v>
      </c>
      <c r="J80" t="str">
        <f t="shared" si="4"/>
        <v>ヒトツボクロ_山梨県北杜市高根町_2018/11/30_各3tip_86-1-1</v>
      </c>
    </row>
    <row r="81" spans="1:10">
      <c r="A81">
        <v>10</v>
      </c>
      <c r="B81">
        <v>86</v>
      </c>
      <c r="C81" s="3" t="s">
        <v>64</v>
      </c>
      <c r="D81" s="9" t="s">
        <v>95</v>
      </c>
      <c r="E81" s="11" t="s">
        <v>35</v>
      </c>
      <c r="F81" s="9" t="s">
        <v>18</v>
      </c>
      <c r="G81" s="10">
        <v>43434</v>
      </c>
      <c r="H81" s="11" t="s">
        <v>47</v>
      </c>
      <c r="I81" s="8" t="str">
        <f t="shared" si="3"/>
        <v>86-1-2</v>
      </c>
      <c r="J81" t="str">
        <f t="shared" si="4"/>
        <v>ヒトツボクロ_山梨県北杜市高根町_2018/11/30_各3tip_86-1-2</v>
      </c>
    </row>
    <row r="82" spans="1:10">
      <c r="A82">
        <v>10</v>
      </c>
      <c r="B82">
        <v>86</v>
      </c>
      <c r="C82" s="3" t="s">
        <v>65</v>
      </c>
      <c r="D82" s="9" t="s">
        <v>90</v>
      </c>
      <c r="E82" s="11" t="s">
        <v>35</v>
      </c>
      <c r="F82" s="9" t="s">
        <v>18</v>
      </c>
      <c r="G82" s="10">
        <v>43434</v>
      </c>
      <c r="H82" s="11" t="s">
        <v>47</v>
      </c>
      <c r="I82" s="8" t="str">
        <f t="shared" si="3"/>
        <v>86-2-1</v>
      </c>
      <c r="J82" t="str">
        <f t="shared" si="4"/>
        <v>ヒトツボクロ_山梨県北杜市高根町_2018/11/30_各3tip_86-2-1</v>
      </c>
    </row>
    <row r="83" spans="1:10">
      <c r="A83">
        <v>10</v>
      </c>
      <c r="B83">
        <v>86</v>
      </c>
      <c r="C83" s="3" t="s">
        <v>66</v>
      </c>
      <c r="D83" s="9" t="s">
        <v>90</v>
      </c>
      <c r="E83" s="11" t="s">
        <v>35</v>
      </c>
      <c r="F83" s="9" t="s">
        <v>18</v>
      </c>
      <c r="G83" s="10">
        <v>43434</v>
      </c>
      <c r="H83" s="11" t="s">
        <v>47</v>
      </c>
      <c r="I83" s="8" t="str">
        <f t="shared" si="3"/>
        <v>86-2-2</v>
      </c>
      <c r="J83" t="str">
        <f t="shared" si="4"/>
        <v>ヒトツボクロ_山梨県北杜市高根町_2018/11/30_各3tip_86-2-2</v>
      </c>
    </row>
    <row r="84" spans="1:10">
      <c r="A84">
        <v>10</v>
      </c>
      <c r="B84">
        <v>86</v>
      </c>
      <c r="C84" s="3" t="s">
        <v>67</v>
      </c>
      <c r="D84" s="9" t="s">
        <v>96</v>
      </c>
      <c r="E84" s="11" t="s">
        <v>35</v>
      </c>
      <c r="F84" s="9" t="s">
        <v>18</v>
      </c>
      <c r="G84" s="10">
        <v>43434</v>
      </c>
      <c r="H84" s="11" t="s">
        <v>47</v>
      </c>
      <c r="I84" s="8" t="str">
        <f t="shared" si="3"/>
        <v>86-3-1</v>
      </c>
      <c r="J84" t="str">
        <f t="shared" si="4"/>
        <v>ヒトツボクロ_山梨県北杜市高根町_2018/11/30_各3tip_86-3-1</v>
      </c>
    </row>
    <row r="85" spans="1:10">
      <c r="A85">
        <v>10</v>
      </c>
      <c r="B85">
        <v>86</v>
      </c>
      <c r="C85" s="3" t="s">
        <v>81</v>
      </c>
      <c r="D85" s="9" t="s">
        <v>96</v>
      </c>
      <c r="E85" s="11" t="s">
        <v>35</v>
      </c>
      <c r="F85" s="9" t="s">
        <v>18</v>
      </c>
      <c r="G85" s="10">
        <v>43434</v>
      </c>
      <c r="H85" s="11" t="s">
        <v>47</v>
      </c>
      <c r="I85" s="8" t="str">
        <f t="shared" si="3"/>
        <v>86-3-2</v>
      </c>
      <c r="J85" t="str">
        <f t="shared" si="4"/>
        <v>ヒトツボクロ_山梨県北杜市高根町_2018/11/30_各3tip_86-3-2</v>
      </c>
    </row>
    <row r="86" spans="1:10">
      <c r="A86">
        <v>10</v>
      </c>
      <c r="B86">
        <v>86</v>
      </c>
      <c r="C86" s="3" t="s">
        <v>88</v>
      </c>
      <c r="D86" s="9" t="s">
        <v>96</v>
      </c>
      <c r="E86" s="11" t="s">
        <v>35</v>
      </c>
      <c r="F86" s="9" t="s">
        <v>18</v>
      </c>
      <c r="G86" s="10">
        <v>43434</v>
      </c>
      <c r="H86" s="11" t="s">
        <v>47</v>
      </c>
      <c r="I86" s="8" t="str">
        <f t="shared" si="3"/>
        <v>86-3-3</v>
      </c>
      <c r="J86" t="str">
        <f t="shared" si="4"/>
        <v>ヒトツボクロ_山梨県北杜市高根町_2018/11/30_各3tip_86-3-3</v>
      </c>
    </row>
    <row r="87" spans="1:10">
      <c r="A87">
        <v>10</v>
      </c>
      <c r="B87">
        <v>86</v>
      </c>
      <c r="C87" s="3" t="s">
        <v>69</v>
      </c>
      <c r="D87" s="9" t="s">
        <v>97</v>
      </c>
      <c r="E87" s="11" t="s">
        <v>35</v>
      </c>
      <c r="F87" s="9" t="s">
        <v>18</v>
      </c>
      <c r="G87" s="10">
        <v>43434</v>
      </c>
      <c r="H87" s="11" t="s">
        <v>47</v>
      </c>
      <c r="I87" s="8" t="str">
        <f t="shared" si="3"/>
        <v>86-4-1</v>
      </c>
      <c r="J87" t="str">
        <f t="shared" si="4"/>
        <v>ヒトツボクロ_山梨県北杜市高根町_2018/11/30_各3tip_86-4-1</v>
      </c>
    </row>
    <row r="88" spans="1:10">
      <c r="A88">
        <v>10</v>
      </c>
      <c r="B88">
        <v>86</v>
      </c>
      <c r="C88" s="3" t="s">
        <v>82</v>
      </c>
      <c r="D88" s="9" t="s">
        <v>97</v>
      </c>
      <c r="E88" s="11" t="s">
        <v>35</v>
      </c>
      <c r="F88" s="9" t="s">
        <v>18</v>
      </c>
      <c r="G88" s="10">
        <v>43434</v>
      </c>
      <c r="H88" s="11" t="s">
        <v>47</v>
      </c>
      <c r="I88" s="8" t="str">
        <f t="shared" si="3"/>
        <v>86-4-2</v>
      </c>
      <c r="J88" t="str">
        <f t="shared" si="4"/>
        <v>ヒトツボクロ_山梨県北杜市高根町_2018/11/30_各3tip_86-4-2</v>
      </c>
    </row>
    <row r="89" spans="1:10">
      <c r="A89">
        <v>10</v>
      </c>
      <c r="B89">
        <v>86</v>
      </c>
      <c r="C89" s="3" t="s">
        <v>71</v>
      </c>
      <c r="D89" s="9" t="s">
        <v>91</v>
      </c>
      <c r="E89" s="11" t="s">
        <v>35</v>
      </c>
      <c r="F89" s="9" t="s">
        <v>18</v>
      </c>
      <c r="G89" s="10">
        <v>43434</v>
      </c>
      <c r="H89" s="11" t="s">
        <v>47</v>
      </c>
      <c r="I89" s="8" t="str">
        <f t="shared" si="3"/>
        <v>86-5-1</v>
      </c>
      <c r="J89" t="str">
        <f t="shared" si="4"/>
        <v>ヒトツボクロ_山梨県北杜市高根町_2018/11/30_各3tip_86-5-1</v>
      </c>
    </row>
    <row r="90" spans="1:10">
      <c r="A90">
        <v>10</v>
      </c>
      <c r="B90">
        <v>86</v>
      </c>
      <c r="C90" s="3" t="s">
        <v>84</v>
      </c>
      <c r="D90" s="9" t="s">
        <v>91</v>
      </c>
      <c r="E90" s="11" t="s">
        <v>35</v>
      </c>
      <c r="F90" s="9" t="s">
        <v>18</v>
      </c>
      <c r="G90" s="10">
        <v>43434</v>
      </c>
      <c r="H90" s="11" t="s">
        <v>47</v>
      </c>
      <c r="I90" s="8" t="str">
        <f t="shared" si="3"/>
        <v>86-5-2</v>
      </c>
      <c r="J90" t="str">
        <f t="shared" si="4"/>
        <v>ヒトツボクロ_山梨県北杜市高根町_2018/11/30_各3tip_86-5-2</v>
      </c>
    </row>
    <row r="91" spans="1:10">
      <c r="A91">
        <v>10</v>
      </c>
      <c r="B91">
        <v>87</v>
      </c>
      <c r="C91" s="3" t="s">
        <v>63</v>
      </c>
      <c r="D91" s="9" t="s">
        <v>95</v>
      </c>
      <c r="E91" s="11" t="s">
        <v>35</v>
      </c>
      <c r="F91" s="9" t="s">
        <v>19</v>
      </c>
      <c r="G91" s="10">
        <v>43442</v>
      </c>
      <c r="H91" s="11" t="s">
        <v>47</v>
      </c>
      <c r="I91" s="8" t="str">
        <f t="shared" si="3"/>
        <v>87-1-1</v>
      </c>
      <c r="J91" t="str">
        <f t="shared" si="4"/>
        <v>ヒトツボクロ_那須塩原市_2018/12/08_各3tip_87-1-1</v>
      </c>
    </row>
    <row r="92" spans="1:10">
      <c r="A92">
        <v>10</v>
      </c>
      <c r="B92">
        <v>87</v>
      </c>
      <c r="C92" s="3" t="s">
        <v>64</v>
      </c>
      <c r="D92" s="9" t="s">
        <v>95</v>
      </c>
      <c r="E92" s="11" t="s">
        <v>35</v>
      </c>
      <c r="F92" s="9" t="s">
        <v>19</v>
      </c>
      <c r="G92" s="10">
        <v>43442</v>
      </c>
      <c r="H92" s="11" t="s">
        <v>47</v>
      </c>
      <c r="I92" s="8" t="str">
        <f t="shared" si="3"/>
        <v>87-1-2</v>
      </c>
      <c r="J92" t="str">
        <f t="shared" si="4"/>
        <v>ヒトツボクロ_那須塩原市_2018/12/08_各3tip_87-1-2</v>
      </c>
    </row>
    <row r="93" spans="1:10">
      <c r="A93">
        <v>10</v>
      </c>
      <c r="B93">
        <v>87</v>
      </c>
      <c r="C93" s="3" t="s">
        <v>65</v>
      </c>
      <c r="D93" s="9" t="s">
        <v>90</v>
      </c>
      <c r="E93" s="11" t="s">
        <v>35</v>
      </c>
      <c r="F93" s="9" t="s">
        <v>19</v>
      </c>
      <c r="G93" s="10">
        <v>43442</v>
      </c>
      <c r="H93" s="11" t="s">
        <v>47</v>
      </c>
      <c r="I93" s="8" t="str">
        <f t="shared" si="3"/>
        <v>87-2-1</v>
      </c>
      <c r="J93" t="str">
        <f t="shared" si="4"/>
        <v>ヒトツボクロ_那須塩原市_2018/12/08_各3tip_87-2-1</v>
      </c>
    </row>
    <row r="94" spans="1:10">
      <c r="A94">
        <v>10</v>
      </c>
      <c r="B94">
        <v>87</v>
      </c>
      <c r="C94" s="3" t="s">
        <v>66</v>
      </c>
      <c r="D94" s="9" t="s">
        <v>90</v>
      </c>
      <c r="E94" s="11" t="s">
        <v>35</v>
      </c>
      <c r="F94" s="9" t="s">
        <v>19</v>
      </c>
      <c r="G94" s="10">
        <v>43442</v>
      </c>
      <c r="H94" s="11" t="s">
        <v>47</v>
      </c>
      <c r="I94" s="8" t="str">
        <f t="shared" si="3"/>
        <v>87-2-2</v>
      </c>
      <c r="J94" t="str">
        <f t="shared" si="4"/>
        <v>ヒトツボクロ_那須塩原市_2018/12/08_各3tip_87-2-2</v>
      </c>
    </row>
    <row r="95" spans="1:10">
      <c r="A95">
        <v>10</v>
      </c>
      <c r="B95">
        <v>87</v>
      </c>
      <c r="C95" s="3" t="s">
        <v>67</v>
      </c>
      <c r="D95" s="9" t="s">
        <v>96</v>
      </c>
      <c r="E95" s="11" t="s">
        <v>35</v>
      </c>
      <c r="F95" s="9" t="s">
        <v>19</v>
      </c>
      <c r="G95" s="10">
        <v>43442</v>
      </c>
      <c r="H95" s="11" t="s">
        <v>47</v>
      </c>
      <c r="I95" s="8" t="str">
        <f t="shared" si="3"/>
        <v>87-3-1</v>
      </c>
      <c r="J95" t="str">
        <f t="shared" si="4"/>
        <v>ヒトツボクロ_那須塩原市_2018/12/08_各3tip_87-3-1</v>
      </c>
    </row>
    <row r="96" spans="1:10">
      <c r="A96">
        <v>10</v>
      </c>
      <c r="B96">
        <v>87</v>
      </c>
      <c r="C96" s="3" t="s">
        <v>69</v>
      </c>
      <c r="D96" s="9" t="s">
        <v>97</v>
      </c>
      <c r="E96" s="11" t="s">
        <v>35</v>
      </c>
      <c r="F96" s="9" t="s">
        <v>19</v>
      </c>
      <c r="G96" s="10">
        <v>43442</v>
      </c>
      <c r="H96" s="11" t="s">
        <v>47</v>
      </c>
      <c r="I96" s="8" t="str">
        <f t="shared" si="3"/>
        <v>87-4-1</v>
      </c>
      <c r="J96" t="str">
        <f t="shared" si="4"/>
        <v>ヒトツボクロ_那須塩原市_2018/12/08_各3tip_87-4-1</v>
      </c>
    </row>
    <row r="97" spans="1:10">
      <c r="A97">
        <v>10</v>
      </c>
      <c r="B97">
        <v>87</v>
      </c>
      <c r="C97" s="3" t="s">
        <v>70</v>
      </c>
      <c r="D97" s="9" t="s">
        <v>97</v>
      </c>
      <c r="E97" s="11" t="s">
        <v>35</v>
      </c>
      <c r="F97" s="9" t="s">
        <v>19</v>
      </c>
      <c r="G97" s="10">
        <v>43442</v>
      </c>
      <c r="H97" s="11" t="s">
        <v>47</v>
      </c>
      <c r="I97" s="8" t="str">
        <f t="shared" si="3"/>
        <v>87-4-2</v>
      </c>
      <c r="J97" t="str">
        <f t="shared" si="4"/>
        <v>ヒトツボクロ_那須塩原市_2018/12/08_各3tip_87-4-2</v>
      </c>
    </row>
    <row r="98" spans="1:10">
      <c r="A98">
        <v>10</v>
      </c>
      <c r="B98" t="s">
        <v>124</v>
      </c>
      <c r="C98" s="3" t="s">
        <v>126</v>
      </c>
      <c r="D98" s="9" t="s">
        <v>89</v>
      </c>
      <c r="E98" s="11" t="s">
        <v>122</v>
      </c>
      <c r="F98" s="9" t="s">
        <v>115</v>
      </c>
      <c r="G98" s="10" t="s">
        <v>115</v>
      </c>
      <c r="H98" s="11" t="s">
        <v>115</v>
      </c>
      <c r="I98" s="8" t="str">
        <f t="shared" ref="I98:I129" si="5">CONCATENATE(B98, "-", C98)</f>
        <v>N-10</v>
      </c>
      <c r="J98" t="str">
        <f t="shared" si="4"/>
        <v>ネガコン10_NA_NA_NA_N-10</v>
      </c>
    </row>
    <row r="99" spans="1:10" s="4" customFormat="1">
      <c r="A99" s="4">
        <v>11</v>
      </c>
      <c r="B99" s="4">
        <v>70</v>
      </c>
      <c r="C99" s="5" t="s">
        <v>90</v>
      </c>
      <c r="D99" s="6" t="s">
        <v>90</v>
      </c>
      <c r="E99" s="12" t="s">
        <v>36</v>
      </c>
      <c r="F99" s="12" t="s">
        <v>20</v>
      </c>
      <c r="G99" s="13">
        <v>43557</v>
      </c>
      <c r="H99" s="12" t="s">
        <v>48</v>
      </c>
      <c r="I99" s="8" t="str">
        <f t="shared" si="5"/>
        <v>70-2</v>
      </c>
      <c r="J99" t="str">
        <f t="shared" si="4"/>
        <v>サイハイラン③_神戸市北区山田町東下_2019/04/02_KS384、清水考之_70-2</v>
      </c>
    </row>
    <row r="100" spans="1:10">
      <c r="A100">
        <v>11</v>
      </c>
      <c r="B100">
        <v>70</v>
      </c>
      <c r="C100" s="3" t="s">
        <v>91</v>
      </c>
      <c r="D100" s="9" t="s">
        <v>91</v>
      </c>
      <c r="E100" s="12" t="s">
        <v>36</v>
      </c>
      <c r="F100" s="12" t="s">
        <v>20</v>
      </c>
      <c r="G100" s="13">
        <v>43558</v>
      </c>
      <c r="H100" s="12" t="s">
        <v>49</v>
      </c>
      <c r="I100" s="8" t="str">
        <f t="shared" si="5"/>
        <v>70-5</v>
      </c>
      <c r="J100" t="str">
        <f t="shared" si="4"/>
        <v>サイハイラン③_神戸市北区山田町東下_2019/04/03_KS385、清水考之_70-5</v>
      </c>
    </row>
    <row r="101" spans="1:10">
      <c r="A101">
        <v>11</v>
      </c>
      <c r="B101">
        <v>70</v>
      </c>
      <c r="C101" s="3" t="s">
        <v>92</v>
      </c>
      <c r="D101" s="9" t="s">
        <v>92</v>
      </c>
      <c r="E101" s="12" t="s">
        <v>36</v>
      </c>
      <c r="F101" s="12" t="s">
        <v>20</v>
      </c>
      <c r="G101" s="13">
        <v>43559</v>
      </c>
      <c r="H101" s="12" t="s">
        <v>50</v>
      </c>
      <c r="I101" s="8" t="str">
        <f t="shared" si="5"/>
        <v>70-7</v>
      </c>
      <c r="J101" t="str">
        <f t="shared" si="4"/>
        <v>サイハイラン③_神戸市北区山田町東下_2019/04/04_KS386、清水考之_70-7</v>
      </c>
    </row>
    <row r="102" spans="1:10">
      <c r="A102">
        <v>11</v>
      </c>
      <c r="B102">
        <v>70</v>
      </c>
      <c r="C102" s="3" t="s">
        <v>93</v>
      </c>
      <c r="D102" s="9" t="s">
        <v>93</v>
      </c>
      <c r="E102" s="12" t="s">
        <v>36</v>
      </c>
      <c r="F102" s="12" t="s">
        <v>20</v>
      </c>
      <c r="G102" s="13">
        <v>43560</v>
      </c>
      <c r="H102" s="12" t="s">
        <v>51</v>
      </c>
      <c r="I102" s="8" t="str">
        <f t="shared" si="5"/>
        <v>70-8</v>
      </c>
      <c r="J102" t="str">
        <f t="shared" si="4"/>
        <v>サイハイラン③_神戸市北区山田町東下_2019/04/05_KS387、清水考之_70-8</v>
      </c>
    </row>
    <row r="103" spans="1:10">
      <c r="A103">
        <v>11</v>
      </c>
      <c r="B103">
        <v>70</v>
      </c>
      <c r="C103" s="3" t="s">
        <v>94</v>
      </c>
      <c r="D103" s="9" t="s">
        <v>94</v>
      </c>
      <c r="E103" s="12" t="s">
        <v>36</v>
      </c>
      <c r="F103" s="12" t="s">
        <v>20</v>
      </c>
      <c r="G103" s="13">
        <v>43561</v>
      </c>
      <c r="H103" s="12" t="s">
        <v>52</v>
      </c>
      <c r="I103" s="8" t="str">
        <f t="shared" si="5"/>
        <v>70-9</v>
      </c>
      <c r="J103" t="str">
        <f t="shared" si="4"/>
        <v>サイハイラン③_神戸市北区山田町東下_2019/04/06_KS388、清水考之_70-9</v>
      </c>
    </row>
    <row r="104" spans="1:10">
      <c r="A104">
        <v>11</v>
      </c>
      <c r="B104">
        <v>29</v>
      </c>
      <c r="C104" s="3" t="s">
        <v>95</v>
      </c>
      <c r="D104" s="9" t="s">
        <v>95</v>
      </c>
      <c r="E104" s="14" t="s">
        <v>37</v>
      </c>
      <c r="F104" s="14" t="s">
        <v>21</v>
      </c>
      <c r="G104" s="15">
        <v>42162</v>
      </c>
      <c r="H104" s="14" t="s">
        <v>53</v>
      </c>
      <c r="I104" s="8" t="str">
        <f t="shared" si="5"/>
        <v>29-1</v>
      </c>
      <c r="J104" t="str">
        <f t="shared" si="4"/>
        <v>オオバナオオヤマサギソウ_西臼塚_2015/06/07_通常個体_29-1</v>
      </c>
    </row>
    <row r="105" spans="1:10">
      <c r="A105">
        <v>11</v>
      </c>
      <c r="B105">
        <v>29</v>
      </c>
      <c r="C105" s="3" t="s">
        <v>103</v>
      </c>
      <c r="D105" s="9" t="s">
        <v>90</v>
      </c>
      <c r="E105" s="14" t="s">
        <v>37</v>
      </c>
      <c r="F105" s="14" t="s">
        <v>21</v>
      </c>
      <c r="G105" s="15">
        <v>42162</v>
      </c>
      <c r="H105" s="14" t="s">
        <v>53</v>
      </c>
      <c r="I105" s="8" t="str">
        <f t="shared" si="5"/>
        <v>29-2</v>
      </c>
      <c r="J105" t="str">
        <f t="shared" si="4"/>
        <v>オオバナオオヤマサギソウ_西臼塚_2015/06/07_通常個体_29-2</v>
      </c>
    </row>
    <row r="106" spans="1:10">
      <c r="A106">
        <v>11</v>
      </c>
      <c r="B106">
        <v>29</v>
      </c>
      <c r="C106" s="3" t="s">
        <v>104</v>
      </c>
      <c r="D106" s="9" t="s">
        <v>96</v>
      </c>
      <c r="E106" s="14" t="s">
        <v>37</v>
      </c>
      <c r="F106" s="14" t="s">
        <v>21</v>
      </c>
      <c r="G106" s="15">
        <v>42162</v>
      </c>
      <c r="H106" s="14" t="s">
        <v>53</v>
      </c>
      <c r="I106" s="8" t="str">
        <f t="shared" si="5"/>
        <v>29-3</v>
      </c>
      <c r="J106" t="str">
        <f t="shared" si="4"/>
        <v>オオバナオオヤマサギソウ_西臼塚_2015/06/07_通常個体_29-3</v>
      </c>
    </row>
    <row r="107" spans="1:10">
      <c r="A107">
        <v>11</v>
      </c>
      <c r="B107">
        <v>29</v>
      </c>
      <c r="C107" s="3" t="s">
        <v>105</v>
      </c>
      <c r="D107" s="9" t="s">
        <v>97</v>
      </c>
      <c r="E107" s="14" t="s">
        <v>37</v>
      </c>
      <c r="F107" s="14" t="s">
        <v>21</v>
      </c>
      <c r="G107" s="15">
        <v>42162</v>
      </c>
      <c r="H107" s="14" t="s">
        <v>53</v>
      </c>
      <c r="I107" s="8" t="str">
        <f t="shared" si="5"/>
        <v>29-4</v>
      </c>
      <c r="J107" t="str">
        <f t="shared" si="4"/>
        <v>オオバナオオヤマサギソウ_西臼塚_2015/06/07_通常個体_29-4</v>
      </c>
    </row>
    <row r="108" spans="1:10">
      <c r="A108">
        <v>11</v>
      </c>
      <c r="B108">
        <v>30</v>
      </c>
      <c r="C108" s="3" t="s">
        <v>95</v>
      </c>
      <c r="D108" s="9" t="s">
        <v>95</v>
      </c>
      <c r="E108" s="14" t="s">
        <v>37</v>
      </c>
      <c r="F108" s="14" t="s">
        <v>21</v>
      </c>
      <c r="G108" s="15">
        <v>42162</v>
      </c>
      <c r="H108" s="11" t="s">
        <v>43</v>
      </c>
      <c r="I108" s="8" t="str">
        <f t="shared" si="5"/>
        <v>30-1</v>
      </c>
      <c r="J108" t="str">
        <f t="shared" si="4"/>
        <v>オオバナオオヤマサギソウ_西臼塚_2015/06/07_全量、アルビノ_30-1</v>
      </c>
    </row>
    <row r="109" spans="1:10">
      <c r="A109">
        <v>11</v>
      </c>
      <c r="B109">
        <v>30</v>
      </c>
      <c r="C109" s="3" t="s">
        <v>103</v>
      </c>
      <c r="D109" s="9" t="s">
        <v>90</v>
      </c>
      <c r="E109" s="14" t="s">
        <v>37</v>
      </c>
      <c r="F109" s="14" t="s">
        <v>21</v>
      </c>
      <c r="G109" s="15">
        <v>42162</v>
      </c>
      <c r="H109" s="11" t="s">
        <v>43</v>
      </c>
      <c r="I109" s="8" t="str">
        <f t="shared" si="5"/>
        <v>30-2</v>
      </c>
      <c r="J109" t="str">
        <f t="shared" si="4"/>
        <v>オオバナオオヤマサギソウ_西臼塚_2015/06/07_全量、アルビノ_30-2</v>
      </c>
    </row>
    <row r="110" spans="1:10">
      <c r="A110">
        <v>11</v>
      </c>
      <c r="B110">
        <v>30</v>
      </c>
      <c r="C110" s="3" t="s">
        <v>104</v>
      </c>
      <c r="D110" s="9" t="s">
        <v>96</v>
      </c>
      <c r="E110" s="14" t="s">
        <v>37</v>
      </c>
      <c r="F110" s="14" t="s">
        <v>21</v>
      </c>
      <c r="G110" s="15">
        <v>42162</v>
      </c>
      <c r="H110" s="11" t="s">
        <v>43</v>
      </c>
      <c r="I110" s="8" t="str">
        <f t="shared" si="5"/>
        <v>30-3</v>
      </c>
      <c r="J110" t="str">
        <f t="shared" si="4"/>
        <v>オオバナオオヤマサギソウ_西臼塚_2015/06/07_全量、アルビノ_30-3</v>
      </c>
    </row>
    <row r="111" spans="1:10">
      <c r="A111">
        <v>11</v>
      </c>
      <c r="B111">
        <v>30</v>
      </c>
      <c r="C111" s="3" t="s">
        <v>105</v>
      </c>
      <c r="D111" s="9" t="s">
        <v>97</v>
      </c>
      <c r="E111" s="14" t="s">
        <v>37</v>
      </c>
      <c r="F111" s="14" t="s">
        <v>21</v>
      </c>
      <c r="G111" s="15">
        <v>42162</v>
      </c>
      <c r="H111" s="11" t="s">
        <v>43</v>
      </c>
      <c r="I111" s="8" t="str">
        <f t="shared" si="5"/>
        <v>30-4</v>
      </c>
      <c r="J111" t="str">
        <f t="shared" si="4"/>
        <v>オオバナオオヤマサギソウ_西臼塚_2015/06/07_全量、アルビノ_30-4</v>
      </c>
    </row>
    <row r="112" spans="1:10">
      <c r="A112">
        <v>11</v>
      </c>
      <c r="B112">
        <v>31</v>
      </c>
      <c r="C112" s="3" t="s">
        <v>95</v>
      </c>
      <c r="D112" s="9" t="s">
        <v>95</v>
      </c>
      <c r="E112" s="14" t="s">
        <v>37</v>
      </c>
      <c r="F112" s="14" t="s">
        <v>21</v>
      </c>
      <c r="G112" s="15">
        <v>42162</v>
      </c>
      <c r="H112" s="11" t="s">
        <v>54</v>
      </c>
      <c r="I112" s="8" t="str">
        <f t="shared" si="5"/>
        <v>31-1</v>
      </c>
      <c r="J112" t="str">
        <f t="shared" si="4"/>
        <v>オオバナオオヤマサギソウ_西臼塚_2015/06/07_斑入り_31-1</v>
      </c>
    </row>
    <row r="113" spans="1:10">
      <c r="A113">
        <v>11</v>
      </c>
      <c r="B113">
        <v>31</v>
      </c>
      <c r="C113" s="3" t="s">
        <v>103</v>
      </c>
      <c r="D113" s="9" t="s">
        <v>90</v>
      </c>
      <c r="E113" s="14" t="s">
        <v>37</v>
      </c>
      <c r="F113" s="14" t="s">
        <v>21</v>
      </c>
      <c r="G113" s="15">
        <v>42162</v>
      </c>
      <c r="H113" s="11" t="s">
        <v>54</v>
      </c>
      <c r="I113" s="8" t="str">
        <f t="shared" si="5"/>
        <v>31-2</v>
      </c>
      <c r="J113" t="str">
        <f t="shared" si="4"/>
        <v>オオバナオオヤマサギソウ_西臼塚_2015/06/07_斑入り_31-2</v>
      </c>
    </row>
    <row r="114" spans="1:10">
      <c r="A114">
        <v>11</v>
      </c>
      <c r="B114">
        <v>31</v>
      </c>
      <c r="C114" s="3" t="s">
        <v>104</v>
      </c>
      <c r="D114" s="9" t="s">
        <v>96</v>
      </c>
      <c r="E114" s="14" t="s">
        <v>37</v>
      </c>
      <c r="F114" s="14" t="s">
        <v>21</v>
      </c>
      <c r="G114" s="15">
        <v>42162</v>
      </c>
      <c r="H114" s="11" t="s">
        <v>54</v>
      </c>
      <c r="I114" s="8" t="str">
        <f t="shared" si="5"/>
        <v>31-3</v>
      </c>
      <c r="J114" t="str">
        <f t="shared" si="4"/>
        <v>オオバナオオヤマサギソウ_西臼塚_2015/06/07_斑入り_31-3</v>
      </c>
    </row>
    <row r="115" spans="1:10">
      <c r="A115">
        <v>11</v>
      </c>
      <c r="B115">
        <v>31</v>
      </c>
      <c r="C115" s="3" t="s">
        <v>105</v>
      </c>
      <c r="D115" s="9" t="s">
        <v>97</v>
      </c>
      <c r="E115" s="14" t="s">
        <v>37</v>
      </c>
      <c r="F115" s="14" t="s">
        <v>21</v>
      </c>
      <c r="G115" s="15">
        <v>42162</v>
      </c>
      <c r="H115" s="11" t="s">
        <v>54</v>
      </c>
      <c r="I115" s="8" t="str">
        <f t="shared" si="5"/>
        <v>31-4</v>
      </c>
      <c r="J115" t="str">
        <f t="shared" si="4"/>
        <v>オオバナオオヤマサギソウ_西臼塚_2015/06/07_斑入り_31-4</v>
      </c>
    </row>
    <row r="116" spans="1:10">
      <c r="A116">
        <v>11</v>
      </c>
      <c r="B116">
        <v>4</v>
      </c>
      <c r="C116" s="3" t="s">
        <v>91</v>
      </c>
      <c r="D116" s="9" t="s">
        <v>91</v>
      </c>
      <c r="E116" s="11" t="s">
        <v>34</v>
      </c>
      <c r="F116" s="14" t="s">
        <v>22</v>
      </c>
      <c r="G116" s="10">
        <v>40359</v>
      </c>
      <c r="H116" s="11" t="s">
        <v>55</v>
      </c>
      <c r="I116" s="8" t="str">
        <f t="shared" si="5"/>
        <v>4-5</v>
      </c>
      <c r="J116" t="str">
        <f t="shared" si="4"/>
        <v>コケイラン_江別市_2010/06/30_塊茎_4-5</v>
      </c>
    </row>
    <row r="117" spans="1:10">
      <c r="A117">
        <v>11</v>
      </c>
      <c r="B117">
        <v>4</v>
      </c>
      <c r="C117" s="3" t="s">
        <v>94</v>
      </c>
      <c r="D117" s="9" t="s">
        <v>94</v>
      </c>
      <c r="E117" s="11" t="s">
        <v>34</v>
      </c>
      <c r="F117" s="14" t="s">
        <v>22</v>
      </c>
      <c r="G117" s="10">
        <v>40359</v>
      </c>
      <c r="H117" s="11" t="s">
        <v>55</v>
      </c>
      <c r="I117" s="8" t="str">
        <f t="shared" si="5"/>
        <v>4-9</v>
      </c>
      <c r="J117" t="str">
        <f t="shared" si="4"/>
        <v>コケイラン_江別市_2010/06/30_塊茎_4-9</v>
      </c>
    </row>
    <row r="118" spans="1:10">
      <c r="A118">
        <v>11</v>
      </c>
      <c r="B118">
        <v>5</v>
      </c>
      <c r="C118" s="3" t="s">
        <v>98</v>
      </c>
      <c r="D118" s="9" t="s">
        <v>98</v>
      </c>
      <c r="E118" s="11" t="s">
        <v>34</v>
      </c>
      <c r="F118" s="14" t="s">
        <v>22</v>
      </c>
      <c r="G118" s="10">
        <v>40359</v>
      </c>
      <c r="H118" s="11" t="s">
        <v>56</v>
      </c>
      <c r="I118" s="8" t="str">
        <f t="shared" si="5"/>
        <v>5-13</v>
      </c>
      <c r="J118" t="str">
        <f t="shared" si="4"/>
        <v>コケイラン_江別市_2010/06/30_根_5-13</v>
      </c>
    </row>
    <row r="119" spans="1:10">
      <c r="A119">
        <v>11</v>
      </c>
      <c r="B119">
        <v>5</v>
      </c>
      <c r="C119" s="3" t="s">
        <v>99</v>
      </c>
      <c r="D119" s="9" t="s">
        <v>99</v>
      </c>
      <c r="E119" s="11" t="s">
        <v>34</v>
      </c>
      <c r="F119" s="14" t="s">
        <v>22</v>
      </c>
      <c r="G119" s="10">
        <v>40359</v>
      </c>
      <c r="H119" s="11" t="s">
        <v>56</v>
      </c>
      <c r="I119" s="8" t="str">
        <f t="shared" si="5"/>
        <v>5-16</v>
      </c>
      <c r="J119" t="str">
        <f t="shared" si="4"/>
        <v>コケイラン_江別市_2010/06/30_根_5-16</v>
      </c>
    </row>
    <row r="120" spans="1:10">
      <c r="A120">
        <v>11</v>
      </c>
      <c r="B120">
        <v>53</v>
      </c>
      <c r="C120" s="3" t="s">
        <v>109</v>
      </c>
      <c r="D120" s="9" t="s">
        <v>63</v>
      </c>
      <c r="E120" s="11" t="s">
        <v>38</v>
      </c>
      <c r="F120" s="9" t="s">
        <v>23</v>
      </c>
      <c r="G120" s="10">
        <v>43818</v>
      </c>
      <c r="H120" s="11" t="s">
        <v>57</v>
      </c>
      <c r="I120" s="8" t="str">
        <f t="shared" si="5"/>
        <v>53-1-1</v>
      </c>
      <c r="J120" t="str">
        <f t="shared" si="4"/>
        <v>サイハイラン_富士市大淵_2019/12/19_根、予備_53-1-1</v>
      </c>
    </row>
    <row r="121" spans="1:10">
      <c r="A121">
        <v>11</v>
      </c>
      <c r="B121">
        <v>53</v>
      </c>
      <c r="C121" s="3" t="s">
        <v>77</v>
      </c>
      <c r="D121" s="9" t="s">
        <v>64</v>
      </c>
      <c r="E121" s="11" t="s">
        <v>38</v>
      </c>
      <c r="F121" s="9" t="s">
        <v>23</v>
      </c>
      <c r="G121" s="10">
        <v>43818</v>
      </c>
      <c r="H121" s="11" t="s">
        <v>57</v>
      </c>
      <c r="I121" s="8" t="str">
        <f t="shared" si="5"/>
        <v>53-1-2</v>
      </c>
      <c r="J121" t="str">
        <f t="shared" si="4"/>
        <v>サイハイラン_富士市大淵_2019/12/19_根、予備_53-1-2</v>
      </c>
    </row>
    <row r="122" spans="1:10">
      <c r="A122">
        <v>11</v>
      </c>
      <c r="B122">
        <v>53</v>
      </c>
      <c r="C122" s="3" t="s">
        <v>110</v>
      </c>
      <c r="D122" s="9" t="s">
        <v>65</v>
      </c>
      <c r="E122" s="11" t="s">
        <v>38</v>
      </c>
      <c r="F122" s="9" t="s">
        <v>23</v>
      </c>
      <c r="G122" s="10">
        <v>43818</v>
      </c>
      <c r="H122" s="11" t="s">
        <v>57</v>
      </c>
      <c r="I122" s="8" t="str">
        <f t="shared" si="5"/>
        <v>53-2-1</v>
      </c>
      <c r="J122" t="str">
        <f t="shared" si="4"/>
        <v>サイハイラン_富士市大淵_2019/12/19_根、予備_53-2-1</v>
      </c>
    </row>
    <row r="123" spans="1:10">
      <c r="A123">
        <v>11</v>
      </c>
      <c r="B123">
        <v>53</v>
      </c>
      <c r="C123" s="3" t="s">
        <v>79</v>
      </c>
      <c r="D123" s="9" t="s">
        <v>66</v>
      </c>
      <c r="E123" s="11" t="s">
        <v>38</v>
      </c>
      <c r="F123" s="9" t="s">
        <v>23</v>
      </c>
      <c r="G123" s="10">
        <v>43818</v>
      </c>
      <c r="H123" s="11" t="s">
        <v>57</v>
      </c>
      <c r="I123" s="8" t="str">
        <f t="shared" si="5"/>
        <v>53-2-2</v>
      </c>
      <c r="J123" t="str">
        <f t="shared" si="4"/>
        <v>サイハイラン_富士市大淵_2019/12/19_根、予備_53-2-2</v>
      </c>
    </row>
    <row r="124" spans="1:10">
      <c r="A124">
        <v>11</v>
      </c>
      <c r="B124">
        <v>53</v>
      </c>
      <c r="C124" s="3" t="s">
        <v>111</v>
      </c>
      <c r="D124" s="9" t="s">
        <v>67</v>
      </c>
      <c r="E124" s="11" t="s">
        <v>38</v>
      </c>
      <c r="F124" s="9" t="s">
        <v>23</v>
      </c>
      <c r="G124" s="10">
        <v>43818</v>
      </c>
      <c r="H124" s="11" t="s">
        <v>57</v>
      </c>
      <c r="I124" s="8" t="str">
        <f t="shared" si="5"/>
        <v>53-3-1</v>
      </c>
      <c r="J124" t="str">
        <f t="shared" si="4"/>
        <v>サイハイラン_富士市大淵_2019/12/19_根、予備_53-3-1</v>
      </c>
    </row>
    <row r="125" spans="1:10">
      <c r="A125">
        <v>11</v>
      </c>
      <c r="B125">
        <v>53</v>
      </c>
      <c r="C125" s="3" t="s">
        <v>81</v>
      </c>
      <c r="D125" s="9" t="s">
        <v>68</v>
      </c>
      <c r="E125" s="11" t="s">
        <v>38</v>
      </c>
      <c r="F125" s="9" t="s">
        <v>23</v>
      </c>
      <c r="G125" s="10">
        <v>43818</v>
      </c>
      <c r="H125" s="11" t="s">
        <v>57</v>
      </c>
      <c r="I125" s="8" t="str">
        <f t="shared" si="5"/>
        <v>53-3-2</v>
      </c>
      <c r="J125" t="str">
        <f t="shared" si="4"/>
        <v>サイハイラン_富士市大淵_2019/12/19_根、予備_53-3-2</v>
      </c>
    </row>
    <row r="126" spans="1:10">
      <c r="A126">
        <v>11</v>
      </c>
      <c r="B126">
        <v>14</v>
      </c>
      <c r="C126" s="3" t="s">
        <v>102</v>
      </c>
      <c r="D126" s="9" t="s">
        <v>95</v>
      </c>
      <c r="E126" s="11" t="s">
        <v>32</v>
      </c>
      <c r="F126" s="9" t="s">
        <v>24</v>
      </c>
      <c r="G126" s="10">
        <v>42980</v>
      </c>
      <c r="H126" s="11" t="s">
        <v>42</v>
      </c>
      <c r="I126" s="8" t="str">
        <f t="shared" si="5"/>
        <v>14-1</v>
      </c>
      <c r="J126" t="str">
        <f t="shared" si="4"/>
        <v>コオロギラン_高知市香美市_2017/09/02_全量_14-1</v>
      </c>
    </row>
    <row r="127" spans="1:10">
      <c r="A127">
        <v>11</v>
      </c>
      <c r="B127">
        <v>14</v>
      </c>
      <c r="C127" s="3" t="s">
        <v>103</v>
      </c>
      <c r="D127" s="9" t="s">
        <v>90</v>
      </c>
      <c r="E127" s="11" t="s">
        <v>32</v>
      </c>
      <c r="F127" s="9" t="s">
        <v>24</v>
      </c>
      <c r="G127" s="10">
        <v>42980</v>
      </c>
      <c r="H127" s="11" t="s">
        <v>42</v>
      </c>
      <c r="I127" s="8" t="str">
        <f t="shared" si="5"/>
        <v>14-2</v>
      </c>
      <c r="J127" t="str">
        <f t="shared" si="4"/>
        <v>コオロギラン_高知市香美市_2017/09/02_全量_14-2</v>
      </c>
    </row>
    <row r="128" spans="1:10">
      <c r="A128">
        <v>11</v>
      </c>
      <c r="B128">
        <v>14</v>
      </c>
      <c r="C128" s="3" t="s">
        <v>104</v>
      </c>
      <c r="D128" s="9" t="s">
        <v>96</v>
      </c>
      <c r="E128" s="11" t="s">
        <v>32</v>
      </c>
      <c r="F128" s="9" t="s">
        <v>24</v>
      </c>
      <c r="G128" s="10">
        <v>42980</v>
      </c>
      <c r="H128" s="11" t="s">
        <v>42</v>
      </c>
      <c r="I128" s="8" t="str">
        <f t="shared" si="5"/>
        <v>14-3</v>
      </c>
      <c r="J128" t="str">
        <f t="shared" si="4"/>
        <v>コオロギラン_高知市香美市_2017/09/02_全量_14-3</v>
      </c>
    </row>
    <row r="129" spans="1:10">
      <c r="A129">
        <v>11</v>
      </c>
      <c r="B129">
        <v>14</v>
      </c>
      <c r="C129" s="3" t="s">
        <v>105</v>
      </c>
      <c r="D129" s="9" t="s">
        <v>97</v>
      </c>
      <c r="E129" s="11" t="s">
        <v>32</v>
      </c>
      <c r="F129" s="9" t="s">
        <v>24</v>
      </c>
      <c r="G129" s="10">
        <v>42980</v>
      </c>
      <c r="H129" s="11" t="s">
        <v>42</v>
      </c>
      <c r="I129" s="8" t="str">
        <f t="shared" si="5"/>
        <v>14-4</v>
      </c>
      <c r="J129" t="str">
        <f t="shared" si="4"/>
        <v>コオロギラン_高知市香美市_2017/09/02_全量_14-4</v>
      </c>
    </row>
    <row r="130" spans="1:10">
      <c r="A130">
        <v>11</v>
      </c>
      <c r="B130">
        <v>14</v>
      </c>
      <c r="C130" s="3" t="s">
        <v>106</v>
      </c>
      <c r="D130" s="9" t="s">
        <v>91</v>
      </c>
      <c r="E130" s="11" t="s">
        <v>32</v>
      </c>
      <c r="F130" s="9" t="s">
        <v>24</v>
      </c>
      <c r="G130" s="10">
        <v>42980</v>
      </c>
      <c r="H130" s="11" t="s">
        <v>42</v>
      </c>
      <c r="I130" s="8" t="str">
        <f t="shared" ref="I130:I161" si="6">CONCATENATE(B130, "-", C130)</f>
        <v>14-5</v>
      </c>
      <c r="J130" t="str">
        <f t="shared" si="4"/>
        <v>コオロギラン_高知市香美市_2017/09/02_全量_14-5</v>
      </c>
    </row>
    <row r="131" spans="1:10">
      <c r="A131">
        <v>11</v>
      </c>
      <c r="B131">
        <v>14</v>
      </c>
      <c r="C131" s="3" t="s">
        <v>108</v>
      </c>
      <c r="D131" s="9" t="s">
        <v>100</v>
      </c>
      <c r="E131" s="11" t="s">
        <v>32</v>
      </c>
      <c r="F131" s="9" t="s">
        <v>24</v>
      </c>
      <c r="G131" s="10">
        <v>42980</v>
      </c>
      <c r="H131" s="11" t="s">
        <v>42</v>
      </c>
      <c r="I131" s="8" t="str">
        <f t="shared" si="6"/>
        <v>14-6</v>
      </c>
      <c r="J131" t="str">
        <f t="shared" si="4"/>
        <v>コオロギラン_高知市香美市_2017/09/02_全量_14-6</v>
      </c>
    </row>
    <row r="132" spans="1:10">
      <c r="A132">
        <v>11</v>
      </c>
      <c r="B132">
        <v>69</v>
      </c>
      <c r="C132" s="3" t="s">
        <v>95</v>
      </c>
      <c r="D132" s="9" t="s">
        <v>95</v>
      </c>
      <c r="E132" s="11" t="s">
        <v>39</v>
      </c>
      <c r="F132" s="9" t="s">
        <v>20</v>
      </c>
      <c r="G132" s="10">
        <v>43557</v>
      </c>
      <c r="H132" s="11" t="s">
        <v>58</v>
      </c>
      <c r="I132" s="8" t="str">
        <f t="shared" si="6"/>
        <v>69-1</v>
      </c>
      <c r="J132" t="str">
        <f t="shared" ref="J132:J195" si="7">CONCATENATE(E132, "_", F132, "_", TEXT(G132,"yyyy/mm/dd"), "_", H132, "_", I132)</f>
        <v>サイハイラン②_神戸市北区山田町東下_2019/04/02_全量、清水孝之_69-1</v>
      </c>
    </row>
    <row r="133" spans="1:10">
      <c r="A133">
        <v>11</v>
      </c>
      <c r="B133">
        <v>69</v>
      </c>
      <c r="C133" s="3" t="s">
        <v>91</v>
      </c>
      <c r="D133" s="9" t="s">
        <v>91</v>
      </c>
      <c r="E133" s="11" t="s">
        <v>39</v>
      </c>
      <c r="F133" s="9" t="s">
        <v>20</v>
      </c>
      <c r="G133" s="10">
        <v>43557</v>
      </c>
      <c r="H133" s="11" t="s">
        <v>58</v>
      </c>
      <c r="I133" s="8" t="str">
        <f t="shared" si="6"/>
        <v>69-5</v>
      </c>
      <c r="J133" t="str">
        <f t="shared" si="7"/>
        <v>サイハイラン②_神戸市北区山田町東下_2019/04/02_全量、清水孝之_69-5</v>
      </c>
    </row>
    <row r="134" spans="1:10">
      <c r="A134">
        <v>11</v>
      </c>
      <c r="B134">
        <v>69</v>
      </c>
      <c r="C134" s="3" t="s">
        <v>100</v>
      </c>
      <c r="D134" s="9" t="s">
        <v>100</v>
      </c>
      <c r="E134" s="11" t="s">
        <v>39</v>
      </c>
      <c r="F134" s="9" t="s">
        <v>20</v>
      </c>
      <c r="G134" s="10">
        <v>43557</v>
      </c>
      <c r="H134" s="11" t="s">
        <v>58</v>
      </c>
      <c r="I134" s="8" t="str">
        <f t="shared" si="6"/>
        <v>69-6</v>
      </c>
      <c r="J134" t="str">
        <f t="shared" si="7"/>
        <v>サイハイラン②_神戸市北区山田町東下_2019/04/02_全量、清水孝之_69-6</v>
      </c>
    </row>
    <row r="135" spans="1:10">
      <c r="A135">
        <v>11</v>
      </c>
      <c r="B135">
        <v>2</v>
      </c>
      <c r="C135" s="3" t="s">
        <v>104</v>
      </c>
      <c r="D135" s="9" t="s">
        <v>96</v>
      </c>
      <c r="E135" s="11" t="s">
        <v>40</v>
      </c>
      <c r="F135" s="9" t="s">
        <v>25</v>
      </c>
      <c r="G135" s="10">
        <v>41036</v>
      </c>
      <c r="H135" s="11" t="s">
        <v>59</v>
      </c>
      <c r="I135" s="8" t="str">
        <f t="shared" si="6"/>
        <v>2-3</v>
      </c>
      <c r="J135" t="str">
        <f t="shared" si="7"/>
        <v>ヒメホテイラン_上磯_2012/05/07_根茎なしの根_2-3</v>
      </c>
    </row>
    <row r="136" spans="1:10">
      <c r="A136">
        <v>11</v>
      </c>
      <c r="B136">
        <v>2</v>
      </c>
      <c r="C136" s="3" t="s">
        <v>105</v>
      </c>
      <c r="D136" s="9" t="s">
        <v>97</v>
      </c>
      <c r="E136" s="11" t="s">
        <v>40</v>
      </c>
      <c r="F136" s="9" t="s">
        <v>25</v>
      </c>
      <c r="G136" s="10">
        <v>41036</v>
      </c>
      <c r="H136" s="11" t="s">
        <v>59</v>
      </c>
      <c r="I136" s="8" t="str">
        <f t="shared" si="6"/>
        <v>2-4</v>
      </c>
      <c r="J136" t="str">
        <f t="shared" si="7"/>
        <v>ヒメホテイラン_上磯_2012/05/07_根茎なしの根_2-4</v>
      </c>
    </row>
    <row r="137" spans="1:10">
      <c r="A137">
        <v>11</v>
      </c>
      <c r="B137">
        <v>2</v>
      </c>
      <c r="C137" s="3" t="s">
        <v>106</v>
      </c>
      <c r="D137" s="9" t="s">
        <v>91</v>
      </c>
      <c r="E137" s="11" t="s">
        <v>40</v>
      </c>
      <c r="F137" s="9" t="s">
        <v>25</v>
      </c>
      <c r="G137" s="10">
        <v>41036</v>
      </c>
      <c r="H137" s="11" t="s">
        <v>59</v>
      </c>
      <c r="I137" s="8" t="str">
        <f t="shared" si="6"/>
        <v>2-5</v>
      </c>
      <c r="J137" t="str">
        <f t="shared" si="7"/>
        <v>ヒメホテイラン_上磯_2012/05/07_根茎なしの根_2-5</v>
      </c>
    </row>
    <row r="138" spans="1:10">
      <c r="A138">
        <v>11</v>
      </c>
      <c r="B138">
        <v>2</v>
      </c>
      <c r="C138" s="3" t="s">
        <v>107</v>
      </c>
      <c r="D138" s="9" t="s">
        <v>92</v>
      </c>
      <c r="E138" s="11" t="s">
        <v>40</v>
      </c>
      <c r="F138" s="9" t="s">
        <v>25</v>
      </c>
      <c r="G138" s="10">
        <v>41036</v>
      </c>
      <c r="H138" s="11" t="s">
        <v>59</v>
      </c>
      <c r="I138" s="8" t="str">
        <f t="shared" si="6"/>
        <v>2-7</v>
      </c>
      <c r="J138" t="str">
        <f t="shared" si="7"/>
        <v>ヒメホテイラン_上磯_2012/05/07_根茎なしの根_2-7</v>
      </c>
    </row>
    <row r="139" spans="1:10">
      <c r="A139">
        <v>11</v>
      </c>
      <c r="B139">
        <v>1</v>
      </c>
      <c r="C139" s="3" t="s">
        <v>112</v>
      </c>
      <c r="D139" s="9" t="s">
        <v>73</v>
      </c>
      <c r="E139" s="11" t="s">
        <v>40</v>
      </c>
      <c r="F139" s="9" t="s">
        <v>25</v>
      </c>
      <c r="G139" s="10">
        <v>41036</v>
      </c>
      <c r="H139" s="11" t="s">
        <v>60</v>
      </c>
      <c r="I139" s="8" t="str">
        <f t="shared" si="6"/>
        <v>1-6-1</v>
      </c>
      <c r="J139" t="str">
        <f t="shared" si="7"/>
        <v>ヒメホテイラン_上磯_2012/05/07_根茎_1-6-1</v>
      </c>
    </row>
    <row r="140" spans="1:10">
      <c r="A140">
        <v>11</v>
      </c>
      <c r="B140">
        <v>1</v>
      </c>
      <c r="C140" s="3" t="s">
        <v>86</v>
      </c>
      <c r="D140" s="9" t="s">
        <v>86</v>
      </c>
      <c r="E140" s="11" t="s">
        <v>40</v>
      </c>
      <c r="F140" s="9" t="s">
        <v>25</v>
      </c>
      <c r="G140" s="10">
        <v>41036</v>
      </c>
      <c r="H140" s="11" t="s">
        <v>60</v>
      </c>
      <c r="I140" s="8" t="str">
        <f t="shared" si="6"/>
        <v>1-6-2</v>
      </c>
      <c r="J140" t="str">
        <f t="shared" si="7"/>
        <v>ヒメホテイラン_上磯_2012/05/07_根茎_1-6-2</v>
      </c>
    </row>
    <row r="141" spans="1:10">
      <c r="A141">
        <v>11</v>
      </c>
      <c r="B141">
        <v>1</v>
      </c>
      <c r="C141" s="3" t="s">
        <v>87</v>
      </c>
      <c r="D141" s="9" t="s">
        <v>87</v>
      </c>
      <c r="E141" s="11" t="s">
        <v>40</v>
      </c>
      <c r="F141" s="9" t="s">
        <v>25</v>
      </c>
      <c r="G141" s="10">
        <v>41036</v>
      </c>
      <c r="H141" s="11" t="s">
        <v>60</v>
      </c>
      <c r="I141" s="8" t="str">
        <f t="shared" si="6"/>
        <v>1-6-3</v>
      </c>
      <c r="J141" t="str">
        <f t="shared" si="7"/>
        <v>ヒメホテイラン_上磯_2012/05/07_根茎_1-6-3</v>
      </c>
    </row>
    <row r="142" spans="1:10">
      <c r="A142">
        <v>11</v>
      </c>
      <c r="B142">
        <v>66</v>
      </c>
      <c r="C142" s="3" t="s">
        <v>102</v>
      </c>
      <c r="D142" s="9" t="s">
        <v>95</v>
      </c>
      <c r="E142" s="11" t="s">
        <v>38</v>
      </c>
      <c r="F142" s="9" t="s">
        <v>26</v>
      </c>
      <c r="G142" s="10">
        <v>43759</v>
      </c>
      <c r="H142" s="11" t="s">
        <v>61</v>
      </c>
      <c r="I142" s="8" t="str">
        <f t="shared" si="6"/>
        <v>66-1</v>
      </c>
      <c r="J142" t="str">
        <f t="shared" si="7"/>
        <v>サイハイラン_霧島市_2019/10/21_根茎、アルビノ、乗添洋一郎_66-1</v>
      </c>
    </row>
    <row r="143" spans="1:10">
      <c r="A143">
        <v>11</v>
      </c>
      <c r="B143">
        <v>66</v>
      </c>
      <c r="C143" s="3" t="s">
        <v>103</v>
      </c>
      <c r="D143" s="9" t="s">
        <v>90</v>
      </c>
      <c r="E143" s="11" t="s">
        <v>38</v>
      </c>
      <c r="F143" s="9" t="s">
        <v>26</v>
      </c>
      <c r="G143" s="10">
        <v>43759</v>
      </c>
      <c r="H143" s="11" t="s">
        <v>61</v>
      </c>
      <c r="I143" s="8" t="str">
        <f t="shared" si="6"/>
        <v>66-2</v>
      </c>
      <c r="J143" t="str">
        <f t="shared" si="7"/>
        <v>サイハイラン_霧島市_2019/10/21_根茎、アルビノ、乗添洋一郎_66-2</v>
      </c>
    </row>
    <row r="144" spans="1:10">
      <c r="A144">
        <v>11</v>
      </c>
      <c r="B144">
        <v>66</v>
      </c>
      <c r="C144" s="3" t="s">
        <v>104</v>
      </c>
      <c r="D144" s="9" t="s">
        <v>96</v>
      </c>
      <c r="E144" s="11" t="s">
        <v>38</v>
      </c>
      <c r="F144" s="9" t="s">
        <v>26</v>
      </c>
      <c r="G144" s="10">
        <v>43759</v>
      </c>
      <c r="H144" s="11" t="s">
        <v>61</v>
      </c>
      <c r="I144" s="8" t="str">
        <f t="shared" si="6"/>
        <v>66-3</v>
      </c>
      <c r="J144" t="str">
        <f t="shared" si="7"/>
        <v>サイハイラン_霧島市_2019/10/21_根茎、アルビノ、乗添洋一郎_66-3</v>
      </c>
    </row>
    <row r="145" spans="1:10">
      <c r="A145">
        <v>11</v>
      </c>
      <c r="B145">
        <v>66</v>
      </c>
      <c r="C145" s="3" t="s">
        <v>105</v>
      </c>
      <c r="D145" s="9" t="s">
        <v>97</v>
      </c>
      <c r="E145" s="11" t="s">
        <v>38</v>
      </c>
      <c r="F145" s="9" t="s">
        <v>26</v>
      </c>
      <c r="G145" s="10">
        <v>43759</v>
      </c>
      <c r="H145" s="11" t="s">
        <v>61</v>
      </c>
      <c r="I145" s="8" t="str">
        <f t="shared" si="6"/>
        <v>66-4</v>
      </c>
      <c r="J145" t="str">
        <f t="shared" si="7"/>
        <v>サイハイラン_霧島市_2019/10/21_根茎、アルビノ、乗添洋一郎_66-4</v>
      </c>
    </row>
    <row r="146" spans="1:10">
      <c r="A146">
        <v>11</v>
      </c>
      <c r="B146">
        <v>67</v>
      </c>
      <c r="C146" s="3" t="s">
        <v>102</v>
      </c>
      <c r="D146" s="9" t="s">
        <v>95</v>
      </c>
      <c r="E146" s="11" t="s">
        <v>38</v>
      </c>
      <c r="F146" s="9" t="s">
        <v>26</v>
      </c>
      <c r="G146" s="10">
        <v>43759</v>
      </c>
      <c r="H146" s="11" t="s">
        <v>62</v>
      </c>
      <c r="I146" s="8" t="str">
        <f t="shared" si="6"/>
        <v>67-1</v>
      </c>
      <c r="J146" t="str">
        <f t="shared" si="7"/>
        <v>サイハイラン_霧島市_2019/10/21_根茎、斑入り強、乗添洋一郎_67-1</v>
      </c>
    </row>
    <row r="147" spans="1:10">
      <c r="A147">
        <v>11</v>
      </c>
      <c r="B147">
        <v>67</v>
      </c>
      <c r="C147" s="3" t="s">
        <v>103</v>
      </c>
      <c r="D147" s="9" t="s">
        <v>90</v>
      </c>
      <c r="E147" s="11" t="s">
        <v>38</v>
      </c>
      <c r="F147" s="9" t="s">
        <v>26</v>
      </c>
      <c r="G147" s="10">
        <v>43759</v>
      </c>
      <c r="H147" s="11" t="s">
        <v>62</v>
      </c>
      <c r="I147" s="8" t="str">
        <f t="shared" si="6"/>
        <v>67-2</v>
      </c>
      <c r="J147" t="str">
        <f t="shared" si="7"/>
        <v>サイハイラン_霧島市_2019/10/21_根茎、斑入り強、乗添洋一郎_67-2</v>
      </c>
    </row>
    <row r="148" spans="1:10">
      <c r="A148">
        <v>11</v>
      </c>
      <c r="B148">
        <v>67</v>
      </c>
      <c r="C148" s="3" t="s">
        <v>104</v>
      </c>
      <c r="D148" s="9" t="s">
        <v>96</v>
      </c>
      <c r="E148" s="11" t="s">
        <v>38</v>
      </c>
      <c r="F148" s="9" t="s">
        <v>26</v>
      </c>
      <c r="G148" s="10">
        <v>43759</v>
      </c>
      <c r="H148" s="11" t="s">
        <v>62</v>
      </c>
      <c r="I148" s="8" t="str">
        <f t="shared" si="6"/>
        <v>67-3</v>
      </c>
      <c r="J148" t="str">
        <f t="shared" si="7"/>
        <v>サイハイラン_霧島市_2019/10/21_根茎、斑入り強、乗添洋一郎_67-3</v>
      </c>
    </row>
    <row r="149" spans="1:10">
      <c r="A149">
        <v>11</v>
      </c>
      <c r="B149">
        <v>67</v>
      </c>
      <c r="C149" s="3" t="s">
        <v>105</v>
      </c>
      <c r="D149" s="9" t="s">
        <v>97</v>
      </c>
      <c r="E149" s="11" t="s">
        <v>38</v>
      </c>
      <c r="F149" s="9" t="s">
        <v>26</v>
      </c>
      <c r="G149" s="10">
        <v>43759</v>
      </c>
      <c r="H149" s="11" t="s">
        <v>62</v>
      </c>
      <c r="I149" s="8" t="str">
        <f t="shared" si="6"/>
        <v>67-4</v>
      </c>
      <c r="J149" t="str">
        <f t="shared" si="7"/>
        <v>サイハイラン_霧島市_2019/10/21_根茎、斑入り強、乗添洋一郎_67-4</v>
      </c>
    </row>
    <row r="150" spans="1:10">
      <c r="A150">
        <v>11</v>
      </c>
      <c r="B150">
        <v>65</v>
      </c>
      <c r="C150" s="3" t="s">
        <v>95</v>
      </c>
      <c r="D150" s="9" t="s">
        <v>95</v>
      </c>
      <c r="E150" s="11" t="s">
        <v>38</v>
      </c>
      <c r="F150" s="9" t="s">
        <v>26</v>
      </c>
      <c r="G150" s="10">
        <v>43760</v>
      </c>
      <c r="H150" s="11" t="s">
        <v>113</v>
      </c>
      <c r="I150" s="8" t="str">
        <f t="shared" si="6"/>
        <v>65-1</v>
      </c>
      <c r="J150" t="str">
        <f t="shared" si="7"/>
        <v>サイハイラン_霧島市_2019/10/22_根茎、斑入り弱、乗添洋一郎_65-1</v>
      </c>
    </row>
    <row r="151" spans="1:10">
      <c r="A151">
        <v>11</v>
      </c>
      <c r="B151">
        <v>65</v>
      </c>
      <c r="C151" s="3" t="s">
        <v>103</v>
      </c>
      <c r="D151" s="9" t="s">
        <v>90</v>
      </c>
      <c r="E151" s="11" t="s">
        <v>38</v>
      </c>
      <c r="F151" s="9" t="s">
        <v>26</v>
      </c>
      <c r="G151" s="10">
        <v>43761</v>
      </c>
      <c r="H151" s="11" t="s">
        <v>113</v>
      </c>
      <c r="I151" s="8" t="str">
        <f t="shared" si="6"/>
        <v>65-2</v>
      </c>
      <c r="J151" t="str">
        <f t="shared" si="7"/>
        <v>サイハイラン_霧島市_2019/10/23_根茎、斑入り弱、乗添洋一郎_65-2</v>
      </c>
    </row>
    <row r="152" spans="1:10">
      <c r="A152">
        <v>11</v>
      </c>
      <c r="B152">
        <v>65</v>
      </c>
      <c r="C152" s="3" t="s">
        <v>104</v>
      </c>
      <c r="D152" s="9" t="s">
        <v>96</v>
      </c>
      <c r="E152" s="11" t="s">
        <v>38</v>
      </c>
      <c r="F152" s="9" t="s">
        <v>26</v>
      </c>
      <c r="G152" s="10">
        <v>43762</v>
      </c>
      <c r="H152" s="11" t="s">
        <v>113</v>
      </c>
      <c r="I152" s="8" t="str">
        <f t="shared" si="6"/>
        <v>65-3</v>
      </c>
      <c r="J152" t="str">
        <f t="shared" si="7"/>
        <v>サイハイラン_霧島市_2019/10/24_根茎、斑入り弱、乗添洋一郎_65-3</v>
      </c>
    </row>
    <row r="153" spans="1:10">
      <c r="A153">
        <v>11</v>
      </c>
      <c r="B153">
        <v>65</v>
      </c>
      <c r="C153" s="3" t="s">
        <v>105</v>
      </c>
      <c r="D153" s="9" t="s">
        <v>97</v>
      </c>
      <c r="E153" s="11" t="s">
        <v>38</v>
      </c>
      <c r="F153" s="9" t="s">
        <v>26</v>
      </c>
      <c r="G153" s="10">
        <v>43759</v>
      </c>
      <c r="H153" s="11" t="s">
        <v>113</v>
      </c>
      <c r="I153" s="8" t="str">
        <f t="shared" si="6"/>
        <v>65-4</v>
      </c>
      <c r="J153" t="str">
        <f t="shared" si="7"/>
        <v>サイハイラン_霧島市_2019/10/21_根茎、斑入り弱、乗添洋一郎_65-4</v>
      </c>
    </row>
    <row r="154" spans="1:10">
      <c r="A154">
        <v>11</v>
      </c>
      <c r="B154">
        <v>88</v>
      </c>
      <c r="C154">
        <v>1</v>
      </c>
      <c r="D154" s="8">
        <v>1</v>
      </c>
      <c r="E154" s="11" t="s">
        <v>114</v>
      </c>
      <c r="F154" s="9" t="s">
        <v>16</v>
      </c>
      <c r="G154" s="16">
        <v>42904</v>
      </c>
      <c r="H154" s="11" t="s">
        <v>115</v>
      </c>
      <c r="I154" s="8" t="str">
        <f t="shared" si="6"/>
        <v>88-1</v>
      </c>
      <c r="J154" t="str">
        <f t="shared" si="7"/>
        <v>モイワラン_札幌市_2017/06/18_NA_88-1</v>
      </c>
    </row>
    <row r="155" spans="1:10">
      <c r="A155">
        <v>11</v>
      </c>
      <c r="B155">
        <v>88</v>
      </c>
      <c r="C155">
        <v>2</v>
      </c>
      <c r="D155" s="8">
        <v>2</v>
      </c>
      <c r="E155" s="11" t="s">
        <v>114</v>
      </c>
      <c r="F155" s="9" t="s">
        <v>16</v>
      </c>
      <c r="G155" s="16">
        <v>42904</v>
      </c>
      <c r="H155" s="11" t="s">
        <v>115</v>
      </c>
      <c r="I155" s="8" t="str">
        <f t="shared" si="6"/>
        <v>88-2</v>
      </c>
      <c r="J155" t="str">
        <f t="shared" si="7"/>
        <v>モイワラン_札幌市_2017/06/18_NA_88-2</v>
      </c>
    </row>
    <row r="156" spans="1:10">
      <c r="A156">
        <v>11</v>
      </c>
      <c r="B156">
        <v>88</v>
      </c>
      <c r="C156">
        <v>3</v>
      </c>
      <c r="D156" s="8">
        <v>3</v>
      </c>
      <c r="E156" s="11" t="s">
        <v>114</v>
      </c>
      <c r="F156" s="9" t="s">
        <v>16</v>
      </c>
      <c r="G156" s="16">
        <v>42904</v>
      </c>
      <c r="H156" s="11" t="s">
        <v>115</v>
      </c>
      <c r="I156" s="8" t="str">
        <f t="shared" si="6"/>
        <v>88-3</v>
      </c>
      <c r="J156" t="str">
        <f t="shared" si="7"/>
        <v>モイワラン_札幌市_2017/06/18_NA_88-3</v>
      </c>
    </row>
    <row r="157" spans="1:10">
      <c r="A157">
        <v>11</v>
      </c>
      <c r="B157">
        <v>88</v>
      </c>
      <c r="C157">
        <v>4</v>
      </c>
      <c r="D157" s="8">
        <v>4</v>
      </c>
      <c r="E157" s="11" t="s">
        <v>114</v>
      </c>
      <c r="F157" s="9" t="s">
        <v>16</v>
      </c>
      <c r="G157" s="16">
        <v>42904</v>
      </c>
      <c r="H157" s="11" t="s">
        <v>115</v>
      </c>
      <c r="I157" s="8" t="str">
        <f t="shared" si="6"/>
        <v>88-4</v>
      </c>
      <c r="J157" t="str">
        <f t="shared" si="7"/>
        <v>モイワラン_札幌市_2017/06/18_NA_88-4</v>
      </c>
    </row>
    <row r="158" spans="1:10">
      <c r="A158">
        <v>11</v>
      </c>
      <c r="B158">
        <v>88</v>
      </c>
      <c r="C158">
        <v>5</v>
      </c>
      <c r="D158" s="8">
        <v>5</v>
      </c>
      <c r="E158" s="11" t="s">
        <v>114</v>
      </c>
      <c r="F158" s="9" t="s">
        <v>16</v>
      </c>
      <c r="G158" s="16">
        <v>42904</v>
      </c>
      <c r="H158" s="11" t="s">
        <v>115</v>
      </c>
      <c r="I158" s="8" t="str">
        <f t="shared" si="6"/>
        <v>88-5</v>
      </c>
      <c r="J158" t="str">
        <f t="shared" si="7"/>
        <v>モイワラン_札幌市_2017/06/18_NA_88-5</v>
      </c>
    </row>
    <row r="159" spans="1:10">
      <c r="A159">
        <v>11</v>
      </c>
      <c r="B159">
        <v>89</v>
      </c>
      <c r="C159">
        <v>1</v>
      </c>
      <c r="D159" s="8">
        <v>1</v>
      </c>
      <c r="E159" s="11" t="s">
        <v>38</v>
      </c>
      <c r="F159" s="9" t="s">
        <v>26</v>
      </c>
      <c r="G159" s="16">
        <v>43762</v>
      </c>
      <c r="H159" s="11" t="s">
        <v>53</v>
      </c>
      <c r="I159" s="8" t="str">
        <f t="shared" si="6"/>
        <v>89-1</v>
      </c>
      <c r="J159" t="str">
        <f t="shared" si="7"/>
        <v>サイハイラン_霧島市_2019/10/24_通常個体_89-1</v>
      </c>
    </row>
    <row r="160" spans="1:10">
      <c r="A160">
        <v>11</v>
      </c>
      <c r="B160">
        <v>89</v>
      </c>
      <c r="C160">
        <v>2</v>
      </c>
      <c r="D160" s="8">
        <v>2</v>
      </c>
      <c r="E160" s="11" t="s">
        <v>38</v>
      </c>
      <c r="F160" s="9" t="s">
        <v>26</v>
      </c>
      <c r="G160" s="16">
        <v>43762</v>
      </c>
      <c r="H160" s="11" t="s">
        <v>53</v>
      </c>
      <c r="I160" s="8" t="str">
        <f t="shared" si="6"/>
        <v>89-2</v>
      </c>
      <c r="J160" t="str">
        <f t="shared" si="7"/>
        <v>サイハイラン_霧島市_2019/10/24_通常個体_89-2</v>
      </c>
    </row>
    <row r="161" spans="1:10">
      <c r="A161">
        <v>11</v>
      </c>
      <c r="B161">
        <v>89</v>
      </c>
      <c r="C161">
        <v>3</v>
      </c>
      <c r="D161" s="8">
        <v>3</v>
      </c>
      <c r="E161" s="11" t="s">
        <v>38</v>
      </c>
      <c r="F161" s="9" t="s">
        <v>26</v>
      </c>
      <c r="G161" s="16">
        <v>43762</v>
      </c>
      <c r="H161" s="11" t="s">
        <v>53</v>
      </c>
      <c r="I161" s="8" t="str">
        <f t="shared" si="6"/>
        <v>89-3</v>
      </c>
      <c r="J161" t="str">
        <f t="shared" si="7"/>
        <v>サイハイラン_霧島市_2019/10/24_通常個体_89-3</v>
      </c>
    </row>
    <row r="162" spans="1:10">
      <c r="A162">
        <v>11</v>
      </c>
      <c r="B162">
        <v>89</v>
      </c>
      <c r="C162">
        <v>4</v>
      </c>
      <c r="D162" s="8">
        <v>4</v>
      </c>
      <c r="E162" s="11" t="s">
        <v>38</v>
      </c>
      <c r="F162" s="9" t="s">
        <v>26</v>
      </c>
      <c r="G162" s="16">
        <v>43762</v>
      </c>
      <c r="H162" s="11" t="s">
        <v>53</v>
      </c>
      <c r="I162" s="8" t="str">
        <f t="shared" ref="I162:I193" si="8">CONCATENATE(B162, "-", C162)</f>
        <v>89-4</v>
      </c>
      <c r="J162" t="str">
        <f t="shared" si="7"/>
        <v>サイハイラン_霧島市_2019/10/24_通常個体_89-4</v>
      </c>
    </row>
    <row r="163" spans="1:10">
      <c r="A163">
        <v>11</v>
      </c>
      <c r="B163">
        <v>89</v>
      </c>
      <c r="C163">
        <v>5</v>
      </c>
      <c r="D163" s="8">
        <v>5</v>
      </c>
      <c r="E163" s="11" t="s">
        <v>38</v>
      </c>
      <c r="F163" s="9" t="s">
        <v>26</v>
      </c>
      <c r="G163" s="16">
        <v>43762</v>
      </c>
      <c r="H163" s="11" t="s">
        <v>53</v>
      </c>
      <c r="I163" s="8" t="str">
        <f t="shared" si="8"/>
        <v>89-5</v>
      </c>
      <c r="J163" t="str">
        <f t="shared" si="7"/>
        <v>サイハイラン_霧島市_2019/10/24_通常個体_89-5</v>
      </c>
    </row>
    <row r="164" spans="1:10">
      <c r="A164">
        <v>11</v>
      </c>
      <c r="B164">
        <v>89</v>
      </c>
      <c r="C164">
        <v>6</v>
      </c>
      <c r="D164" s="8">
        <v>6</v>
      </c>
      <c r="E164" s="11" t="s">
        <v>38</v>
      </c>
      <c r="F164" s="9" t="s">
        <v>26</v>
      </c>
      <c r="G164" s="16">
        <v>43762</v>
      </c>
      <c r="H164" s="11" t="s">
        <v>53</v>
      </c>
      <c r="I164" s="8" t="str">
        <f t="shared" si="8"/>
        <v>89-6</v>
      </c>
      <c r="J164" t="str">
        <f t="shared" si="7"/>
        <v>サイハイラン_霧島市_2019/10/24_通常個体_89-6</v>
      </c>
    </row>
    <row r="165" spans="1:10">
      <c r="A165">
        <v>11</v>
      </c>
      <c r="B165">
        <v>90</v>
      </c>
      <c r="C165">
        <v>1</v>
      </c>
      <c r="D165" s="8">
        <v>1</v>
      </c>
      <c r="E165" s="11" t="s">
        <v>40</v>
      </c>
      <c r="F165" s="9" t="s">
        <v>25</v>
      </c>
      <c r="G165" s="16">
        <v>41036</v>
      </c>
      <c r="H165" s="11" t="s">
        <v>116</v>
      </c>
      <c r="I165" s="8" t="str">
        <f t="shared" si="8"/>
        <v>90-1</v>
      </c>
      <c r="J165" t="str">
        <f t="shared" si="7"/>
        <v>ヒメホテイラン_上磯_2012/05/07_プロトコーム_90-1</v>
      </c>
    </row>
    <row r="166" spans="1:10">
      <c r="A166">
        <v>11</v>
      </c>
      <c r="B166">
        <v>90</v>
      </c>
      <c r="C166">
        <v>2</v>
      </c>
      <c r="D166" s="8">
        <v>2</v>
      </c>
      <c r="E166" s="11" t="s">
        <v>40</v>
      </c>
      <c r="F166" s="9" t="s">
        <v>25</v>
      </c>
      <c r="G166" s="16">
        <v>41036</v>
      </c>
      <c r="H166" s="11" t="s">
        <v>116</v>
      </c>
      <c r="I166" s="8" t="str">
        <f t="shared" si="8"/>
        <v>90-2</v>
      </c>
      <c r="J166" t="str">
        <f t="shared" si="7"/>
        <v>ヒメホテイラン_上磯_2012/05/07_プロトコーム_90-2</v>
      </c>
    </row>
    <row r="167" spans="1:10">
      <c r="A167">
        <v>11</v>
      </c>
      <c r="B167">
        <v>90</v>
      </c>
      <c r="C167">
        <v>3</v>
      </c>
      <c r="D167" s="8">
        <v>3</v>
      </c>
      <c r="E167" s="11" t="s">
        <v>40</v>
      </c>
      <c r="F167" s="9" t="s">
        <v>25</v>
      </c>
      <c r="G167" s="16">
        <v>41036</v>
      </c>
      <c r="H167" s="11" t="s">
        <v>116</v>
      </c>
      <c r="I167" s="8" t="str">
        <f t="shared" si="8"/>
        <v>90-3</v>
      </c>
      <c r="J167" t="str">
        <f t="shared" si="7"/>
        <v>ヒメホテイラン_上磯_2012/05/07_プロトコーム_90-3</v>
      </c>
    </row>
    <row r="168" spans="1:10">
      <c r="A168">
        <v>11</v>
      </c>
      <c r="B168">
        <v>90</v>
      </c>
      <c r="C168">
        <v>4</v>
      </c>
      <c r="D168" s="8">
        <v>4</v>
      </c>
      <c r="E168" s="11" t="s">
        <v>40</v>
      </c>
      <c r="F168" s="9" t="s">
        <v>25</v>
      </c>
      <c r="G168" s="16">
        <v>41036</v>
      </c>
      <c r="H168" s="11" t="s">
        <v>116</v>
      </c>
      <c r="I168" s="8" t="str">
        <f t="shared" si="8"/>
        <v>90-4</v>
      </c>
      <c r="J168" t="str">
        <f t="shared" si="7"/>
        <v>ヒメホテイラン_上磯_2012/05/07_プロトコーム_90-4</v>
      </c>
    </row>
    <row r="169" spans="1:10">
      <c r="A169">
        <v>11</v>
      </c>
      <c r="B169">
        <v>90</v>
      </c>
      <c r="C169">
        <v>5</v>
      </c>
      <c r="D169" s="8">
        <v>5</v>
      </c>
      <c r="E169" s="11" t="s">
        <v>40</v>
      </c>
      <c r="F169" s="9" t="s">
        <v>25</v>
      </c>
      <c r="G169" s="16">
        <v>41036</v>
      </c>
      <c r="H169" s="11" t="s">
        <v>116</v>
      </c>
      <c r="I169" s="8" t="str">
        <f t="shared" si="8"/>
        <v>90-5</v>
      </c>
      <c r="J169" t="str">
        <f t="shared" si="7"/>
        <v>ヒメホテイラン_上磯_2012/05/07_プロトコーム_90-5</v>
      </c>
    </row>
    <row r="170" spans="1:10">
      <c r="A170">
        <v>11</v>
      </c>
      <c r="B170">
        <v>90</v>
      </c>
      <c r="C170">
        <v>6</v>
      </c>
      <c r="D170" s="8">
        <v>6</v>
      </c>
      <c r="E170" s="11" t="s">
        <v>40</v>
      </c>
      <c r="F170" s="9" t="s">
        <v>25</v>
      </c>
      <c r="G170" s="16">
        <v>41036</v>
      </c>
      <c r="H170" s="11" t="s">
        <v>116</v>
      </c>
      <c r="I170" s="8" t="str">
        <f t="shared" si="8"/>
        <v>90-6</v>
      </c>
      <c r="J170" t="str">
        <f t="shared" si="7"/>
        <v>ヒメホテイラン_上磯_2012/05/07_プロトコーム_90-6</v>
      </c>
    </row>
    <row r="171" spans="1:10">
      <c r="A171">
        <v>11</v>
      </c>
      <c r="B171">
        <v>90</v>
      </c>
      <c r="C171">
        <v>7</v>
      </c>
      <c r="D171" s="8">
        <v>7</v>
      </c>
      <c r="E171" s="11" t="s">
        <v>40</v>
      </c>
      <c r="F171" s="9" t="s">
        <v>25</v>
      </c>
      <c r="G171" s="16">
        <v>41036</v>
      </c>
      <c r="H171" s="11" t="s">
        <v>116</v>
      </c>
      <c r="I171" s="8" t="str">
        <f t="shared" si="8"/>
        <v>90-7</v>
      </c>
      <c r="J171" t="str">
        <f t="shared" si="7"/>
        <v>ヒメホテイラン_上磯_2012/05/07_プロトコーム_90-7</v>
      </c>
    </row>
    <row r="172" spans="1:10">
      <c r="A172">
        <v>11</v>
      </c>
      <c r="B172">
        <v>91</v>
      </c>
      <c r="C172" s="3" t="s">
        <v>63</v>
      </c>
      <c r="D172" s="8">
        <v>1</v>
      </c>
      <c r="E172" s="11" t="s">
        <v>117</v>
      </c>
      <c r="F172" s="8" t="s">
        <v>118</v>
      </c>
      <c r="G172" s="16">
        <v>43893</v>
      </c>
      <c r="H172" s="11" t="s">
        <v>115</v>
      </c>
      <c r="I172" s="8" t="str">
        <f t="shared" si="8"/>
        <v>91-1-1</v>
      </c>
      <c r="J172" t="str">
        <f t="shared" si="7"/>
        <v>ミズゼニゴケモドキ_愛媛県上浮穴郡久万高原町面河渓谷_2020/03/03_NA_91-1-1</v>
      </c>
    </row>
    <row r="173" spans="1:10">
      <c r="A173">
        <v>11</v>
      </c>
      <c r="B173">
        <v>91</v>
      </c>
      <c r="C173" s="3" t="s">
        <v>64</v>
      </c>
      <c r="D173" s="8">
        <v>1</v>
      </c>
      <c r="E173" s="11" t="s">
        <v>117</v>
      </c>
      <c r="F173" s="8" t="s">
        <v>118</v>
      </c>
      <c r="G173" s="16">
        <v>43893</v>
      </c>
      <c r="H173" s="11" t="s">
        <v>115</v>
      </c>
      <c r="I173" s="8" t="str">
        <f t="shared" si="8"/>
        <v>91-1-2</v>
      </c>
      <c r="J173" t="str">
        <f t="shared" si="7"/>
        <v>ミズゼニゴケモドキ_愛媛県上浮穴郡久万高原町面河渓谷_2020/03/03_NA_91-1-2</v>
      </c>
    </row>
    <row r="174" spans="1:10">
      <c r="A174">
        <v>11</v>
      </c>
      <c r="B174">
        <v>91</v>
      </c>
      <c r="C174" s="3" t="s">
        <v>65</v>
      </c>
      <c r="D174" s="8">
        <v>2</v>
      </c>
      <c r="E174" s="11" t="s">
        <v>117</v>
      </c>
      <c r="F174" s="8" t="s">
        <v>118</v>
      </c>
      <c r="G174" s="16">
        <v>43893</v>
      </c>
      <c r="H174" s="11" t="s">
        <v>115</v>
      </c>
      <c r="I174" s="8" t="str">
        <f t="shared" si="8"/>
        <v>91-2-1</v>
      </c>
      <c r="J174" t="str">
        <f t="shared" si="7"/>
        <v>ミズゼニゴケモドキ_愛媛県上浮穴郡久万高原町面河渓谷_2020/03/03_NA_91-2-1</v>
      </c>
    </row>
    <row r="175" spans="1:10">
      <c r="A175">
        <v>11</v>
      </c>
      <c r="B175">
        <v>91</v>
      </c>
      <c r="C175" s="3" t="s">
        <v>66</v>
      </c>
      <c r="D175" s="8">
        <v>2</v>
      </c>
      <c r="E175" s="11" t="s">
        <v>117</v>
      </c>
      <c r="F175" s="8" t="s">
        <v>118</v>
      </c>
      <c r="G175" s="16">
        <v>43893</v>
      </c>
      <c r="H175" s="11" t="s">
        <v>115</v>
      </c>
      <c r="I175" s="8" t="str">
        <f t="shared" si="8"/>
        <v>91-2-2</v>
      </c>
      <c r="J175" t="str">
        <f t="shared" si="7"/>
        <v>ミズゼニゴケモドキ_愛媛県上浮穴郡久万高原町面河渓谷_2020/03/03_NA_91-2-2</v>
      </c>
    </row>
    <row r="176" spans="1:10">
      <c r="A176">
        <v>11</v>
      </c>
      <c r="B176">
        <v>91</v>
      </c>
      <c r="C176" s="3" t="s">
        <v>67</v>
      </c>
      <c r="D176" s="8">
        <v>3</v>
      </c>
      <c r="E176" s="11" t="s">
        <v>117</v>
      </c>
      <c r="F176" s="8" t="s">
        <v>118</v>
      </c>
      <c r="G176" s="16">
        <v>43893</v>
      </c>
      <c r="H176" s="11" t="s">
        <v>115</v>
      </c>
      <c r="I176" s="8" t="str">
        <f t="shared" si="8"/>
        <v>91-3-1</v>
      </c>
      <c r="J176" t="str">
        <f t="shared" si="7"/>
        <v>ミズゼニゴケモドキ_愛媛県上浮穴郡久万高原町面河渓谷_2020/03/03_NA_91-3-1</v>
      </c>
    </row>
    <row r="177" spans="1:10">
      <c r="A177">
        <v>11</v>
      </c>
      <c r="B177">
        <v>91</v>
      </c>
      <c r="C177" s="3" t="s">
        <v>68</v>
      </c>
      <c r="D177" s="8">
        <v>3</v>
      </c>
      <c r="E177" s="11" t="s">
        <v>117</v>
      </c>
      <c r="F177" s="8" t="s">
        <v>118</v>
      </c>
      <c r="G177" s="16">
        <v>43893</v>
      </c>
      <c r="H177" s="11" t="s">
        <v>115</v>
      </c>
      <c r="I177" s="8" t="str">
        <f t="shared" si="8"/>
        <v>91-3-2</v>
      </c>
      <c r="J177" t="str">
        <f t="shared" si="7"/>
        <v>ミズゼニゴケモドキ_愛媛県上浮穴郡久万高原町面河渓谷_2020/03/03_NA_91-3-2</v>
      </c>
    </row>
    <row r="178" spans="1:10">
      <c r="A178">
        <v>11</v>
      </c>
      <c r="B178">
        <v>91</v>
      </c>
      <c r="C178" s="3" t="s">
        <v>69</v>
      </c>
      <c r="D178" s="8">
        <v>4</v>
      </c>
      <c r="E178" s="11" t="s">
        <v>117</v>
      </c>
      <c r="F178" s="8" t="s">
        <v>118</v>
      </c>
      <c r="G178" s="16">
        <v>43893</v>
      </c>
      <c r="H178" s="11" t="s">
        <v>115</v>
      </c>
      <c r="I178" s="8" t="str">
        <f t="shared" si="8"/>
        <v>91-4-1</v>
      </c>
      <c r="J178" t="str">
        <f t="shared" si="7"/>
        <v>ミズゼニゴケモドキ_愛媛県上浮穴郡久万高原町面河渓谷_2020/03/03_NA_91-4-1</v>
      </c>
    </row>
    <row r="179" spans="1:10">
      <c r="A179">
        <v>11</v>
      </c>
      <c r="B179">
        <v>91</v>
      </c>
      <c r="C179" s="3" t="s">
        <v>70</v>
      </c>
      <c r="D179" s="8">
        <v>4</v>
      </c>
      <c r="E179" s="11" t="s">
        <v>117</v>
      </c>
      <c r="F179" s="8" t="s">
        <v>118</v>
      </c>
      <c r="G179" s="16">
        <v>43893</v>
      </c>
      <c r="H179" s="11" t="s">
        <v>115</v>
      </c>
      <c r="I179" s="8" t="str">
        <f t="shared" si="8"/>
        <v>91-4-2</v>
      </c>
      <c r="J179" t="str">
        <f t="shared" si="7"/>
        <v>ミズゼニゴケモドキ_愛媛県上浮穴郡久万高原町面河渓谷_2020/03/03_NA_91-4-2</v>
      </c>
    </row>
    <row r="180" spans="1:10">
      <c r="A180">
        <v>11</v>
      </c>
      <c r="B180">
        <v>91</v>
      </c>
      <c r="C180" s="3" t="s">
        <v>71</v>
      </c>
      <c r="D180" s="8">
        <v>5</v>
      </c>
      <c r="E180" s="11" t="s">
        <v>117</v>
      </c>
      <c r="F180" s="8" t="s">
        <v>118</v>
      </c>
      <c r="G180" s="16">
        <v>43893</v>
      </c>
      <c r="H180" s="11" t="s">
        <v>115</v>
      </c>
      <c r="I180" s="8" t="str">
        <f t="shared" si="8"/>
        <v>91-5-1</v>
      </c>
      <c r="J180" t="str">
        <f t="shared" si="7"/>
        <v>ミズゼニゴケモドキ_愛媛県上浮穴郡久万高原町面河渓谷_2020/03/03_NA_91-5-1</v>
      </c>
    </row>
    <row r="181" spans="1:10">
      <c r="A181">
        <v>11</v>
      </c>
      <c r="B181">
        <v>91</v>
      </c>
      <c r="C181" s="3" t="s">
        <v>72</v>
      </c>
      <c r="D181" s="8">
        <v>5</v>
      </c>
      <c r="E181" s="11" t="s">
        <v>117</v>
      </c>
      <c r="F181" s="8" t="s">
        <v>118</v>
      </c>
      <c r="G181" s="16">
        <v>43893</v>
      </c>
      <c r="H181" s="11" t="s">
        <v>115</v>
      </c>
      <c r="I181" s="8" t="str">
        <f t="shared" si="8"/>
        <v>91-5-2</v>
      </c>
      <c r="J181" t="str">
        <f t="shared" si="7"/>
        <v>ミズゼニゴケモドキ_愛媛県上浮穴郡久万高原町面河渓谷_2020/03/03_NA_91-5-2</v>
      </c>
    </row>
    <row r="182" spans="1:10">
      <c r="A182">
        <v>11</v>
      </c>
      <c r="B182">
        <v>92</v>
      </c>
      <c r="C182" s="3" t="s">
        <v>63</v>
      </c>
      <c r="D182" s="8">
        <v>1</v>
      </c>
      <c r="E182" s="11" t="s">
        <v>119</v>
      </c>
      <c r="F182" s="8" t="s">
        <v>118</v>
      </c>
      <c r="G182" s="16">
        <v>43893</v>
      </c>
      <c r="H182" s="11" t="s">
        <v>115</v>
      </c>
      <c r="I182" s="8" t="str">
        <f t="shared" si="8"/>
        <v>92-1-1</v>
      </c>
      <c r="J182" t="str">
        <f t="shared" si="7"/>
        <v>ジャゴケ_愛媛県上浮穴郡久万高原町面河渓谷_2020/03/03_NA_92-1-1</v>
      </c>
    </row>
    <row r="183" spans="1:10">
      <c r="A183">
        <v>11</v>
      </c>
      <c r="B183">
        <v>92</v>
      </c>
      <c r="C183" s="3" t="s">
        <v>64</v>
      </c>
      <c r="D183" s="8">
        <v>1</v>
      </c>
      <c r="E183" s="11" t="s">
        <v>119</v>
      </c>
      <c r="F183" s="8" t="s">
        <v>118</v>
      </c>
      <c r="G183" s="16">
        <v>43893</v>
      </c>
      <c r="H183" s="11" t="s">
        <v>115</v>
      </c>
      <c r="I183" s="8" t="str">
        <f t="shared" si="8"/>
        <v>92-1-2</v>
      </c>
      <c r="J183" t="str">
        <f t="shared" si="7"/>
        <v>ジャゴケ_愛媛県上浮穴郡久万高原町面河渓谷_2020/03/03_NA_92-1-2</v>
      </c>
    </row>
    <row r="184" spans="1:10">
      <c r="A184">
        <v>11</v>
      </c>
      <c r="B184">
        <v>92</v>
      </c>
      <c r="C184" s="3" t="s">
        <v>65</v>
      </c>
      <c r="D184" s="8">
        <v>2</v>
      </c>
      <c r="E184" s="11" t="s">
        <v>119</v>
      </c>
      <c r="F184" s="8" t="s">
        <v>118</v>
      </c>
      <c r="G184" s="16">
        <v>43893</v>
      </c>
      <c r="H184" s="11" t="s">
        <v>115</v>
      </c>
      <c r="I184" s="8" t="str">
        <f t="shared" si="8"/>
        <v>92-2-1</v>
      </c>
      <c r="J184" t="str">
        <f t="shared" si="7"/>
        <v>ジャゴケ_愛媛県上浮穴郡久万高原町面河渓谷_2020/03/03_NA_92-2-1</v>
      </c>
    </row>
    <row r="185" spans="1:10">
      <c r="A185">
        <v>11</v>
      </c>
      <c r="B185">
        <v>92</v>
      </c>
      <c r="C185" s="3" t="s">
        <v>66</v>
      </c>
      <c r="D185" s="8">
        <v>2</v>
      </c>
      <c r="E185" s="11" t="s">
        <v>119</v>
      </c>
      <c r="F185" s="8" t="s">
        <v>118</v>
      </c>
      <c r="G185" s="16">
        <v>43893</v>
      </c>
      <c r="H185" s="11" t="s">
        <v>115</v>
      </c>
      <c r="I185" s="8" t="str">
        <f t="shared" si="8"/>
        <v>92-2-2</v>
      </c>
      <c r="J185" t="str">
        <f t="shared" si="7"/>
        <v>ジャゴケ_愛媛県上浮穴郡久万高原町面河渓谷_2020/03/03_NA_92-2-2</v>
      </c>
    </row>
    <row r="186" spans="1:10">
      <c r="A186">
        <v>11</v>
      </c>
      <c r="B186">
        <v>92</v>
      </c>
      <c r="C186" s="3" t="s">
        <v>67</v>
      </c>
      <c r="D186" s="8">
        <v>3</v>
      </c>
      <c r="E186" s="11" t="s">
        <v>119</v>
      </c>
      <c r="F186" s="8" t="s">
        <v>118</v>
      </c>
      <c r="G186" s="16">
        <v>43893</v>
      </c>
      <c r="H186" s="11" t="s">
        <v>115</v>
      </c>
      <c r="I186" s="8" t="str">
        <f t="shared" si="8"/>
        <v>92-3-1</v>
      </c>
      <c r="J186" t="str">
        <f t="shared" si="7"/>
        <v>ジャゴケ_愛媛県上浮穴郡久万高原町面河渓谷_2020/03/03_NA_92-3-1</v>
      </c>
    </row>
    <row r="187" spans="1:10">
      <c r="A187">
        <v>11</v>
      </c>
      <c r="B187">
        <v>92</v>
      </c>
      <c r="C187" s="3" t="s">
        <v>68</v>
      </c>
      <c r="D187" s="8">
        <v>3</v>
      </c>
      <c r="E187" s="11" t="s">
        <v>119</v>
      </c>
      <c r="F187" s="8" t="s">
        <v>118</v>
      </c>
      <c r="G187" s="16">
        <v>43893</v>
      </c>
      <c r="H187" s="11" t="s">
        <v>115</v>
      </c>
      <c r="I187" s="8" t="str">
        <f t="shared" si="8"/>
        <v>92-3-2</v>
      </c>
      <c r="J187" t="str">
        <f t="shared" si="7"/>
        <v>ジャゴケ_愛媛県上浮穴郡久万高原町面河渓谷_2020/03/03_NA_92-3-2</v>
      </c>
    </row>
    <row r="188" spans="1:10">
      <c r="A188">
        <v>11</v>
      </c>
      <c r="B188">
        <v>92</v>
      </c>
      <c r="C188" s="3" t="s">
        <v>69</v>
      </c>
      <c r="D188" s="8">
        <v>4</v>
      </c>
      <c r="E188" s="11" t="s">
        <v>119</v>
      </c>
      <c r="F188" s="8" t="s">
        <v>118</v>
      </c>
      <c r="G188" s="16">
        <v>43893</v>
      </c>
      <c r="H188" s="11" t="s">
        <v>115</v>
      </c>
      <c r="I188" s="8" t="str">
        <f t="shared" si="8"/>
        <v>92-4-1</v>
      </c>
      <c r="J188" t="str">
        <f t="shared" si="7"/>
        <v>ジャゴケ_愛媛県上浮穴郡久万高原町面河渓谷_2020/03/03_NA_92-4-1</v>
      </c>
    </row>
    <row r="189" spans="1:10">
      <c r="A189">
        <v>11</v>
      </c>
      <c r="B189">
        <v>92</v>
      </c>
      <c r="C189" s="3" t="s">
        <v>70</v>
      </c>
      <c r="D189" s="8">
        <v>4</v>
      </c>
      <c r="E189" s="11" t="s">
        <v>119</v>
      </c>
      <c r="F189" s="8" t="s">
        <v>118</v>
      </c>
      <c r="G189" s="16">
        <v>43893</v>
      </c>
      <c r="H189" s="11" t="s">
        <v>115</v>
      </c>
      <c r="I189" s="8" t="str">
        <f t="shared" si="8"/>
        <v>92-4-2</v>
      </c>
      <c r="J189" t="str">
        <f t="shared" si="7"/>
        <v>ジャゴケ_愛媛県上浮穴郡久万高原町面河渓谷_2020/03/03_NA_92-4-2</v>
      </c>
    </row>
    <row r="190" spans="1:10">
      <c r="A190">
        <v>11</v>
      </c>
      <c r="B190">
        <v>92</v>
      </c>
      <c r="C190" s="3" t="s">
        <v>71</v>
      </c>
      <c r="D190" s="8">
        <v>5</v>
      </c>
      <c r="E190" s="11" t="s">
        <v>119</v>
      </c>
      <c r="F190" s="8" t="s">
        <v>118</v>
      </c>
      <c r="G190" s="16">
        <v>43893</v>
      </c>
      <c r="H190" s="11" t="s">
        <v>115</v>
      </c>
      <c r="I190" s="8" t="str">
        <f t="shared" si="8"/>
        <v>92-5-1</v>
      </c>
      <c r="J190" t="str">
        <f t="shared" si="7"/>
        <v>ジャゴケ_愛媛県上浮穴郡久万高原町面河渓谷_2020/03/03_NA_92-5-1</v>
      </c>
    </row>
    <row r="191" spans="1:10">
      <c r="A191">
        <v>11</v>
      </c>
      <c r="B191">
        <v>92</v>
      </c>
      <c r="C191" s="3" t="s">
        <v>72</v>
      </c>
      <c r="D191" s="8">
        <v>5</v>
      </c>
      <c r="E191" s="11" t="s">
        <v>119</v>
      </c>
      <c r="F191" s="8" t="s">
        <v>118</v>
      </c>
      <c r="G191" s="16">
        <v>43893</v>
      </c>
      <c r="H191" s="11" t="s">
        <v>115</v>
      </c>
      <c r="I191" s="8" t="str">
        <f t="shared" si="8"/>
        <v>92-5-2</v>
      </c>
      <c r="J191" t="str">
        <f t="shared" si="7"/>
        <v>ジャゴケ_愛媛県上浮穴郡久万高原町面河渓谷_2020/03/03_NA_92-5-2</v>
      </c>
    </row>
    <row r="192" spans="1:10">
      <c r="A192">
        <v>11</v>
      </c>
      <c r="B192">
        <v>93</v>
      </c>
      <c r="C192" s="3" t="s">
        <v>63</v>
      </c>
      <c r="D192" s="8">
        <v>1</v>
      </c>
      <c r="E192" s="11" t="s">
        <v>120</v>
      </c>
      <c r="F192" s="8" t="s">
        <v>118</v>
      </c>
      <c r="G192" s="16">
        <v>43893</v>
      </c>
      <c r="H192" s="11" t="s">
        <v>115</v>
      </c>
      <c r="I192" s="8" t="str">
        <f t="shared" si="8"/>
        <v>93-1-1</v>
      </c>
      <c r="J192" t="str">
        <f t="shared" si="7"/>
        <v>フタバネゼニゴケ_愛媛県上浮穴郡久万高原町面河渓谷_2020/03/03_NA_93-1-1</v>
      </c>
    </row>
    <row r="193" spans="1:10">
      <c r="A193">
        <v>11</v>
      </c>
      <c r="B193">
        <v>93</v>
      </c>
      <c r="C193" s="3" t="s">
        <v>64</v>
      </c>
      <c r="D193" s="8">
        <v>1</v>
      </c>
      <c r="E193" s="11" t="s">
        <v>120</v>
      </c>
      <c r="F193" s="8" t="s">
        <v>118</v>
      </c>
      <c r="G193" s="16">
        <v>43893</v>
      </c>
      <c r="H193" s="11" t="s">
        <v>115</v>
      </c>
      <c r="I193" s="8" t="str">
        <f t="shared" si="8"/>
        <v>93-1-2</v>
      </c>
      <c r="J193" t="str">
        <f t="shared" si="7"/>
        <v>フタバネゼニゴケ_愛媛県上浮穴郡久万高原町面河渓谷_2020/03/03_NA_93-1-2</v>
      </c>
    </row>
    <row r="194" spans="1:10">
      <c r="A194">
        <v>11</v>
      </c>
      <c r="B194" t="s">
        <v>124</v>
      </c>
      <c r="C194" s="3" t="s">
        <v>125</v>
      </c>
      <c r="D194" s="8" t="s">
        <v>115</v>
      </c>
      <c r="E194" s="11" t="s">
        <v>123</v>
      </c>
      <c r="F194" s="8" t="s">
        <v>115</v>
      </c>
      <c r="G194" s="16" t="s">
        <v>115</v>
      </c>
      <c r="H194" s="11" t="s">
        <v>115</v>
      </c>
      <c r="I194" s="8" t="str">
        <f>CONCATENATE(B194, "-", C194)</f>
        <v>N-11</v>
      </c>
      <c r="J194" t="str">
        <f t="shared" si="7"/>
        <v>ネガコン11_NA_NA_NA_N-11</v>
      </c>
    </row>
    <row r="195" spans="1:10">
      <c r="A195">
        <v>12</v>
      </c>
      <c r="B195">
        <v>93</v>
      </c>
      <c r="C195" s="3" t="s">
        <v>65</v>
      </c>
      <c r="D195" s="8">
        <v>2</v>
      </c>
      <c r="E195" s="11" t="s">
        <v>120</v>
      </c>
      <c r="F195" s="8" t="s">
        <v>118</v>
      </c>
      <c r="G195" s="16">
        <v>43893</v>
      </c>
      <c r="H195" s="11" t="s">
        <v>115</v>
      </c>
      <c r="I195" s="8" t="str">
        <f t="shared" ref="I194:I200" si="9">CONCATENATE(B195, "-", C195)</f>
        <v>93-2-1</v>
      </c>
      <c r="J195" t="str">
        <f t="shared" si="7"/>
        <v>フタバネゼニゴケ_愛媛県上浮穴郡久万高原町面河渓谷_2020/03/03_NA_93-2-1</v>
      </c>
    </row>
    <row r="196" spans="1:10">
      <c r="A196">
        <v>12</v>
      </c>
      <c r="B196">
        <v>93</v>
      </c>
      <c r="C196" s="3" t="s">
        <v>66</v>
      </c>
      <c r="D196" s="8">
        <v>2</v>
      </c>
      <c r="E196" s="11" t="s">
        <v>120</v>
      </c>
      <c r="F196" s="8" t="s">
        <v>118</v>
      </c>
      <c r="G196" s="16">
        <v>43893</v>
      </c>
      <c r="H196" s="11" t="s">
        <v>115</v>
      </c>
      <c r="I196" s="8" t="str">
        <f t="shared" si="9"/>
        <v>93-2-2</v>
      </c>
      <c r="J196" t="str">
        <f t="shared" ref="J196:J200" si="10">CONCATENATE(E196, "_", F196, "_", TEXT(G196,"yyyy/mm/dd"), "_", H196, "_", I196)</f>
        <v>フタバネゼニゴケ_愛媛県上浮穴郡久万高原町面河渓谷_2020/03/03_NA_93-2-2</v>
      </c>
    </row>
    <row r="197" spans="1:10">
      <c r="A197">
        <v>12</v>
      </c>
      <c r="B197">
        <v>93</v>
      </c>
      <c r="C197" s="3" t="s">
        <v>67</v>
      </c>
      <c r="D197" s="8">
        <v>3</v>
      </c>
      <c r="E197" s="11" t="s">
        <v>120</v>
      </c>
      <c r="F197" s="8" t="s">
        <v>118</v>
      </c>
      <c r="G197" s="16">
        <v>43893</v>
      </c>
      <c r="H197" s="11" t="s">
        <v>115</v>
      </c>
      <c r="I197" s="8" t="str">
        <f t="shared" si="9"/>
        <v>93-3-1</v>
      </c>
      <c r="J197" t="str">
        <f t="shared" si="10"/>
        <v>フタバネゼニゴケ_愛媛県上浮穴郡久万高原町面河渓谷_2020/03/03_NA_93-3-1</v>
      </c>
    </row>
    <row r="198" spans="1:10">
      <c r="A198">
        <v>12</v>
      </c>
      <c r="B198">
        <v>93</v>
      </c>
      <c r="C198" s="3" t="s">
        <v>68</v>
      </c>
      <c r="D198" s="8">
        <v>3</v>
      </c>
      <c r="E198" s="11" t="s">
        <v>120</v>
      </c>
      <c r="F198" s="8" t="s">
        <v>118</v>
      </c>
      <c r="G198" s="16">
        <v>43893</v>
      </c>
      <c r="H198" s="11" t="s">
        <v>115</v>
      </c>
      <c r="I198" s="8" t="str">
        <f t="shared" si="9"/>
        <v>93-3-2</v>
      </c>
      <c r="J198" t="str">
        <f t="shared" si="10"/>
        <v>フタバネゼニゴケ_愛媛県上浮穴郡久万高原町面河渓谷_2020/03/03_NA_93-3-2</v>
      </c>
    </row>
    <row r="199" spans="1:10">
      <c r="A199">
        <v>12</v>
      </c>
      <c r="B199">
        <v>93</v>
      </c>
      <c r="C199" s="3" t="s">
        <v>69</v>
      </c>
      <c r="D199" s="8">
        <v>4</v>
      </c>
      <c r="E199" s="11" t="s">
        <v>120</v>
      </c>
      <c r="F199" s="8" t="s">
        <v>118</v>
      </c>
      <c r="G199" s="16">
        <v>43893</v>
      </c>
      <c r="H199" s="11" t="s">
        <v>115</v>
      </c>
      <c r="I199" s="8" t="str">
        <f t="shared" si="9"/>
        <v>93-4-1</v>
      </c>
      <c r="J199" t="str">
        <f t="shared" si="10"/>
        <v>フタバネゼニゴケ_愛媛県上浮穴郡久万高原町面河渓谷_2020/03/03_NA_93-4-1</v>
      </c>
    </row>
    <row r="200" spans="1:10">
      <c r="A200">
        <v>12</v>
      </c>
      <c r="B200">
        <v>93</v>
      </c>
      <c r="C200" s="3" t="s">
        <v>70</v>
      </c>
      <c r="D200" s="8">
        <v>4</v>
      </c>
      <c r="E200" s="11" t="s">
        <v>120</v>
      </c>
      <c r="F200" s="8" t="s">
        <v>118</v>
      </c>
      <c r="G200" s="16">
        <v>43893</v>
      </c>
      <c r="H200" s="11" t="s">
        <v>115</v>
      </c>
      <c r="I200" s="8" t="str">
        <f t="shared" si="9"/>
        <v>93-4-2</v>
      </c>
      <c r="J200" t="str">
        <f t="shared" si="10"/>
        <v>フタバネゼニゴケ_愛媛県上浮穴郡久万高原町面河渓谷_2020/03/03_NA_93-4-2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okadahidehito1</dc:creator>
  <cp:lastModifiedBy>okadahidehito1</cp:lastModifiedBy>
  <dcterms:created xsi:type="dcterms:W3CDTF">2020-03-23T01:30:26Z</dcterms:created>
  <dcterms:modified xsi:type="dcterms:W3CDTF">2020-03-24T02:43:33Z</dcterms:modified>
</cp:coreProperties>
</file>