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graph\密度差\tauU_tau0-Uon_Uoff\iwamuroData\"/>
    </mc:Choice>
  </mc:AlternateContent>
  <xr:revisionPtr revIDLastSave="0" documentId="13_ncr:1_{83472ED3-F0E7-4168-9921-85E9A3EC64FA}" xr6:coauthVersionLast="47" xr6:coauthVersionMax="47" xr10:uidLastSave="{00000000-0000-0000-0000-000000000000}"/>
  <bookViews>
    <workbookView xWindow="28680" yWindow="-120" windowWidth="29040" windowHeight="15990" activeTab="1" xr2:uid="{00000000-000D-0000-FFFF-FFFF00000000}"/>
  </bookViews>
  <sheets>
    <sheet name="Sheet1" sheetId="1" r:id="rId1"/>
    <sheet name="Sheet2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6" l="1"/>
  <c r="B3" i="6"/>
  <c r="B4" i="6"/>
  <c r="B5" i="6"/>
  <c r="B6" i="6"/>
  <c r="B7" i="6"/>
  <c r="B8" i="6"/>
  <c r="B9" i="6"/>
  <c r="B10" i="6"/>
  <c r="B11" i="6"/>
  <c r="B12" i="6"/>
  <c r="D2" i="6"/>
  <c r="D3" i="6"/>
  <c r="D4" i="6"/>
  <c r="D5" i="6"/>
  <c r="D6" i="6"/>
  <c r="D7" i="6"/>
  <c r="D8" i="6"/>
  <c r="D9" i="6"/>
  <c r="D10" i="6"/>
  <c r="D11" i="6"/>
  <c r="D12" i="6"/>
  <c r="D1" i="6"/>
  <c r="B1" i="6"/>
  <c r="A2" i="6"/>
  <c r="A3" i="6"/>
  <c r="A4" i="6"/>
  <c r="A5" i="6"/>
  <c r="A6" i="6"/>
  <c r="A7" i="6"/>
  <c r="A8" i="6"/>
  <c r="A9" i="6"/>
  <c r="A10" i="6"/>
  <c r="A11" i="6"/>
  <c r="A12" i="6"/>
  <c r="A1" i="6"/>
  <c r="C2" i="1"/>
  <c r="C3" i="1"/>
  <c r="C4" i="1"/>
  <c r="I3" i="1"/>
  <c r="J3" i="1" s="1"/>
  <c r="K3" i="1" s="1"/>
  <c r="I4" i="1"/>
  <c r="J4" i="1" s="1"/>
  <c r="K4" i="1" s="1"/>
  <c r="I2" i="1"/>
  <c r="J2" i="1" s="1"/>
  <c r="K2" i="1" s="1"/>
  <c r="C6" i="1"/>
  <c r="C7" i="1"/>
  <c r="C8" i="1"/>
  <c r="C9" i="1"/>
  <c r="C10" i="1"/>
  <c r="C11" i="1"/>
  <c r="C12" i="1"/>
  <c r="C13" i="1"/>
  <c r="C5" i="1"/>
  <c r="I13" i="1"/>
  <c r="J13" i="1" s="1"/>
  <c r="K13" i="1" s="1"/>
  <c r="B9" i="1"/>
  <c r="B10" i="1"/>
  <c r="B13" i="1" s="1"/>
  <c r="B12" i="1"/>
  <c r="B8" i="1"/>
  <c r="B11" i="1" s="1"/>
  <c r="I6" i="1" l="1"/>
  <c r="J6" i="1" s="1"/>
  <c r="K6" i="1" s="1"/>
  <c r="I5" i="1"/>
  <c r="J5" i="1" s="1"/>
  <c r="K5" i="1" s="1"/>
  <c r="I7" i="1" l="1"/>
  <c r="J7" i="1" s="1"/>
  <c r="K7" i="1" s="1"/>
  <c r="I8" i="1"/>
  <c r="J8" i="1" s="1"/>
  <c r="K8" i="1" s="1"/>
  <c r="I9" i="1" l="1"/>
  <c r="J9" i="1" s="1"/>
  <c r="K9" i="1" s="1"/>
  <c r="I10" i="1" l="1"/>
  <c r="J10" i="1" s="1"/>
  <c r="K10" i="1" s="1"/>
  <c r="I11" i="1" l="1"/>
  <c r="J11" i="1" s="1"/>
  <c r="K11" i="1" s="1"/>
  <c r="I12" i="1" l="1"/>
  <c r="J12" i="1" s="1"/>
  <c r="K1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E4B234-6829-4A39-A8C0-24C2D3B7643E}" keepAlive="1" name="クエリ - PAA1%-10mm" description="ブック内の 'PAA1%-10mm' クエリへの接続です。" type="5" refreshedVersion="7" background="1" saveData="1">
    <dbPr connection="Provider=Microsoft.Mashup.OleDb.1;Data Source=$Workbook$;Location=PAA1%-10mm;Extended Properties=&quot;&quot;" command="SELECT * FROM [PAA1%-10mm]"/>
  </connection>
  <connection id="2" xr16:uid="{00000000-0015-0000-FFFF-FFFF00000000}" keepAlive="1" name="クエリ - 修論-PAA1%-27 4kHz-180kPa-US_OFF" description="ブック内の '修論-PAA1%-27 4kHz-180kPa-US_OFF' クエリへの接続です。" type="5" refreshedVersion="7" background="1" saveData="1">
    <dbPr connection="Provider=Microsoft.Mashup.OleDb.1;Data Source=$Workbook$;Location=&quot;修論-PAA1%-27 4kHz-180kPa-US_OFF&quot;;Extended Properties=&quot;&quot;" command="SELECT * FROM [修論-PAA1%-27 4kHz-180kPa-US_OFF]"/>
  </connection>
  <connection id="3" xr16:uid="{00000000-0015-0000-FFFF-FFFF01000000}" keepAlive="1" name="クエリ - 修論-PAA1%-27 4kHz-180kPa-US_ON" description="ブック内の '修論-PAA1%-27 4kHz-180kPa-US_ON' クエリへの接続です。" type="5" refreshedVersion="7" background="1" saveData="1">
    <dbPr connection="Provider=Microsoft.Mashup.OleDb.1;Data Source=$Workbook$;Location=&quot;修論-PAA1%-27 4kHz-180kPa-US_ON&quot;;Extended Properties=&quot;&quot;" command="SELECT * FROM [修論-PAA1%-27 4kHz-180kPa-US_ON]"/>
  </connection>
  <connection id="4" xr16:uid="{00000000-0015-0000-FFFF-FFFF02000000}" keepAlive="1" name="クエリ - 修論-PAA1%-27 4kHz-180kPa-US_ON_OFF" description="ブック内の '修論-PAA1%-27 4kHz-180kPa-US_ON_OFF' クエリへの接続です。" type="5" refreshedVersion="7" background="1" saveData="1">
    <dbPr connection="Provider=Microsoft.Mashup.OleDb.1;Data Source=$Workbook$;Location=&quot;修論-PAA1%-27 4kHz-180kPa-US_ON_OFF&quot;;Extended Properties=&quot;&quot;" command="SELECT * FROM [修論-PAA1%-27 4kHz-180kPa-US_ON_OFF]"/>
  </connection>
</connections>
</file>

<file path=xl/sharedStrings.xml><?xml version="1.0" encoding="utf-8"?>
<sst xmlns="http://schemas.openxmlformats.org/spreadsheetml/2006/main" count="9" uniqueCount="9">
  <si>
    <t>U_OFF[m/s]</t>
    <phoneticPr fontId="1"/>
  </si>
  <si>
    <t>U on/off</t>
    <phoneticPr fontId="1"/>
  </si>
  <si>
    <t>n</t>
    <phoneticPr fontId="1"/>
  </si>
  <si>
    <t>k</t>
    <phoneticPr fontId="1"/>
  </si>
  <si>
    <t>U/a</t>
    <phoneticPr fontId="1"/>
  </si>
  <si>
    <t>a[m]</t>
    <phoneticPr fontId="1"/>
  </si>
  <si>
    <t>tau_U</t>
    <phoneticPr fontId="1"/>
  </si>
  <si>
    <t>kHz</t>
    <phoneticPr fontId="1"/>
  </si>
  <si>
    <t>Pa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</si>
</sst>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3"/>
  <sheetViews>
    <sheetView workbookViewId="0">
      <selection activeCell="D11" sqref="D11"/>
    </sheetView>
  </sheetViews>
  <sheetFormatPr defaultRowHeight="18.75"/>
  <sheetData>
    <row r="1" spans="1:11">
      <c r="A1" t="s">
        <v>7</v>
      </c>
      <c r="B1" t="s">
        <v>8</v>
      </c>
      <c r="C1" t="s">
        <v>0</v>
      </c>
      <c r="D1" t="s">
        <v>1</v>
      </c>
      <c r="E1" t="s">
        <v>5</v>
      </c>
      <c r="G1" t="s">
        <v>2</v>
      </c>
      <c r="H1" t="s">
        <v>3</v>
      </c>
      <c r="I1" t="s">
        <v>4</v>
      </c>
      <c r="J1" t="s">
        <v>6</v>
      </c>
    </row>
    <row r="2" spans="1:11">
      <c r="A2">
        <v>23</v>
      </c>
      <c r="B2">
        <v>40</v>
      </c>
      <c r="C2">
        <f t="shared" ref="C2:C4" si="0">164.032869785082/1000</f>
        <v>0.164032869785082</v>
      </c>
      <c r="D2">
        <v>1.036585366</v>
      </c>
      <c r="E2">
        <v>3.0000000000000001E-3</v>
      </c>
      <c r="F2">
        <v>5.6153896000000002E-2</v>
      </c>
      <c r="G2">
        <v>0.28000000000000003</v>
      </c>
      <c r="H2">
        <v>2.4</v>
      </c>
      <c r="I2">
        <f t="shared" ref="I2:I4" si="1">C2/E2</f>
        <v>54.677623261693995</v>
      </c>
      <c r="J2">
        <f t="shared" ref="J2:J4" si="2">$H$2*(I2^$G$2)</f>
        <v>7.3586464519265435</v>
      </c>
      <c r="K2">
        <f t="shared" ref="K2:K4" si="3">J2/22.1541637881852</f>
        <v>0.3321563622207625</v>
      </c>
    </row>
    <row r="3" spans="1:11">
      <c r="A3">
        <v>23</v>
      </c>
      <c r="B3">
        <v>70</v>
      </c>
      <c r="C3">
        <f t="shared" si="0"/>
        <v>0.164032869785082</v>
      </c>
      <c r="D3">
        <v>1.0609756100000001</v>
      </c>
      <c r="E3">
        <v>3.0000000000000001E-3</v>
      </c>
      <c r="F3">
        <v>7.4941863999999997E-2</v>
      </c>
      <c r="I3">
        <f t="shared" si="1"/>
        <v>54.677623261693995</v>
      </c>
      <c r="J3">
        <f t="shared" si="2"/>
        <v>7.3586464519265435</v>
      </c>
      <c r="K3">
        <f t="shared" si="3"/>
        <v>0.3321563622207625</v>
      </c>
    </row>
    <row r="4" spans="1:11">
      <c r="A4">
        <v>23</v>
      </c>
      <c r="B4">
        <v>130</v>
      </c>
      <c r="C4">
        <f t="shared" si="0"/>
        <v>0.164032869785082</v>
      </c>
      <c r="D4">
        <v>1.091463415</v>
      </c>
      <c r="E4">
        <v>3.0000000000000001E-3</v>
      </c>
      <c r="F4">
        <v>0.10383128899999999</v>
      </c>
      <c r="I4">
        <f t="shared" si="1"/>
        <v>54.677623261693995</v>
      </c>
      <c r="J4">
        <f t="shared" si="2"/>
        <v>7.3586464519265435</v>
      </c>
      <c r="K4">
        <f t="shared" si="3"/>
        <v>0.3321563622207625</v>
      </c>
    </row>
    <row r="5" spans="1:11">
      <c r="A5">
        <v>39</v>
      </c>
      <c r="B5">
        <v>40</v>
      </c>
      <c r="C5">
        <f>164.032869785082/1000</f>
        <v>0.164032869785082</v>
      </c>
      <c r="D5">
        <v>1.036585366</v>
      </c>
      <c r="E5">
        <v>3.0000000000000001E-3</v>
      </c>
      <c r="F5">
        <v>4.6667522000000003E-2</v>
      </c>
      <c r="I5">
        <f t="shared" ref="I5:I13" si="4">C5/E5</f>
        <v>54.677623261693995</v>
      </c>
      <c r="J5">
        <f>$H$2*(I5^$G$2)</f>
        <v>7.3586464519265435</v>
      </c>
      <c r="K5">
        <f>J5/22.1541637881852</f>
        <v>0.3321563622207625</v>
      </c>
    </row>
    <row r="6" spans="1:11">
      <c r="A6">
        <v>39</v>
      </c>
      <c r="B6">
        <v>70</v>
      </c>
      <c r="C6">
        <f t="shared" ref="C6:C13" si="5">164.032869785082/1000</f>
        <v>0.164032869785082</v>
      </c>
      <c r="D6">
        <v>1.0609756100000001</v>
      </c>
      <c r="E6">
        <v>3.0000000000000001E-3</v>
      </c>
      <c r="F6">
        <v>6.5745155999999999E-2</v>
      </c>
      <c r="I6">
        <f t="shared" si="4"/>
        <v>54.677623261693995</v>
      </c>
      <c r="J6">
        <f>$H$2*(I6^$G$2)</f>
        <v>7.3586464519265435</v>
      </c>
      <c r="K6">
        <f t="shared" ref="K6:K12" si="6">J6/22.1541637881852</f>
        <v>0.3321563622207625</v>
      </c>
    </row>
    <row r="7" spans="1:11">
      <c r="A7">
        <v>39</v>
      </c>
      <c r="B7">
        <v>130</v>
      </c>
      <c r="C7">
        <f t="shared" si="5"/>
        <v>0.164032869785082</v>
      </c>
      <c r="D7">
        <v>1.091463415</v>
      </c>
      <c r="E7">
        <v>3.0000000000000001E-3</v>
      </c>
      <c r="F7">
        <v>9.1359129999999997E-2</v>
      </c>
      <c r="I7">
        <f t="shared" si="4"/>
        <v>54.677623261693995</v>
      </c>
      <c r="J7">
        <f>$H$2*(I7^$G$2)</f>
        <v>7.3586464519265435</v>
      </c>
      <c r="K7">
        <f t="shared" si="6"/>
        <v>0.3321563622207625</v>
      </c>
    </row>
    <row r="8" spans="1:11">
      <c r="A8">
        <v>72</v>
      </c>
      <c r="B8">
        <f>B5</f>
        <v>40</v>
      </c>
      <c r="C8">
        <f t="shared" si="5"/>
        <v>0.164032869785082</v>
      </c>
      <c r="D8">
        <v>1.0304878049999999</v>
      </c>
      <c r="E8">
        <v>3.0000000000000001E-3</v>
      </c>
      <c r="F8">
        <v>4.0373707000000002E-2</v>
      </c>
      <c r="I8">
        <f t="shared" si="4"/>
        <v>54.677623261693995</v>
      </c>
      <c r="J8">
        <f>$H$2*(I8^$G$2)</f>
        <v>7.3586464519265435</v>
      </c>
      <c r="K8">
        <f t="shared" si="6"/>
        <v>0.3321563622207625</v>
      </c>
    </row>
    <row r="9" spans="1:11">
      <c r="A9">
        <v>72</v>
      </c>
      <c r="B9">
        <f t="shared" ref="B9:B13" si="7">B6</f>
        <v>70</v>
      </c>
      <c r="C9">
        <f t="shared" si="5"/>
        <v>0.164032869785082</v>
      </c>
      <c r="D9">
        <v>1.042682927</v>
      </c>
      <c r="E9">
        <v>3.0000000000000001E-3</v>
      </c>
      <c r="F9">
        <v>5.7761598999999997E-2</v>
      </c>
      <c r="I9">
        <f t="shared" si="4"/>
        <v>54.677623261693995</v>
      </c>
      <c r="J9">
        <f>$H$2*(I9^$G$2)</f>
        <v>7.3586464519265435</v>
      </c>
      <c r="K9">
        <f t="shared" si="6"/>
        <v>0.3321563622207625</v>
      </c>
    </row>
    <row r="10" spans="1:11">
      <c r="A10">
        <v>72</v>
      </c>
      <c r="B10">
        <f t="shared" si="7"/>
        <v>130</v>
      </c>
      <c r="C10">
        <f t="shared" si="5"/>
        <v>0.164032869785082</v>
      </c>
      <c r="D10">
        <v>1.091463415</v>
      </c>
      <c r="E10">
        <v>3.0000000000000001E-3</v>
      </c>
      <c r="F10">
        <v>7.7860109999999996E-2</v>
      </c>
      <c r="I10">
        <f t="shared" si="4"/>
        <v>54.677623261693995</v>
      </c>
      <c r="J10">
        <f>$H$2*(I10^$G$2)</f>
        <v>7.3586464519265435</v>
      </c>
      <c r="K10">
        <f t="shared" si="6"/>
        <v>0.3321563622207625</v>
      </c>
    </row>
    <row r="11" spans="1:11">
      <c r="A11">
        <v>147</v>
      </c>
      <c r="B11">
        <f t="shared" si="7"/>
        <v>40</v>
      </c>
      <c r="C11">
        <f t="shared" si="5"/>
        <v>0.164032869785082</v>
      </c>
      <c r="D11">
        <v>1.0182926830000001</v>
      </c>
      <c r="E11">
        <v>3.0000000000000001E-3</v>
      </c>
      <c r="F11">
        <v>3.9373119999999998E-2</v>
      </c>
      <c r="I11">
        <f t="shared" si="4"/>
        <v>54.677623261693995</v>
      </c>
      <c r="J11">
        <f>$H$2*(I11^$G$2)</f>
        <v>7.3586464519265435</v>
      </c>
      <c r="K11">
        <f t="shared" si="6"/>
        <v>0.3321563622207625</v>
      </c>
    </row>
    <row r="12" spans="1:11">
      <c r="A12">
        <v>147</v>
      </c>
      <c r="B12">
        <f t="shared" si="7"/>
        <v>70</v>
      </c>
      <c r="C12">
        <f t="shared" si="5"/>
        <v>0.164032869785082</v>
      </c>
      <c r="D12">
        <v>1.0182926830000001</v>
      </c>
      <c r="E12">
        <v>3.0000000000000001E-3</v>
      </c>
      <c r="F12">
        <v>5.2607731999999997E-2</v>
      </c>
      <c r="I12">
        <f t="shared" si="4"/>
        <v>54.677623261693995</v>
      </c>
      <c r="J12">
        <f>$H$2*(I12^$G$2)</f>
        <v>7.3586464519265435</v>
      </c>
      <c r="K12">
        <f t="shared" si="6"/>
        <v>0.3321563622207625</v>
      </c>
    </row>
    <row r="13" spans="1:11">
      <c r="A13">
        <v>147</v>
      </c>
      <c r="B13">
        <f t="shared" si="7"/>
        <v>130</v>
      </c>
      <c r="C13">
        <f t="shared" si="5"/>
        <v>0.164032869785082</v>
      </c>
      <c r="D13">
        <v>1.085365854</v>
      </c>
      <c r="E13">
        <v>3.0000000000000001E-3</v>
      </c>
      <c r="F13">
        <v>7.0331360999999995E-2</v>
      </c>
      <c r="I13">
        <f t="shared" si="4"/>
        <v>54.677623261693995</v>
      </c>
      <c r="J13">
        <f>$H$2*(I13^$G$2)</f>
        <v>7.3586464519265435</v>
      </c>
      <c r="K13">
        <f t="shared" ref="K13" si="8">J13/22.1541637881852</f>
        <v>0.3321563622207625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A603E-4A01-4F9E-92D1-48CF8D394D08}">
  <dimension ref="A1:E12"/>
  <sheetViews>
    <sheetView tabSelected="1" workbookViewId="0">
      <selection activeCell="I9" sqref="I9:J9"/>
    </sheetView>
  </sheetViews>
  <sheetFormatPr defaultRowHeight="18.75"/>
  <sheetData>
    <row r="1" spans="1:5">
      <c r="A1">
        <f>Sheet1!K2</f>
        <v>0.3321563622207625</v>
      </c>
      <c r="B1">
        <f>Sheet1!F2</f>
        <v>5.6153896000000002E-2</v>
      </c>
      <c r="C1">
        <v>0</v>
      </c>
      <c r="D1">
        <f>Sheet1!D2</f>
        <v>1.036585366</v>
      </c>
      <c r="E1">
        <v>0</v>
      </c>
    </row>
    <row r="2" spans="1:5">
      <c r="A2">
        <f>Sheet1!K3</f>
        <v>0.3321563622207625</v>
      </c>
      <c r="B2">
        <f>Sheet1!F3</f>
        <v>7.4941863999999997E-2</v>
      </c>
      <c r="C2">
        <v>0</v>
      </c>
      <c r="D2">
        <f>Sheet1!D3</f>
        <v>1.0609756100000001</v>
      </c>
      <c r="E2">
        <v>0</v>
      </c>
    </row>
    <row r="3" spans="1:5">
      <c r="A3">
        <f>Sheet1!K4</f>
        <v>0.3321563622207625</v>
      </c>
      <c r="B3">
        <f>Sheet1!F4</f>
        <v>0.10383128899999999</v>
      </c>
      <c r="C3">
        <v>0</v>
      </c>
      <c r="D3">
        <f>Sheet1!D4</f>
        <v>1.091463415</v>
      </c>
      <c r="E3">
        <v>0</v>
      </c>
    </row>
    <row r="4" spans="1:5">
      <c r="A4">
        <f>Sheet1!K5</f>
        <v>0.3321563622207625</v>
      </c>
      <c r="B4">
        <f>Sheet1!F5</f>
        <v>4.6667522000000003E-2</v>
      </c>
      <c r="C4">
        <v>0</v>
      </c>
      <c r="D4">
        <f>Sheet1!D5</f>
        <v>1.036585366</v>
      </c>
      <c r="E4">
        <v>0</v>
      </c>
    </row>
    <row r="5" spans="1:5">
      <c r="A5">
        <f>Sheet1!K6</f>
        <v>0.3321563622207625</v>
      </c>
      <c r="B5">
        <f>Sheet1!F6</f>
        <v>6.5745155999999999E-2</v>
      </c>
      <c r="C5">
        <v>0</v>
      </c>
      <c r="D5">
        <f>Sheet1!D6</f>
        <v>1.0609756100000001</v>
      </c>
      <c r="E5">
        <v>0</v>
      </c>
    </row>
    <row r="6" spans="1:5">
      <c r="A6">
        <f>Sheet1!K7</f>
        <v>0.3321563622207625</v>
      </c>
      <c r="B6">
        <f>Sheet1!F7</f>
        <v>9.1359129999999997E-2</v>
      </c>
      <c r="C6">
        <v>0</v>
      </c>
      <c r="D6">
        <f>Sheet1!D7</f>
        <v>1.091463415</v>
      </c>
      <c r="E6">
        <v>0</v>
      </c>
    </row>
    <row r="7" spans="1:5">
      <c r="A7">
        <f>Sheet1!K8</f>
        <v>0.3321563622207625</v>
      </c>
      <c r="B7">
        <f>Sheet1!F8</f>
        <v>4.0373707000000002E-2</v>
      </c>
      <c r="C7">
        <v>0</v>
      </c>
      <c r="D7">
        <f>Sheet1!D8</f>
        <v>1.0304878049999999</v>
      </c>
      <c r="E7">
        <v>0</v>
      </c>
    </row>
    <row r="8" spans="1:5">
      <c r="A8">
        <f>Sheet1!K9</f>
        <v>0.3321563622207625</v>
      </c>
      <c r="B8">
        <f>Sheet1!F9</f>
        <v>5.7761598999999997E-2</v>
      </c>
      <c r="C8">
        <v>0</v>
      </c>
      <c r="D8">
        <f>Sheet1!D9</f>
        <v>1.042682927</v>
      </c>
      <c r="E8">
        <v>0</v>
      </c>
    </row>
    <row r="9" spans="1:5">
      <c r="A9">
        <f>Sheet1!K10</f>
        <v>0.3321563622207625</v>
      </c>
      <c r="B9">
        <f>Sheet1!F10</f>
        <v>7.7860109999999996E-2</v>
      </c>
      <c r="C9">
        <v>0</v>
      </c>
      <c r="D9">
        <f>Sheet1!D10</f>
        <v>1.091463415</v>
      </c>
      <c r="E9">
        <v>0</v>
      </c>
    </row>
    <row r="10" spans="1:5">
      <c r="A10">
        <f>Sheet1!K11</f>
        <v>0.3321563622207625</v>
      </c>
      <c r="B10">
        <f>Sheet1!F11</f>
        <v>3.9373119999999998E-2</v>
      </c>
      <c r="C10">
        <v>1</v>
      </c>
      <c r="D10">
        <f>Sheet1!D11</f>
        <v>1.0182926830000001</v>
      </c>
      <c r="E10">
        <v>1</v>
      </c>
    </row>
    <row r="11" spans="1:5">
      <c r="A11">
        <f>Sheet1!K12</f>
        <v>0.3321563622207625</v>
      </c>
      <c r="B11">
        <f>Sheet1!F12</f>
        <v>5.2607731999999997E-2</v>
      </c>
      <c r="C11">
        <v>2</v>
      </c>
      <c r="D11">
        <f>Sheet1!D12</f>
        <v>1.0182926830000001</v>
      </c>
      <c r="E11">
        <v>2</v>
      </c>
    </row>
    <row r="12" spans="1:5">
      <c r="A12">
        <f>Sheet1!K13</f>
        <v>0.3321563622207625</v>
      </c>
      <c r="B12">
        <f>Sheet1!F13</f>
        <v>7.0331360999999995E-2</v>
      </c>
      <c r="C12">
        <v>3</v>
      </c>
      <c r="D12">
        <f>Sheet1!D13</f>
        <v>1.085365854</v>
      </c>
      <c r="E12">
        <v>3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Y E A A B Q S w M E F A A C A A g A S X m K U 6 g + q V C j A A A A 9 Q A A A B I A H A B D b 2 5 m a W c v U G F j a 2 F n Z S 5 4 b W w g o h g A K K A U A A A A A A A A A A A A A A A A A A A A A A A A A A A A h Y 8 x D o I w G I W v Q r r T l r o I + S m D m 5 G E x M S 4 N q V C F Y q h x X I 3 B 4 / k F c Q o 6 u b 4 v v c N 7 9 2 v N 8 j G t g k u q r e 6 M y m K M E W B M r I r t a l S N L h D u E Q Z h 0 L I k 6 h U M M n G J q M t U 1 Q 7 d 0 4 I 8 d 5 j v 8 B d X x F G a U T 2 + W Y r a 9 U K 9 J H 1 f z n U x j p h p E I c d q 8 x n O E 4 x o w y T I H M D H J t v j 2 b 5 j 7 b H w i r o X F D r / h R h O s C y B y B v C / w B 1 B L A w Q U A A I A C A B J e Y p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X m K U 4 G G N N d h A Q A A Q Q Y A A B M A H A B G b 3 J t d W x h c y 9 T Z W N 0 a W 9 u M S 5 t I K I Y A C i g F A A A A A A A A A A A A A A A A A A A A A A A A A A A A C t O T S 7 J z M 9 T C I b Q h t a 8 X L x c x R m J R a k p C s p K T / a v e 7 F 6 m m 6 A o 6 O h q q 6 R u Y J J t k e V r q G F Q X Z A o m 5 o c L y / m 5 u S g q 1 C T m o J L 5 c C E D x u 2 v u 4 e c / j p p 1 A Q e f i M j 2 X / O T S 3 N S 8 E g 2 3 z J x U P e f 8 v B I g p 1 h D y c U q J r 0 o s S A j 5 u n 6 t q e 7 l j 3 d v i 6 m J L E 0 N B 5 I G O i G 5 u f F h + a n p c V k l i f m l h b l u y S W J M a g O U Q P 0 y F 6 y c V l S p o 6 0 S 6 p O Z m 5 m S W p R b Z K O k o 6 C s 7 5 O a W 5 e c W 2 R j o K r n n J + S m Z e e m 2 l s Z A X m B p f k l q c E l l T q o t g q n n l 5 + X G q u p A / H O 0 y W d z 2 Z v e d w 4 9 X F T z + P G + U / n d Q P 9 F Z K Y B F Q X U p S Y V 5 y W X 5 Q L M T + k s i C 1 W A P u f Z 3 q a i W I h C H Q C S V A S Y W 8 0 t y k 1 K J a H Q W Y j B G a T K 0 m L 1 d m H i 6 L S Y s W v 0 E S K 3 6 j k Y I U G I M o u / i N t B w D C Q l D g 9 x c O s U A w s J h H s w A U E s B A i 0 A F A A C A A g A S X m K U 6 g + q V C j A A A A 9 Q A A A B I A A A A A A A A A A A A A A A A A A A A A A E N v b m Z p Z y 9 Q Y W N r Y W d l L n h t b F B L A Q I t A B Q A A g A I A E l 5 i l M P y u m r p A A A A O k A A A A T A A A A A A A A A A A A A A A A A O 8 A A A B b Q 2 9 u d G V u d F 9 U e X B l c 1 0 u e G 1 s U E s B A i 0 A F A A C A A g A S X m K U 4 G G N N d h A Q A A Q Q Y A A B M A A A A A A A A A A A A A A A A A 4 A E A A E Z v c m 1 1 b G F z L 1 N l Y 3 R p b 2 4 x L m 1 Q S w U G A A A A A A M A A w D C A A A A j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S A A A A A A A A A z I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R i V B R S V F O C V B Q i U 5 N i 1 Q Q U E x J T I 1 L T I 3 J T I w N G t I e i 0 x O D B r U G E t V V N f T 0 Z G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w N 1 Q w M z o 1 N j o 0 O S 4 3 M j g 5 O T M 2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+ u 6 K u W L V B B Q T E l L T I 3 I D R r S H o t M T g w a 1 B h L V V T X 0 9 G R i 9 B d X R v U m V t b 3 Z l Z E N v b H V t b n M x L n t D b 2 x 1 b W 4 x L D B 9 J n F 1 b 3 Q 7 L C Z x d W 9 0 O 1 N l Y 3 R p b 2 4 x L + S / r u i r l i 1 Q Q U E x J S 0 y N y A 0 a 0 h 6 L T E 4 M G t Q Y S 1 V U 1 9 P R k Y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/ k v 6 7 o q 5 Y t U E F B M S U t M j c g N G t I e i 0 x O D B r U G E t V V N f T 0 Z G L 0 F 1 d G 9 S Z W 1 v d m V k Q 2 9 s d W 1 u c z E u e 0 N v b H V t b j E s M H 0 m c X V v d D s s J n F 1 b 3 Q 7 U 2 V j d G l v b j E v 5 L + u 6 K u W L V B B Q T E l L T I 3 I D R r S H o t M T g w a 1 B h L V V T X 0 9 G R i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Q l Q k Y l Q U U l R T g l Q U I l O T Y t U E F B M S U y N S 0 y N y U y M D R r S H o t M T g w a 1 B h L V V T X 0 9 G R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Y l Q U U l R T g l Q U I l O T Y t U E F B M S U y N S 0 y N y U y M D R r S H o t M T g w a 1 B h L V V T X 0 9 G R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Y l Q U U l R T g l Q U I l O T Y t U E F B M S U y N S 0 y N y U y M D R r S H o t M T g w a 1 B h L V V T X 0 9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w N 1 Q w M z o 1 N z o w M y 4 4 N z g x M D Y 4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+ u 6 K u W L V B B Q T E l L T I 3 I D R r S H o t M T g w a 1 B h L V V T X 0 9 O L 0 F 1 d G 9 S Z W 1 v d m V k Q 2 9 s d W 1 u c z E u e 0 N v b H V t b j E s M H 0 m c X V v d D s s J n F 1 b 3 Q 7 U 2 V j d G l v b j E v 5 L + u 6 K u W L V B B Q T E l L T I 3 I D R r S H o t M T g w a 1 B h L V V T X 0 9 O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5 L + u 6 K u W L V B B Q T E l L T I 3 I D R r S H o t M T g w a 1 B h L V V T X 0 9 O L 0 F 1 d G 9 S Z W 1 v d m V k Q 2 9 s d W 1 u c z E u e 0 N v b H V t b j E s M H 0 m c X V v d D s s J n F 1 b 3 Q 7 U 2 V j d G l v b j E v 5 L + u 6 K u W L V B B Q T E l L T I 3 I D R r S H o t M T g w a 1 B h L V V T X 0 9 O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C V C R i V B R S V F O C V B Q i U 5 N i 1 Q Q U E x J T I 1 L T I 3 J T I w N G t I e i 0 x O D B r U G E t V V N f T 0 4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G J U F F J U U 4 J U F C J T k 2 L V B B Q T E l M j U t M j c l M j A 0 a 0 h 6 L T E 4 M G t Q Y S 1 V U 1 9 P T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Y l Q U U l R T g l Q U I l O T Y t U E F B M S U y N S 0 y N y U y M D R r S H o t M T g w a 1 B h L V V T X 0 9 O X 0 9 G R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d U M D Q 6 M D I 6 M T Y u M z Q 0 M z c 0 M F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/ r u i r l i 1 Q Q U E x J S 0 y N y A 0 a 0 h 6 L T E 4 M G t Q Y S 1 V U 1 9 P T l 9 P R k Y v Q X V 0 b 1 J l b W 9 2 Z W R D b 2 x 1 b W 5 z M S 5 7 Q 2 9 s d W 1 u M S w w f S Z x d W 9 0 O y w m c X V v d D t T Z W N 0 a W 9 u M S / k v 6 7 o q 5 Y t U E F B M S U t M j c g N G t I e i 0 x O D B r U G E t V V N f T 0 5 f T 0 Z G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5 L + u 6 K u W L V B B Q T E l L T I 3 I D R r S H o t M T g w a 1 B h L V V T X 0 9 O X 0 9 G R i 9 B d X R v U m V t b 3 Z l Z E N v b H V t b n M x L n t D b 2 x 1 b W 4 x L D B 9 J n F 1 b 3 Q 7 L C Z x d W 9 0 O 1 N l Y 3 R p b 2 4 x L + S / r u i r l i 1 Q Q U E x J S 0 y N y A 0 a 0 h 6 L T E 4 M G t Q Y S 1 V U 1 9 P T l 9 P R k Y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0 J U J G J U F F J U U 4 J U F C J T k 2 L V B B Q T E l M j U t M j c l M j A 0 a 0 h 6 L T E 4 M G t Q Y S 1 V U 1 9 P T l 9 P R k Y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G J U F F J U U 4 J U F C J T k 2 L V B B Q T E l M j U t M j c l M j A 0 a 0 h 6 L T E 4 M G t Q Y S 1 V U 1 9 P T l 9 P R k Y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F B M S U y N S 0 x M G 1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x M F Q w N T o z O D o 1 M y 4 1 N T g 0 N D c 1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E F B M S U t M T B t b S 9 B d X R v U m V t b 3 Z l Z E N v b H V t b n M x L n t D b 2 x 1 b W 4 x L D B 9 J n F 1 b 3 Q 7 L C Z x d W 9 0 O 1 N l Y 3 R p b 2 4 x L 1 B B Q T E l L T E w b W 0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Q U E x J S 0 x M G 1 t L 0 F 1 d G 9 S Z W 1 v d m V k Q 2 9 s d W 1 u c z E u e 0 N v b H V t b j E s M H 0 m c X V v d D s s J n F 1 b 3 Q 7 U 2 V j d G l v b j E v U E F B M S U t M T B t b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Q U E x J T I 1 L T E w b W 0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F B M S U y N S 0 x M G 1 t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y U T H g o 0 + u R I d p 6 t o 3 U w 5 T A A A A A A I A A A A A A B B m A A A A A Q A A I A A A A D 3 0 J n 2 f 5 T t v 7 U u V j w 7 z J z j r 5 h C 2 X A E r N Q i V z g P 9 T 7 d m A A A A A A 6 A A A A A A g A A I A A A A M w V w k T 7 C z c o J H S r t w W u + S V l j G x L 7 m F K 2 m Y 4 I S 3 V l n / M U A A A A M X H I v 1 R Q Q z o N k X l 7 h u L A 4 9 Q d o 7 z j Z F G v t B W 7 R 9 A B i O U s e 8 m a l 7 m T 9 J X g P H b 8 H N q V L K E V C 0 z W D K 7 G k J l W i V h 2 Q j i P m c B T 5 M z 2 3 x z Y B k l e a o w Q A A A A B e n 9 L 9 h E g V r B i D r 2 c G b J r n w O P h Y T N y g c 0 I H V R I T 3 X j X H R y N U W H U c p v S m q G t E M W 9 U 1 t t 2 9 5 M q 3 O N 7 p P / r A h P S 2 4 = < / D a t a M a s h u p > 
</file>

<file path=customXml/itemProps1.xml><?xml version="1.0" encoding="utf-8"?>
<ds:datastoreItem xmlns:ds="http://schemas.openxmlformats.org/officeDocument/2006/customXml" ds:itemID="{88CE52BC-8F4C-4935-A6F9-A48820FEEA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SugiyamaLab</dc:creator>
  <cp:lastModifiedBy>SugiyamaLab</cp:lastModifiedBy>
  <dcterms:created xsi:type="dcterms:W3CDTF">2015-06-05T18:19:34Z</dcterms:created>
  <dcterms:modified xsi:type="dcterms:W3CDTF">2021-12-10T06:23:37Z</dcterms:modified>
</cp:coreProperties>
</file>