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ugiyamaLab\Desktop\MasterThesis\5-Results\elasticity\iwamuro\"/>
    </mc:Choice>
  </mc:AlternateContent>
  <xr:revisionPtr revIDLastSave="0" documentId="13_ncr:1_{8E23A2F0-B135-42AC-A93C-B0FEB3C6CA87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PAA1%-10mm" sheetId="5" r:id="rId1"/>
    <sheet name="Sheet1" sheetId="1" r:id="rId2"/>
    <sheet name="Sheet2" sheetId="6" r:id="rId3"/>
  </sheets>
  <definedNames>
    <definedName name="ExternalData_1" localSheetId="0" hidden="1">'PAA1%-10mm'!$A$1:$B$10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" i="6"/>
  <c r="D2" i="6"/>
  <c r="D3" i="6"/>
  <c r="D4" i="6"/>
  <c r="D5" i="6"/>
  <c r="D6" i="6"/>
  <c r="D7" i="6"/>
  <c r="D8" i="6"/>
  <c r="D9" i="6"/>
  <c r="D1" i="6"/>
  <c r="B2" i="6"/>
  <c r="B3" i="6"/>
  <c r="B4" i="6"/>
  <c r="B5" i="6"/>
  <c r="B6" i="6"/>
  <c r="B7" i="6"/>
  <c r="B8" i="6"/>
  <c r="B9" i="6"/>
  <c r="B1" i="6"/>
  <c r="A2" i="6"/>
  <c r="A3" i="6"/>
  <c r="A4" i="6"/>
  <c r="A5" i="6"/>
  <c r="A6" i="6"/>
  <c r="A7" i="6"/>
  <c r="A8" i="6"/>
  <c r="A9" i="6"/>
  <c r="A1" i="6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I10" i="1" s="1"/>
  <c r="J10" i="1" s="1"/>
  <c r="K10" i="1" s="1"/>
  <c r="C2" i="1"/>
  <c r="B10" i="1"/>
  <c r="B6" i="1"/>
  <c r="B7" i="1"/>
  <c r="B9" i="1"/>
  <c r="B5" i="1"/>
  <c r="B8" i="1" s="1"/>
  <c r="I3" i="1" l="1"/>
  <c r="J3" i="1" s="1"/>
  <c r="K3" i="1" s="1"/>
  <c r="I2" i="1"/>
  <c r="J2" i="1" s="1"/>
  <c r="K2" i="1" s="1"/>
  <c r="I4" i="1" l="1"/>
  <c r="J4" i="1" s="1"/>
  <c r="K4" i="1" s="1"/>
  <c r="I5" i="1"/>
  <c r="J5" i="1" s="1"/>
  <c r="K5" i="1" s="1"/>
  <c r="I6" i="1" l="1"/>
  <c r="J6" i="1" s="1"/>
  <c r="K6" i="1" s="1"/>
  <c r="I7" i="1" l="1"/>
  <c r="J7" i="1" s="1"/>
  <c r="K7" i="1" s="1"/>
  <c r="I8" i="1" l="1"/>
  <c r="J8" i="1" s="1"/>
  <c r="K8" i="1" s="1"/>
  <c r="I9" i="1" l="1"/>
  <c r="J9" i="1" s="1"/>
  <c r="K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4B234-6829-4A39-A8C0-24C2D3B7643E}" keepAlive="1" name="クエリ - PAA1%-10mm" description="ブック内の 'PAA1%-10mm' クエリへの接続です。" type="5" refreshedVersion="7" background="1" saveData="1">
    <dbPr connection="Provider=Microsoft.Mashup.OleDb.1;Data Source=$Workbook$;Location=PAA1%-10mm;Extended Properties=&quot;&quot;" command="SELECT * FROM [PAA1%-10mm]"/>
  </connection>
  <connection id="2" xr16:uid="{00000000-0015-0000-FFFF-FFFF00000000}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3" xr16:uid="{00000000-0015-0000-FFFF-FFFF01000000}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4" xr16:uid="{00000000-0015-0000-FFFF-FFFF02000000}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<sst xmlns="http://schemas.openxmlformats.org/spreadsheetml/2006/main" count="11" uniqueCount="11">
  <si>
    <t>Column1</t>
  </si>
  <si>
    <t>Column2</t>
  </si>
  <si>
    <t>U_OFF[m/s]</t>
    <phoneticPr fontId="1"/>
  </si>
  <si>
    <t>U on/off</t>
    <phoneticPr fontId="1"/>
  </si>
  <si>
    <t>n</t>
    <phoneticPr fontId="1"/>
  </si>
  <si>
    <t>k</t>
    <phoneticPr fontId="1"/>
  </si>
  <si>
    <t>U/a</t>
    <phoneticPr fontId="1"/>
  </si>
  <si>
    <t>a[m]</t>
    <phoneticPr fontId="1"/>
  </si>
  <si>
    <t>tau_U</t>
    <phoneticPr fontId="1"/>
  </si>
  <si>
    <t>kHz</t>
    <phoneticPr fontId="1"/>
  </si>
  <si>
    <t>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</si>
</sst>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236BD1-5F4C-4AFA-82B0-A3A75C7ADE68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08DF1-7AD0-42EF-8FF3-D9B145202831}" name="PAA1__10mm" displayName="PAA1__10mm" ref="A1:B10" tableType="queryTable" totalsRowShown="0">
  <autoFilter ref="A1:B10" xr:uid="{38208DF1-7AD0-42EF-8FF3-D9B145202831}"/>
  <tableColumns count="2">
    <tableColumn id="1" xr3:uid="{9D30686B-3736-419E-BE54-E11EE28C2AC7}" uniqueName="1" name="Column1" queryTableFieldId="1"/>
    <tableColumn id="2" xr3:uid="{9CF64D8D-FA67-40D3-B6C2-D4B88CF6E5A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8078-2D66-48A5-84EE-0F63F727BA22}">
  <dimension ref="A1:B10"/>
  <sheetViews>
    <sheetView workbookViewId="0">
      <selection activeCell="D13" sqref="D13"/>
    </sheetView>
  </sheetViews>
  <sheetFormatPr defaultRowHeight="18.75"/>
  <cols>
    <col min="1" max="2" width="12.75" bestFit="1" customWidth="1"/>
  </cols>
  <sheetData>
    <row r="1" spans="1:2">
      <c r="A1" t="s">
        <v>0</v>
      </c>
      <c r="B1" t="s">
        <v>1</v>
      </c>
    </row>
    <row r="2" spans="1:2">
      <c r="A2">
        <v>7.5378108263578145E-2</v>
      </c>
      <c r="B2">
        <v>1.0008016671546929</v>
      </c>
    </row>
    <row r="3" spans="1:2">
      <c r="A3">
        <v>0.10100284807631055</v>
      </c>
      <c r="B3">
        <v>1.155549225138629</v>
      </c>
    </row>
    <row r="4" spans="1:2">
      <c r="A4">
        <v>0.14167159277704855</v>
      </c>
      <c r="B4">
        <v>1.2315820425090214</v>
      </c>
    </row>
    <row r="5" spans="1:2">
      <c r="A5">
        <v>6.6145059330338332E-2</v>
      </c>
      <c r="B5">
        <v>1.0003112771962557</v>
      </c>
    </row>
    <row r="6" spans="1:2">
      <c r="A6">
        <v>9.4137633180730887E-2</v>
      </c>
      <c r="B6">
        <v>1.0767831347912176</v>
      </c>
    </row>
    <row r="7" spans="1:2">
      <c r="A7">
        <v>0.12917196720219135</v>
      </c>
      <c r="B7">
        <v>1.1551464965115803</v>
      </c>
    </row>
    <row r="8" spans="1:2">
      <c r="A8">
        <v>6.6301186973550696E-2</v>
      </c>
      <c r="B8">
        <v>1.0017178931204194</v>
      </c>
    </row>
    <row r="9" spans="1:2">
      <c r="A9">
        <v>8.8836628987780594E-2</v>
      </c>
      <c r="B9">
        <v>1.0008332105626403</v>
      </c>
    </row>
    <row r="10" spans="1:2">
      <c r="A10">
        <v>0.12259932352838701</v>
      </c>
      <c r="B10">
        <v>1.1546623418779698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F2" sqref="F2"/>
    </sheetView>
  </sheetViews>
  <sheetFormatPr defaultRowHeight="18.75"/>
  <sheetData>
    <row r="1" spans="1:11">
      <c r="A1" t="s">
        <v>9</v>
      </c>
      <c r="B1" t="s">
        <v>10</v>
      </c>
      <c r="C1" t="s">
        <v>2</v>
      </c>
      <c r="D1" t="s">
        <v>3</v>
      </c>
      <c r="E1" t="s">
        <v>7</v>
      </c>
      <c r="G1" t="s">
        <v>4</v>
      </c>
      <c r="H1" t="s">
        <v>5</v>
      </c>
      <c r="I1" t="s">
        <v>6</v>
      </c>
      <c r="J1" t="s">
        <v>8</v>
      </c>
    </row>
    <row r="2" spans="1:11">
      <c r="A2">
        <v>39</v>
      </c>
      <c r="B2">
        <v>40</v>
      </c>
      <c r="C2">
        <f>130.069390902081/1000</f>
        <v>0.130069390902081</v>
      </c>
      <c r="D2">
        <f>PAA1__10mm[[#This Row],[Column2]]</f>
        <v>1.0008016671546929</v>
      </c>
      <c r="E2">
        <v>5.0000000000000001E-3</v>
      </c>
      <c r="F2">
        <f>PAA1__10mm[[#This Row],[Column1]]</f>
        <v>7.5378108263578145E-2</v>
      </c>
      <c r="G2">
        <v>0.28999999999999998</v>
      </c>
      <c r="H2">
        <v>9.4</v>
      </c>
      <c r="I2">
        <f t="shared" ref="I2:I10" si="0">C2/E2</f>
        <v>26.013878180416199</v>
      </c>
      <c r="J2">
        <f t="shared" ref="J2:J10" si="1">$H$2*(I2^$G$2)</f>
        <v>24.184512261627052</v>
      </c>
      <c r="K2">
        <f>J2/22.1541637881852</f>
        <v>1.0916463601539605</v>
      </c>
    </row>
    <row r="3" spans="1:11">
      <c r="A3">
        <v>39</v>
      </c>
      <c r="B3">
        <v>70</v>
      </c>
      <c r="C3">
        <f t="shared" ref="C3:C10" si="2">130.069390902081/1000</f>
        <v>0.130069390902081</v>
      </c>
      <c r="D3">
        <f>PAA1__10mm[[#This Row],[Column2]]</f>
        <v>1.155549225138629</v>
      </c>
      <c r="E3">
        <v>5.0000000000000001E-3</v>
      </c>
      <c r="F3">
        <f>PAA1__10mm[[#This Row],[Column1]]</f>
        <v>0.10100284807631055</v>
      </c>
      <c r="I3">
        <f t="shared" si="0"/>
        <v>26.013878180416199</v>
      </c>
      <c r="J3">
        <f t="shared" si="1"/>
        <v>24.184512261627052</v>
      </c>
      <c r="K3">
        <f t="shared" ref="K3:K9" si="3">J3/22.1541637881852</f>
        <v>1.0916463601539605</v>
      </c>
    </row>
    <row r="4" spans="1:11">
      <c r="A4">
        <v>39</v>
      </c>
      <c r="B4">
        <v>130</v>
      </c>
      <c r="C4">
        <f t="shared" si="2"/>
        <v>0.130069390902081</v>
      </c>
      <c r="D4">
        <f>PAA1__10mm[[#This Row],[Column2]]</f>
        <v>1.2315820425090214</v>
      </c>
      <c r="E4">
        <v>5.0000000000000001E-3</v>
      </c>
      <c r="F4">
        <f>PAA1__10mm[[#This Row],[Column1]]</f>
        <v>0.14167159277704855</v>
      </c>
      <c r="I4">
        <f t="shared" si="0"/>
        <v>26.013878180416199</v>
      </c>
      <c r="J4">
        <f t="shared" si="1"/>
        <v>24.184512261627052</v>
      </c>
      <c r="K4">
        <f t="shared" si="3"/>
        <v>1.0916463601539605</v>
      </c>
    </row>
    <row r="5" spans="1:11">
      <c r="A5">
        <v>72</v>
      </c>
      <c r="B5">
        <f>B2</f>
        <v>40</v>
      </c>
      <c r="C5">
        <f t="shared" si="2"/>
        <v>0.130069390902081</v>
      </c>
      <c r="D5">
        <f>PAA1__10mm[[#This Row],[Column2]]</f>
        <v>1.0003112771962557</v>
      </c>
      <c r="E5">
        <v>5.0000000000000001E-3</v>
      </c>
      <c r="F5">
        <f>PAA1__10mm[[#This Row],[Column1]]</f>
        <v>6.6145059330338332E-2</v>
      </c>
      <c r="I5">
        <f t="shared" si="0"/>
        <v>26.013878180416199</v>
      </c>
      <c r="J5">
        <f t="shared" si="1"/>
        <v>24.184512261627052</v>
      </c>
      <c r="K5">
        <f t="shared" si="3"/>
        <v>1.0916463601539605</v>
      </c>
    </row>
    <row r="6" spans="1:11">
      <c r="A6">
        <v>72</v>
      </c>
      <c r="B6">
        <f t="shared" ref="B6:B10" si="4">B3</f>
        <v>70</v>
      </c>
      <c r="C6">
        <f t="shared" si="2"/>
        <v>0.130069390902081</v>
      </c>
      <c r="D6">
        <f>PAA1__10mm[[#This Row],[Column2]]</f>
        <v>1.0767831347912176</v>
      </c>
      <c r="E6">
        <v>5.0000000000000001E-3</v>
      </c>
      <c r="F6">
        <f>PAA1__10mm[[#This Row],[Column1]]</f>
        <v>9.4137633180730887E-2</v>
      </c>
      <c r="I6">
        <f t="shared" si="0"/>
        <v>26.013878180416199</v>
      </c>
      <c r="J6">
        <f t="shared" si="1"/>
        <v>24.184512261627052</v>
      </c>
      <c r="K6">
        <f t="shared" si="3"/>
        <v>1.0916463601539605</v>
      </c>
    </row>
    <row r="7" spans="1:11">
      <c r="A7">
        <v>72</v>
      </c>
      <c r="B7">
        <f t="shared" si="4"/>
        <v>130</v>
      </c>
      <c r="C7">
        <f t="shared" si="2"/>
        <v>0.130069390902081</v>
      </c>
      <c r="D7">
        <f>PAA1__10mm[[#This Row],[Column2]]</f>
        <v>1.1551464965115803</v>
      </c>
      <c r="E7">
        <v>5.0000000000000001E-3</v>
      </c>
      <c r="F7">
        <f>PAA1__10mm[[#This Row],[Column1]]</f>
        <v>0.12917196720219135</v>
      </c>
      <c r="I7">
        <f t="shared" si="0"/>
        <v>26.013878180416199</v>
      </c>
      <c r="J7">
        <f t="shared" si="1"/>
        <v>24.184512261627052</v>
      </c>
      <c r="K7">
        <f t="shared" si="3"/>
        <v>1.0916463601539605</v>
      </c>
    </row>
    <row r="8" spans="1:11">
      <c r="A8">
        <v>147</v>
      </c>
      <c r="B8">
        <f t="shared" si="4"/>
        <v>40</v>
      </c>
      <c r="C8">
        <f t="shared" si="2"/>
        <v>0.130069390902081</v>
      </c>
      <c r="D8">
        <f>PAA1__10mm[[#This Row],[Column2]]</f>
        <v>1.0017178931204194</v>
      </c>
      <c r="E8">
        <v>5.0000000000000001E-3</v>
      </c>
      <c r="F8">
        <f>PAA1__10mm[[#This Row],[Column1]]</f>
        <v>6.6301186973550696E-2</v>
      </c>
      <c r="I8">
        <f t="shared" si="0"/>
        <v>26.013878180416199</v>
      </c>
      <c r="J8">
        <f t="shared" si="1"/>
        <v>24.184512261627052</v>
      </c>
      <c r="K8">
        <f t="shared" si="3"/>
        <v>1.0916463601539605</v>
      </c>
    </row>
    <row r="9" spans="1:11">
      <c r="A9">
        <v>147</v>
      </c>
      <c r="B9">
        <f t="shared" si="4"/>
        <v>70</v>
      </c>
      <c r="C9">
        <f t="shared" si="2"/>
        <v>0.130069390902081</v>
      </c>
      <c r="D9">
        <f>PAA1__10mm[[#This Row],[Column2]]</f>
        <v>1.0008332105626403</v>
      </c>
      <c r="E9">
        <v>5.0000000000000001E-3</v>
      </c>
      <c r="F9">
        <f>PAA1__10mm[[#This Row],[Column1]]</f>
        <v>8.8836628987780594E-2</v>
      </c>
      <c r="I9">
        <f t="shared" si="0"/>
        <v>26.013878180416199</v>
      </c>
      <c r="J9">
        <f t="shared" si="1"/>
        <v>24.184512261627052</v>
      </c>
      <c r="K9">
        <f t="shared" si="3"/>
        <v>1.0916463601539605</v>
      </c>
    </row>
    <row r="10" spans="1:11">
      <c r="A10">
        <v>147</v>
      </c>
      <c r="B10">
        <f t="shared" si="4"/>
        <v>130</v>
      </c>
      <c r="C10">
        <f t="shared" si="2"/>
        <v>0.130069390902081</v>
      </c>
      <c r="D10">
        <f>PAA1__10mm[[#This Row],[Column2]]</f>
        <v>1.1546623418779698</v>
      </c>
      <c r="E10">
        <v>5.0000000000000001E-3</v>
      </c>
      <c r="F10">
        <f>PAA1__10mm[[#This Row],[Column1]]</f>
        <v>0.12259932352838701</v>
      </c>
      <c r="I10">
        <f t="shared" si="0"/>
        <v>26.013878180416199</v>
      </c>
      <c r="J10">
        <f t="shared" si="1"/>
        <v>24.184512261627052</v>
      </c>
      <c r="K10">
        <f t="shared" ref="K10" si="5">J10/22.1541637881852</f>
        <v>1.0916463601539605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03E-4A01-4F9E-92D1-48CF8D394D08}">
  <dimension ref="A1:F9"/>
  <sheetViews>
    <sheetView tabSelected="1" workbookViewId="0">
      <selection activeCell="H4" sqref="H4"/>
    </sheetView>
  </sheetViews>
  <sheetFormatPr defaultRowHeight="18.75"/>
  <sheetData>
    <row r="1" spans="1:6">
      <c r="A1">
        <f>Sheet1!K2</f>
        <v>1.0916463601539605</v>
      </c>
      <c r="B1">
        <f>Sheet1!F2</f>
        <v>7.5378108263578145E-2</v>
      </c>
      <c r="C1">
        <v>0</v>
      </c>
      <c r="D1">
        <f>Sheet1!D2</f>
        <v>1.0008016671546929</v>
      </c>
      <c r="E1">
        <v>0</v>
      </c>
      <c r="F1">
        <f>Sheet1!C2</f>
        <v>0.130069390902081</v>
      </c>
    </row>
    <row r="2" spans="1:6">
      <c r="A2">
        <f>Sheet1!K3</f>
        <v>1.0916463601539605</v>
      </c>
      <c r="B2">
        <f>Sheet1!F3</f>
        <v>0.10100284807631055</v>
      </c>
      <c r="C2">
        <v>0</v>
      </c>
      <c r="D2">
        <f>Sheet1!D3</f>
        <v>1.155549225138629</v>
      </c>
      <c r="E2">
        <v>0</v>
      </c>
      <c r="F2">
        <f>Sheet1!C3</f>
        <v>0.130069390902081</v>
      </c>
    </row>
    <row r="3" spans="1:6">
      <c r="A3">
        <f>Sheet1!K4</f>
        <v>1.0916463601539605</v>
      </c>
      <c r="B3">
        <f>Sheet1!F4</f>
        <v>0.14167159277704855</v>
      </c>
      <c r="C3">
        <v>0</v>
      </c>
      <c r="D3">
        <f>Sheet1!D4</f>
        <v>1.2315820425090214</v>
      </c>
      <c r="E3">
        <v>0</v>
      </c>
      <c r="F3">
        <f>Sheet1!C4</f>
        <v>0.130069390902081</v>
      </c>
    </row>
    <row r="4" spans="1:6">
      <c r="A4">
        <f>Sheet1!K5</f>
        <v>1.0916463601539605</v>
      </c>
      <c r="B4">
        <f>Sheet1!F5</f>
        <v>6.6145059330338332E-2</v>
      </c>
      <c r="C4">
        <v>0</v>
      </c>
      <c r="D4">
        <f>Sheet1!D5</f>
        <v>1.0003112771962557</v>
      </c>
      <c r="E4">
        <v>0</v>
      </c>
      <c r="F4">
        <f>Sheet1!C5</f>
        <v>0.130069390902081</v>
      </c>
    </row>
    <row r="5" spans="1:6">
      <c r="A5">
        <f>Sheet1!K6</f>
        <v>1.0916463601539605</v>
      </c>
      <c r="B5">
        <f>Sheet1!F6</f>
        <v>9.4137633180730887E-2</v>
      </c>
      <c r="C5">
        <v>0</v>
      </c>
      <c r="D5">
        <f>Sheet1!D6</f>
        <v>1.0767831347912176</v>
      </c>
      <c r="E5">
        <v>0</v>
      </c>
      <c r="F5">
        <f>Sheet1!C6</f>
        <v>0.130069390902081</v>
      </c>
    </row>
    <row r="6" spans="1:6">
      <c r="A6">
        <f>Sheet1!K7</f>
        <v>1.0916463601539605</v>
      </c>
      <c r="B6">
        <f>Sheet1!F7</f>
        <v>0.12917196720219135</v>
      </c>
      <c r="C6">
        <v>0</v>
      </c>
      <c r="D6">
        <f>Sheet1!D7</f>
        <v>1.1551464965115803</v>
      </c>
      <c r="E6">
        <v>0</v>
      </c>
      <c r="F6">
        <f>Sheet1!C7</f>
        <v>0.130069390902081</v>
      </c>
    </row>
    <row r="7" spans="1:6">
      <c r="A7">
        <f>Sheet1!K8</f>
        <v>1.0916463601539605</v>
      </c>
      <c r="B7">
        <f>Sheet1!F8</f>
        <v>6.6301186973550696E-2</v>
      </c>
      <c r="C7">
        <v>0</v>
      </c>
      <c r="D7">
        <f>Sheet1!D8</f>
        <v>1.0017178931204194</v>
      </c>
      <c r="E7">
        <v>0</v>
      </c>
      <c r="F7">
        <f>Sheet1!C8</f>
        <v>0.130069390902081</v>
      </c>
    </row>
    <row r="8" spans="1:6">
      <c r="A8">
        <f>Sheet1!K9</f>
        <v>1.0916463601539605</v>
      </c>
      <c r="B8">
        <f>Sheet1!F9</f>
        <v>8.8836628987780594E-2</v>
      </c>
      <c r="C8">
        <v>0</v>
      </c>
      <c r="D8">
        <f>Sheet1!D9</f>
        <v>1.0008332105626403</v>
      </c>
      <c r="E8">
        <v>0</v>
      </c>
      <c r="F8">
        <f>Sheet1!C9</f>
        <v>0.130069390902081</v>
      </c>
    </row>
    <row r="9" spans="1:6">
      <c r="A9">
        <f>Sheet1!K10</f>
        <v>1.0916463601539605</v>
      </c>
      <c r="B9">
        <f>Sheet1!F10</f>
        <v>0.12259932352838701</v>
      </c>
      <c r="C9">
        <v>0</v>
      </c>
      <c r="D9">
        <f>Sheet1!D10</f>
        <v>1.1546623418779698</v>
      </c>
      <c r="E9">
        <v>0</v>
      </c>
      <c r="F9">
        <f>Sheet1!C10</f>
        <v>0.130069390902081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2 n S K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D a d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S K U 4 G G N N d h A Q A A Q Q Y A A B M A H A B G b 3 J t d W x h c y 9 T Z W N 0 a W 9 u M S 5 t I K I Y A C i g F A A A A A A A A A A A A A A A A A A A A A A A A A A A A C t O T S 7 J z M 9 T C I b Q h t a 8 X L x c x R m J R a k p C s p K T / a v e 7 F 6 m m 6 A o 6 O h q q 6 R u Y J J t k e V r q G F Q X Z A o m 5 o c L y / m 5 u S g q 1 C T m o J L 5 c C E D x u 2 v u 4 e c / j p p 1 A Q e f i M j 2 X / O T S 3 N S 8 E g 2 3 z J x U P e f 8 v B I g p 1 h D y c U q J r 0 o s S A j 5 u n 6 t q e 7 l j 3 d v i 6 m J L E 0 N B 5 I G O i G 5 u f F h + a n p c V k l i f m l h b l u y S W J M a g O U Q P 0 y F 6 y c V l S p o 6 0 S 6 p O Z m 5 m S W p R b Z K O k o 6 C s 7 5 O a W 5 e c W 2 R j o K r n n J + S m Z e e m 2 l s Z A X m B p f k l q c E l l T q o t g q n n l 5 + X G q u p A / H O 0 y W d z 2 Z v e d w 4 9 X F T z + P G + U / n d Q P 9 F Z K Y B F Q X U p S Y V 5 y W X 5 Q L M T + k s i C 1 W A P u f Z 3 q a i W I h C H Q C S V A S Y W 8 0 t y k 1 K J a H Q W Y j B G a T K 0 m L 1 d m H i 6 L S Y s W v 0 E S K 3 6 j k Y I U G I M o u / i N t B w D C Q l D g 9 x c O s U A w s J h H s w A U E s B A i 0 A F A A C A A g A 2 n S K U 6 g + q V C j A A A A 9 Q A A A B I A A A A A A A A A A A A A A A A A A A A A A E N v b m Z p Z y 9 Q Y W N r Y W d l L n h t b F B L A Q I t A B Q A A g A I A N p 0 i l M P y u m r p A A A A O k A A A A T A A A A A A A A A A A A A A A A A O 8 A A A B b Q 2 9 u d G V u d F 9 U e X B l c 1 0 u e G 1 s U E s B A i 0 A F A A C A A g A 2 n S K U 4 G G N N d h A Q A A Q Q Y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A A A A A A A A B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j o 0 O S 4 3 M j g 5 O T M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Z G L 0 F 1 d G 9 S Z W 1 v d m V k Q 2 9 s d W 1 u c z E u e 0 N v b H V t b j E s M H 0 m c X V v d D s s J n F 1 b 3 Q 7 U 2 V j d G l v b j E v 5 L + u 6 K u W L V B B Q T E l L T I 3 I D R r S H o t M T g w a 1 B h L V V T X 0 9 G R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z o w M y 4 4 N z g x M D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X 0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Q 6 M D I 6 M T Y u M z Q 0 M z c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X 0 9 G R i 9 B d X R v U m V t b 3 Z l Z E N v b H V t b n M x L n t D b 2 x 1 b W 4 x L D B 9 J n F 1 b 3 Q 7 L C Z x d W 9 0 O 1 N l Y 3 R p b 2 4 x L + S / r u i r l i 1 Q Q U E x J S 0 y N y A 0 a 0 h 6 L T E 4 M G t Q Y S 1 V U 1 9 P T l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F B M V 9 f M T B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A 1 O j M 4 O j U z L j U 1 O D Q 0 N z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E x J S 0 x M G 1 t L 0 F 1 d G 9 S Z W 1 v d m V k Q 2 9 s d W 1 u c z E u e 0 N v b H V t b j E s M H 0 m c X V v d D s s J n F 1 b 3 Q 7 U 2 V j d G l v b j E v U E F B M S U t M T B t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B Q T E l L T E w b W 0 v Q X V 0 b 1 J l b W 9 2 Z W R D b 2 x 1 b W 5 z M S 5 7 Q 2 9 s d W 1 u M S w w f S Z x d W 9 0 O y w m c X V v d D t T Z W N 0 a W 9 u M S 9 Q Q U E x J S 0 x M G 1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Q T E l M j U t M T B t b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E x J T I 1 L T E w b W 0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R M e C j T 6 5 E h 2 n q 2 j d T D l M A A A A A A g A A A A A A E G Y A A A A B A A A g A A A A n G L X D H N O 3 k U R e E 6 n o y I e 6 P 2 b b Y v T L 0 d k 0 H C k G w 6 h J I E A A A A A D o A A A A A C A A A g A A A A r N I f + x P J Z 6 9 k r 6 R E C a G b D W Q Q g G a O E V G a M F M u i 1 K P g 8 x Q A A A A r t n v E 8 u v d B T O b A V J A q m S l Z G V G X D w G 3 w K e k v 0 Z K s D 1 z v w C G N w 3 i U i S f Z R / p V a x V a M 5 9 k u Y I D K r q 5 R f B L z 7 o L Z J H 9 T T v Q a C P o Y B c k M 9 H w d y w Z A A A A A i B 6 N y S Z + + 4 v s T G S v 6 h + G h X 4 4 S V A e T P G u g N j 1 N B a v S n 1 / o 4 g o / W G u 7 D d f c s W s O V n G 4 y I F k 9 6 5 D 2 E 1 8 n 1 n k X U K c w =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PAA1%-10mm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2015-06-05T18:19:34Z</dcterms:created>
  <dcterms:modified xsi:type="dcterms:W3CDTF">2022-01-24T08:53:51Z</dcterms:modified>
</cp:coreProperties>
</file>