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4"/>
  </bookViews>
  <sheets>
    <sheet name="LOGIN" sheetId="1" r:id="rId1"/>
    <sheet name="REGISTER" sheetId="2" r:id="rId2"/>
    <sheet name="FORGOT_PASSWORD" sheetId="3" r:id="rId3"/>
    <sheet name="COLLECTION" sheetId="4" r:id="rId4"/>
    <sheet name="ACCOUNT" sheetId="5" r:id="rId5"/>
    <sheet name="Overview" sheetId="6" r:id="rId6"/>
  </sheets>
  <externalReferences>
    <externalReference r:id="rId7"/>
  </externalReferences>
  <calcPr calcId="152511"/>
</workbook>
</file>

<file path=xl/calcChain.xml><?xml version="1.0" encoding="utf-8"?>
<calcChain xmlns="http://schemas.openxmlformats.org/spreadsheetml/2006/main">
  <c r="F8" i="6" l="1"/>
  <c r="G8" i="6"/>
  <c r="H8" i="6"/>
  <c r="E8" i="6"/>
  <c r="F7" i="6"/>
  <c r="G7" i="6"/>
  <c r="D7" i="6" s="1"/>
  <c r="H7" i="6"/>
  <c r="E7" i="6"/>
  <c r="F6" i="6"/>
  <c r="G6" i="6"/>
  <c r="H6" i="6"/>
  <c r="E6" i="6"/>
  <c r="D4" i="6"/>
  <c r="E4" i="6"/>
  <c r="D6" i="6"/>
  <c r="D8" i="6"/>
  <c r="H4" i="6"/>
  <c r="G4" i="6"/>
  <c r="F4" i="6"/>
  <c r="F5" i="5"/>
  <c r="C5" i="5"/>
  <c r="I4" i="5"/>
  <c r="I5" i="5" s="1"/>
  <c r="H4" i="5"/>
  <c r="H5" i="5" s="1"/>
  <c r="G4" i="5"/>
  <c r="G5" i="5" s="1"/>
  <c r="F4" i="5"/>
  <c r="C5" i="4"/>
  <c r="I4" i="4"/>
  <c r="I5" i="4" s="1"/>
  <c r="H4" i="4"/>
  <c r="H5" i="4" s="1"/>
  <c r="G4" i="4"/>
  <c r="G5" i="4" s="1"/>
  <c r="F4" i="4"/>
  <c r="F5" i="4" s="1"/>
  <c r="C5" i="3"/>
  <c r="I4" i="3"/>
  <c r="I5" i="3" s="1"/>
  <c r="H4" i="3"/>
  <c r="H5" i="3" s="1"/>
  <c r="G4" i="3"/>
  <c r="G5" i="3" s="1"/>
  <c r="F4" i="3"/>
  <c r="F5" i="3" s="1"/>
  <c r="C5" i="2"/>
  <c r="I4" i="2"/>
  <c r="I5" i="2" s="1"/>
  <c r="H4" i="2"/>
  <c r="H5" i="2" s="1"/>
  <c r="G4" i="2"/>
  <c r="G5" i="2" s="1"/>
  <c r="F4" i="2"/>
  <c r="F5" i="2" s="1"/>
  <c r="C5" i="1"/>
  <c r="I4" i="1"/>
  <c r="I5" i="1" s="1"/>
  <c r="H4" i="1"/>
  <c r="H5" i="1" s="1"/>
  <c r="G4" i="1"/>
  <c r="G5" i="1" s="1"/>
  <c r="F4" i="1"/>
  <c r="F5" i="1" s="1"/>
  <c r="E5" i="6" l="1"/>
  <c r="E10" i="6" s="1"/>
  <c r="H5" i="6"/>
  <c r="H10" i="6" s="1"/>
  <c r="G5" i="6"/>
  <c r="G10" i="6" s="1"/>
  <c r="F5" i="6"/>
  <c r="F10" i="6" s="1"/>
  <c r="D5" i="6" l="1"/>
  <c r="D10" i="6" s="1"/>
  <c r="E11" i="6" s="1"/>
  <c r="F11" i="6" l="1"/>
  <c r="H11" i="6"/>
  <c r="G11" i="6"/>
</calcChain>
</file>

<file path=xl/sharedStrings.xml><?xml version="1.0" encoding="utf-8"?>
<sst xmlns="http://schemas.openxmlformats.org/spreadsheetml/2006/main" count="436" uniqueCount="246">
  <si>
    <t>TEST CASES</t>
  </si>
  <si>
    <t>Pass</t>
  </si>
  <si>
    <t>Fail</t>
  </si>
  <si>
    <t>N/A</t>
  </si>
  <si>
    <t>Untested</t>
  </si>
  <si>
    <t>Tester</t>
  </si>
  <si>
    <t>Nguyễn Minh Hiền</t>
  </si>
  <si>
    <t>Number of cases:</t>
  </si>
  <si>
    <t>ID</t>
  </si>
  <si>
    <t>Test Case Description</t>
  </si>
  <si>
    <t>Pre-condition</t>
  </si>
  <si>
    <t>Test Case Procedure</t>
  </si>
  <si>
    <t>Expected Result</t>
  </si>
  <si>
    <t>Actual Result</t>
  </si>
  <si>
    <t>Status</t>
  </si>
  <si>
    <t>Test Date</t>
  </si>
  <si>
    <t>LOGIN_F_00</t>
  </si>
  <si>
    <t>Đăng nhập với tên đăng nhập đúng và mật khẩu đúng</t>
  </si>
  <si>
    <t>Đã cài đặt ứng dụng thành công
Tài khoản đã đăng kí thành công có tên đăng nhập: 'hien' và mật khẩu: '123'</t>
  </si>
  <si>
    <t>B1: Mở ứng dụng
B2: Nhấn chọn trường tên đăng nhập và nhập: 'hien'
B3: Nhấn chọn trường mật khẩu và nhập: '123'
B4: Chọn nút "Đăng nhập"
B5: Chọn nút "OK" trên thông báo</t>
  </si>
  <si>
    <t>4. Hiển thị icon thành công, với tiêu đề thông báo "Thông báo", nội dung: "Đăng nhập thành công Chào mừng hi&gt;.&lt;"
5. Tắt thông báo và hiển thị giao diện trang chủ</t>
  </si>
  <si>
    <t>LOGIN_F_01</t>
  </si>
  <si>
    <t>Đăng nhập với tên đăng nhập bị bỏ trống</t>
  </si>
  <si>
    <t>B1: Mở ứng dụng
B2: Nhấn chọn trường mật khẩu và nhập: '123'
B3: Chọn nút "Đăng nhập"
B4: Chọn nút "OK" trên thông báo</t>
  </si>
  <si>
    <t>3. Hiển thị icon cảnh báo, với tiêu đề thông báo "Cảnh báo", nội dung: "Hãy nhập đầy đủ thông tin"
4. Tắt thông báo</t>
  </si>
  <si>
    <t>LOGIN_F_02</t>
  </si>
  <si>
    <t>Đăng nhập với mật khẩu bị bỏ trống</t>
  </si>
  <si>
    <t>B1: Mở ứng dụng
B2: Nhấn chọn trường tên đăng nhập và nhập: 'hien123'
B3: Chọn nút "Đăng nhập"
B4: Chọn nút "OK" trên thông báo</t>
  </si>
  <si>
    <t>LOGIN_F_03</t>
  </si>
  <si>
    <t>Đăng nhập với tên đăng nhập và mật khẩu bị bỏ trống</t>
  </si>
  <si>
    <t>B1: Mở ứng dụng
B2: Chọn nút "Đăng nhập"
B3: Chọn nút "OK" trên thông báo</t>
  </si>
  <si>
    <t>2. Hiển thị icon cảnh báo, với tiêu đề thông báo "Cảnh báo", nội dung: "Hãy nhập đầy đủ thông tin"
3. Tắt thông báo</t>
  </si>
  <si>
    <t>LOGIN_F_04</t>
  </si>
  <si>
    <t>Đăng nhập với tên đăng nhập sai</t>
  </si>
  <si>
    <t>B1: Mở ứng dụng
B2: Nhấn chọn trường tên đăng nhập và nhập: 'hien12345'
B3: Nhấn chọn trường mật khẩu và nhập: '123'
B4: Chọn nút "Đăng nhập"
B5: Chọn nút "OK" trên thông báo</t>
  </si>
  <si>
    <t>4. Hiển thị icon sai, với tiêu đề thông báo "Thông báo", nội dung: "Đăng nhập không thành công"
5. Tắt thông báo và hiển thị giao diện trang chủ</t>
  </si>
  <si>
    <t>LOGIN_F_05</t>
  </si>
  <si>
    <t>Đăng nhập với mật khẩu sai</t>
  </si>
  <si>
    <t>B1: Mở ứng dụng
B2: Nhấn chọn trường tên đăng nhập và nhập: 'hien'
B3: Nhấn chọn trường mật khẩu và nhập: '123hien'
B4: Chọn nút "Đăng nhập"
B5: Chọn nút "OK" trên thông báo</t>
  </si>
  <si>
    <t>LOGIN_F_06</t>
  </si>
  <si>
    <t>Đăng nhập với tên đăng nhập và mật khẩu sai</t>
  </si>
  <si>
    <t>B1: Mở ứng dụng
B2: Nhấn chọn trường tên đăng nhập và nhập: 'hien12345'
B3: Nhấn chọn trường mật khẩu và nhập: '123hien'
B4: Chọn nút "Đăng nhập"
B5: Chọn nút "OK" trên thông báo</t>
  </si>
  <si>
    <t>LOGIN_F_07</t>
  </si>
  <si>
    <t>Đăng nhập khi chưa đăng kí tài khoản trong hệ thống</t>
  </si>
  <si>
    <t>Đã cài đặt ứng dụng thành công
Chưa thực hiện đăng kí tài khoản trong hệ thống</t>
  </si>
  <si>
    <t>REGISTER_F_00</t>
  </si>
  <si>
    <t>Đăng kí với tên đăng nhập có 2 kí tự và mật khẩu có 2 kí tự, gmail hợp lệ</t>
  </si>
  <si>
    <t>Đã cài đặt ứng dụng thành công
Chưa có tài khoản đăng kí trên hệ thống</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</si>
  <si>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</si>
  <si>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thành công, với tiêu đề thông báo "Thông báo", nội dung: "Đăng kí thành công"
8. Tắt thông báo và quay về trang đăng nhập</t>
  </si>
  <si>
    <t>REGISTER_F_01</t>
  </si>
  <si>
    <t>Đăng kí với tên đăng nhập có 2 kí tự và mật khẩu có 1 kí tự, gmail hợp lệ</t>
  </si>
  <si>
    <t>B1: Mở ứng dụng
B2: Chọn "Chưa có tài khoản ? Đăng kí ngay"
B3: Nhấn chọn trường tên đăng nhập và nhập: 'hi'
B4: Nhấn chọn trường mật khẩu và nhập: '1'
B5: Nhấn chọn trường xác nhận mật khẩu và nhập: '1'
B6: Nhấn chọn trường gmail và nhập: 'minhhien040804@gmail.com'
B7: Chọn nút "Đăng kí"
B8: Chọn nút "OK" trên thông báo</t>
  </si>
  <si>
    <t>REGISTER_F_02</t>
  </si>
  <si>
    <t>Đăng kí với tên đăng nhập có 1 kí tự và mật khẩu có 2 kí tự, gmail hợp lệ</t>
  </si>
  <si>
    <t>B1: Mở ứng dụng
B2: Chọn "Chưa có tài khoản ? Đăng kí ngay"
B3: Nhấn chọn trường tên đăng nhập và nhập: 'h'
B4: Nhấn chọn trường mật khẩu và nhập: '12'
B5: Nhấn chọn trường xác nhận mật khẩu và nhập: '12'
B6: Nhấn chọn trường gmail và nhập: 'minhhien040804@gmail.com'
B7: Chọn nút "Đăng kí"
B8: Chọn nút "OK" trên thông báo</t>
  </si>
  <si>
    <t>REGISTER_F_03</t>
  </si>
  <si>
    <t>Đăng kí với tên đăng nhập có 1 kí tự và mật khẩu có 1 kí tự, gmail hợp lệ</t>
  </si>
  <si>
    <t>B1: Mở ứng dụng
B2: Chọn "Chưa có tài khoản ? Đăng kí ngay"
B3: Nhấn chọn trường tên đăng nhập và nhập: 'h'
B4: Nhấn chọn trường mật khẩu và nhập: '1'
B5: Nhấn chọn trường xác nhận mật khẩu và nhập: '1'
B6: Nhấn chọn trường gmail và nhập: 'minhhien040804@gmail.com'
B7: Chọn nút "Đăng kí"
B8: Chọn nút "OK" trên thông báo</t>
  </si>
  <si>
    <t>REGISTER_F_04</t>
  </si>
  <si>
    <t>Đăng kí với tên đăng nhập bị bỏ trống</t>
  </si>
  <si>
    <t>B1: Mở ứng dụng
B2: Chọn "Chưa có tài khoản ? Đăng kí ngay"
B3: Nhấn chọn trường mật khẩu và nhập: '1'
B4: Nhấn chọn trường xác nhận mật khẩu và nhập: '1'
B5: Nhấn chọn trường gmail và nhập: 'minhhien040804@gmail.com'
B6: Chọn nút "Đăng kí"
B7: Chọn nút "OK" trên thông báo</t>
  </si>
  <si>
    <t>6. Hiển thị icon cảnh báo, với tiêu đề thông báo "Cảnh báo", nội dung: "Yêu cầu nhập đầy đủ thông tin"
7. Tắt thông báo</t>
  </si>
  <si>
    <t>REGISTER_F_05</t>
  </si>
  <si>
    <t>Đăng kí với mật khẩu bị bỏ trống</t>
  </si>
  <si>
    <t>B1: Mở ứng dụng
B2: Chọn "Chưa có tài khoản ? Đăng kí ngay"
B3: Nhấn chọn trường tên đăng nhập và nhập: 'hi'
B4: Nhấn chọn trường xác nhận mật khẩu và nhập: '12'
B5: Nhấn chọn trường gmail và nhập: 'minhhien040804@gmail.com'
B6: Chọn nút "Đăng kí"
B7: Chọn nút "OK" trên thông báo</t>
  </si>
  <si>
    <t>REGISTER_F_06</t>
  </si>
  <si>
    <t>Đăng kí với xác nhận mật khẩu bị bỏ trống</t>
  </si>
  <si>
    <t>B1: Mở ứng dụng
B2: Chọn "Chưa có tài khoản ? Đăng kí ngay"
B3: Nhấn chọn trường tên đăng nhập và nhập: 'hi'
B4: Nhấn chọn trường mật khẩu và nhập: '12'
B5: Nhấn chọn trường gmail và nhập: 'minhhien040804@gmail.com'
B6: Chọn nút "Đăng kí"
B7: Chọn nút "OK" trên thông báo</t>
  </si>
  <si>
    <t>REGISTER_F_07</t>
  </si>
  <si>
    <t>Đăng kí với gmail bị bỏ trống</t>
  </si>
  <si>
    <t>B1: Mở ứng dụng
B2: Chọn "Chưa có tài khoản ? Đăng kí ngay"
B3: Nhấn chọn trường tên đăng nhập và nhập: 'hi'
B4: Nhấn chọn trường mật khẩu và nhập: '12'
B5: Nhấn chọn trường xác nhận mật khẩu và nhập: '12'
B6: Chọn nút "Đăng kí"
B7: Chọn nút "OK" trên thông báo</t>
  </si>
  <si>
    <t>REGISTER_F_08</t>
  </si>
  <si>
    <t>Đăng kí với tên đăng nhập, mật khẩu, xác nhận mật khẩu và gmail bị bỏ trống</t>
  </si>
  <si>
    <t>B1: Mở ứng dụng
B2: Chọn "Chưa có tài khoản ? Đăng kí ngay"
B3: Chọn nút "Đăng kí"
B4: Chọn nút "OK" trên thông báo</t>
  </si>
  <si>
    <t>3. Hiển thị icon cảnh báo, với tiêu đề thông báo "Cảnh báo", nội dung: "Yêu cầu nhập đầy đủ thông tin"
4. Tắt thông báo</t>
  </si>
  <si>
    <t>REGISTER_F_09</t>
  </si>
  <si>
    <t>Xác nhận mật khẩu không chính xác</t>
  </si>
  <si>
    <t>B1: Mở ứng dụng
B2: Chọn "Chưa có tài khoản ? Đăng kí ngay"
B3: Nhấn chọn trường tên đăng nhập và nhập: 'hi'
B4: Nhấn chọn trường mật khẩu và nhập: '12'
B5: Nhấn chọn trường xác nhận mật khẩu và nhập: '123'
B6: Nhấn chọn trường gmail và nhập: 'minhhien040804@gmail.com'
B7: Chọn nút "Đăng kí"
B8: Chọn nút "OK" trên thông báo</t>
  </si>
  <si>
    <t>7. Hiển thị icon cảnh báo, với tiêu đề thông báo "cảnh báo", nội dung: "Mật khẩu xác nhận không chính xác"
8. Tắt thông báo</t>
  </si>
  <si>
    <t>REGISTER_F_10</t>
  </si>
  <si>
    <t>Gmail không hợp lệ</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</si>
  <si>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</si>
  <si>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cảnh báo, với tiêu đề thông báo "cảnh báo", nội dung: "Gmail không đúng định dạng"
8. Tắt thông báo</t>
  </si>
  <si>
    <t>REGISTER_F_11</t>
  </si>
  <si>
    <t>Đăng kí khi đã có tài khoản tồn tại trong hệ thống</t>
  </si>
  <si>
    <t>Đã cài đặt ứng dụng thành công
Đã có tài khoản đăng kí thành công trong hệ thống</t>
  </si>
  <si>
    <t>7. Hiển thị icon cảnh báo, với tiêu đề thông báo "cảnh báo", nội dung: "Không thể tạo tài khoản do có tài khoản khác đã tồn tại"
8. Tắt thông báo</t>
  </si>
  <si>
    <t>FORGOT_PASWORD_F_00</t>
  </si>
  <si>
    <t>Khôi phục mật khẩu với tên đăng nhập có 2 kí tự và mật khẩu có 2 kí tự, mã xác nhận chính xác</t>
  </si>
  <si>
    <t>Đã cài đặt ứng dụng thành công
Đã đăng kí thành công tài khoản trong hệ thống</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</si>
  <si>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"Tạo"
B8: Chọn nút "OK" trên thông báo</t>
  </si>
  <si>
    <t>7. Hiển thị icon thành công, với tiêu đề thông báo "Thông báo", nội dung: "Tạo lại tài khoản thành công"
8. Tắt thông báo và quay về trang đăng nhập</t>
  </si>
  <si>
    <t>FORGOT_PASWORD_F_01</t>
  </si>
  <si>
    <t>Khôi phục mật khẩu với tên đăng nhập có 2 kí tự và mật khẩu có 1 kí tự, mã xác nhận chính xác</t>
  </si>
  <si>
    <t>B1: Mở ứng dụng
B2: Chọn "Quên mật khẩu"
B3: Nhấn chọn trường tên đăng nhập và nhập: 'hi'
B4: Nhấn chọn trường mật khẩu và nhập: '1'
B5: Nhấn chọn trường xác nhận mật khẩu và nhập: '1'
B6: Nhấn chọn gửi mã xác nhận và nhập mã
B7: Chọn nút "Tạo"
B8: Chọn nút "OK" trên thông báo</t>
  </si>
  <si>
    <t>FORGOT_PASWORD_F_02</t>
  </si>
  <si>
    <t>Khôi phục mật khẩu với tên đăng nhập có 1 kí tự và mật khẩu có 2 kí tự, mã xác nhận chính xác</t>
  </si>
  <si>
    <t>B1: Mở ứng dụng
B2: Chọn "Quên mật khẩu"
B3: Nhấn chọn trường tên đăng nhập và nhập: 'h'
B4: Nhấn chọn trường mật khẩu và nhập: '12'
B5: Nhấn chọn trường xác nhận mật khẩu và nhập: '12'
B6: Nhấn chọn gửi mã xác nhận và nhập mã
B7: Chọn nút "Tạo"
B8: Chọn nút "OK" trên thông báo</t>
  </si>
  <si>
    <t>FORGOT_PASWORD_F_03</t>
  </si>
  <si>
    <t>Khôi phục mật khẩu với tên đăng nhập có 1 kí tự và mật khẩu có 1 kí tự, mã xác nhận chính xác</t>
  </si>
  <si>
    <t>B1: Mở ứng dụng
B2: Chọn "Quên mật khẩu"
B3: Nhấn chọn trường tên đăng nhập và nhập: 'h'
B4: Nhấn chọn trường mật khẩu và nhập: '1'
B5: Nhấn chọn trường xác nhận mật khẩu và nhập: '1'
B6: Nhấn chọn gửi mã xác nhận và nhập mã
B7: Chọn nút "Tạo"
B8: Chọn nút "OK" trên thông báo</t>
  </si>
  <si>
    <t>FORGOT_PASWORD_F_04</t>
  </si>
  <si>
    <t>Tên đăng nhập bị bỏ trống</t>
  </si>
  <si>
    <t>B1: Mở ứng dụng
B2: Chọn "Quên mật khẩu"
B3: Nhấn chọn trường mật khẩu và nhập: '12'
B4: Nhấn chọn trường xác nhận mật khẩu và nhập: '12'
B5: Nhấn chọn gửi mã xác nhận và nhập mã
B6: Chọn nút "Tạo"
B7: Chọn nút "OK" trên thông báo</t>
  </si>
  <si>
    <t>6. Hiển thị icon cảnh báo, với tiêu đề thông báo "Cảnh báo", nội dung: "Không được bỏ trống thông tin"
7. Tắt thông báo</t>
  </si>
  <si>
    <t>FORGOT_PASWORD_F_05</t>
  </si>
  <si>
    <t>Mật khẩu bị bỏ trống</t>
  </si>
  <si>
    <t>B1: Mở ứng dụng
B2: Chọn "Quên mật khẩu"
B3: Nhấn chọn trường tên đăng nhập và nhập: 'hi'
B4: Nhấn chọn trường xác nhận mật khẩu và nhập: '12'
B5: Nhấn chọn gửi mã xác nhận và nhập mã
B6: Chọn nút "Tạo"
B7: Chọn nút "OK" trên thông báo</t>
  </si>
  <si>
    <t>FORGOT_PASWORD_F_06</t>
  </si>
  <si>
    <t>Xác nhận mật khẩu bị bỏ trống</t>
  </si>
  <si>
    <t>B1: Mở ứng dụng
B2: Chọn "Quên mật khẩu"
B3: Nhấn chọn trường tên đăng nhập và nhập: 'hi'
B4: Nhấn chọn trường mật khẩu và nhập: '12'
B5: Nhấn chọn gửi mã xác nhận và nhập mã
B6: Chọn nút "Tạo"
B7: Chọn nút "OK" trên thông báo</t>
  </si>
  <si>
    <t>FORGOT_PASWORD_F_07</t>
  </si>
  <si>
    <t>Mã xác nhận bị bỏ trống</t>
  </si>
  <si>
    <t>B1: Mở ứng dụng
B2: Chọn "Quên mật khẩu"
B3: Nhấn chọn trường tên đăng nhập và nhập: 'hi'
B4: Nhấn chọn trường mật khẩu và nhập: '12'
B5: Nhấn chọn trường xác nhận mật khẩu và nhập: '12'
B6: Chọn nút "Tạo"
B7: Chọn nút "OK" trên thông báo</t>
  </si>
  <si>
    <t>FORGOT_PASWORD_F_08</t>
  </si>
  <si>
    <t>Tên đăng nhập, mật khẩu, xác nhận lại mật khẩu và mã xác nhận bị bỏ trống</t>
  </si>
  <si>
    <t>B1: Mở ứng dụng
B2: Chọn "Quên mật khẩu"
B3: Chọn nút "Tạo"
B4: Chọn nút "OK" trên thông báo</t>
  </si>
  <si>
    <t>3. Hiển thị icon cảnh báo, với tiêu đề thông báo "Cảnh báo", nội dung: "Không được bỏ trống thông tin"
4. Tắt thông báo</t>
  </si>
  <si>
    <t>FORGOT_PASWORD_F_09</t>
  </si>
  <si>
    <t>Mật khẩu xác nhận không chính xác</t>
  </si>
  <si>
    <t>B1: Mở ứng dụng
B2: Chọn "Quên mật khẩu"
B3: Nhấn chọn trường tên đăng nhập và nhập: 'hi'
B4: Nhấn chọn trường mật khẩu và nhập: '12'
B5: Nhấn chọn trường xác nhận mật khẩu và nhập: '123'
B6: Nhấn chọn gửi mã xác nhận và nhập mã
B7: Chọn nút "Tạo"
B8: Chọn nút "OK" trên thông báo</t>
  </si>
  <si>
    <t>FORGOT_PASWORD_F_10</t>
  </si>
  <si>
    <t>Mã xác nhận không chính xác</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</si>
  <si>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'111111111**'
B7: Chọn nút "Tạo"
B8: Chọn nút "OK" trên thông báo</t>
  </si>
  <si>
    <t>7. Hiển thị icon cảnh báo, với tiêu đề thông báo "cảnh báo", nội dung: "Mã xác nhận không chính xác"
8. Tắt thông báo</t>
  </si>
  <si>
    <t>FORGOT_PASWORD_F_11</t>
  </si>
  <si>
    <t>Chưa đăng kí tài khoản trong hệ thống</t>
  </si>
  <si>
    <t>Đã cài đặt ứng dụng thành công
Chưa có tài khoản đăng kí trong hệ thống</t>
  </si>
  <si>
    <t>7. Hiển thị icon cảnh báo, với tiêu đề thông báo "cảnh báo", nội dung: "Chưa có tài khoản đăng kí trong hệ thống"
8. Tắt thông báo</t>
  </si>
  <si>
    <t>COLLECTION_F_02</t>
  </si>
  <si>
    <t>Thêm thông tin bộ truyện với tên bộ truyện có 1 kí tự và có chọn tác giả, nhà xuất bản, ngày phát hành, tình trạng</t>
  </si>
  <si>
    <t>Đã đăng nhập thành công và đã lưu trữ ít nhất hai thông tin về tác giả và nhà xuất bản</t>
  </si>
  <si>
    <t xml:space="preserve">B1: Tại giao diện trang chủ, chọn nút bộ truyện hoặc chọn mục bộ truyện trong menu
B2: Chọn nút "+" để mở giao diện thông tin bộ truyện
B3: Chọn trường tên bộ truyện và nhập: 's'
B4: Chọn dropdown tác giả và chọn vị trí thứ 2
B5:  Chọn dropdown nhà xuất bản và chọn vị trí thứ 2
B6:  Chọn dropdown tình trạng và chọn vị trí thứ 2
B7:   Chọn ngày phát hành và chọn ngày trước ngày hiện tại
B8: Chọn nút "+" để thêm thông tin
B9: Chọn nút "Ok" trên thông báo
</t>
  </si>
  <si>
    <t>2. Hiển thị giao diện thông tin bộ truyện với mã bộ truyện đã được tạo sẵn
8. Hiển thị với icon thành công, tiêu đề: "Thông báo" và nội dung: "Thêm thông tin bộ truyện thành công" 
9. Tắt thông báo và làm mới các trường nhập đồng thời tạo mới mã bộ truyện</t>
  </si>
  <si>
    <t>COLLECTION_F_03</t>
  </si>
  <si>
    <t>Thêm thông tin bộ truyện với tên bộ truyện có 2 kí tự và có chọn tác giả, nhà xuất bản, ngày phát hành, tình trạng</t>
  </si>
  <si>
    <t xml:space="preserve">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nút "+" để thêm thông tin
B9: Chọn nút "Ok" trên thông báo
</t>
  </si>
  <si>
    <t>COLLECTION_F_04</t>
  </si>
  <si>
    <t>Thêm thông tin bộ truyện với tên bộ truyện có 2 kí tự và có chọn tác giả, nhà xuất bản, ngày phát hành, tình trạng và ghi chú có 1 kí tự</t>
  </si>
  <si>
    <t xml:space="preserve">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trường ghi chú và nhập: 'g'
B9: Chọn nút "+" để thêm thông tin
B10: Chọn nút "Ok" trên thông báo
</t>
  </si>
  <si>
    <t>2. Hiển thị giao diện thông tin bộ truyện với mã bộ truyện đã được tạo sẵn
5. Hiển thị với icon thành công, tiêu đề: "Thông báo" và nội dung: "Thêm thông tin bộ truyện thành công" 
6. Tắt thông báo và làm mới các trường nhập đồng thời tạo mới mã bộ truyện</t>
  </si>
  <si>
    <t>COLLECTION_F_05</t>
  </si>
  <si>
    <t>Thêm thông tin bộ truyện với tên bộ truyện có 2 kí tự và không chọn tác giả, nhà xuất bản, ngày phát hành, tình trạng và ghi chú có 1 kí tự</t>
  </si>
  <si>
    <t>Đã đăng nhập thành công và đã lưu trữ ít nhất một thông tin về tác giả và nhà xuất bản</t>
  </si>
  <si>
    <t xml:space="preserve">B1: Tại giao diện trang chủ, chọn nút bộ truyện hoặc chọn mục bộ truyện trong menu
B2: Chọn nút "+" để mở giao diện thông tin bộ truyện
B3: Chọn trường tên bộ truyện và nhập: 'sp'
B4:  Chọn trường ghi chú và nhập: 'g'
B5: Chọn nút "+" để thêm thông tin
B6: Chọn nút "Ok" trên thông báo
</t>
  </si>
  <si>
    <t>2. Hiển thị giao diện thông tin bộ truyện với mã bộ truyện đã được tạo sẵn
9. Hiển thị với icon thành công, tiêu đề: "Thông báo" và nội dung: "Thêm thông tin bộ truyện thành công" 
10. Tắt thông báo và làm mới các trường nhập đồng thời tạo mới mã bộ truyện</t>
  </si>
  <si>
    <t>COLLECTION_F_06</t>
  </si>
  <si>
    <t>Thêm thông tin bộ truyện với trường tên bộ truyện bị bỏ trống</t>
  </si>
  <si>
    <t xml:space="preserve">B1: Tại giao diện trang chủ, chọn nút bộ truyện hoặc chọn mục bộ truyện trong menu
B2: Chọn nút "+" để mở giao diện thông tin bộ truyện
B3:  Chọn trường ghi chú và nhập: 'g'
B4: Chọn nút "+" để thêm thông tin
B5: Chọn nút "Ok" trên thông báo
</t>
  </si>
  <si>
    <t>2. Hiển thị giao diện thông tin bộ truyện với mã bộ truyện đã được tạo sẵn
4. Hiển thị icon cảnh báo, với tiêu đề thông báo "Cảnh báo", nội dung: "Không được bỏ trống tên bộ truyện"
5. Tắt thông báo</t>
  </si>
  <si>
    <t>COLLECTION_F_07</t>
  </si>
  <si>
    <t>Thêm thông tin bộ truyện với chưa có thông tin tác giả và nhà xuất bản được lưu</t>
  </si>
  <si>
    <t>Đã đăng nhập thành công và chưa lưu thông tin tác giả và nhà xuất bản nào</t>
  </si>
  <si>
    <t xml:space="preserve">B1: Tại giao diện trang chủ, chọn nút bộ truyện hoặc chọn mục bộ truyện trong menu
B2: Chọn nút "+" để mở giao diện thông tin bộ truyện
B3:  Chọn tên bộ truyện và nhập: 'spyxfamily'
B4: Chọn nút "+" để thêm thông tin
B5: Chọn nút "Ok" trên thông báo
</t>
  </si>
  <si>
    <t>2. Hiển thị giao diện thông tin bộ truyện với mã bộ truyện đã được tạo sẵn
4. Hiển thị icon thất bại, với tiêu đề thông báo "Thông báo", nội dung: "Thêm bộ truyện không thành công"
5. Tắt thông báo</t>
  </si>
  <si>
    <t>COLLECTION_F_08</t>
  </si>
  <si>
    <t>Thêm thông tin bộ truyện đã tồn tại</t>
  </si>
  <si>
    <t>Đã đăng nhập thành công
Có ít nhất một thông tin bộ truyện đã được lưu trong danh sách</t>
  </si>
  <si>
    <t>B1: Tại giao diện trang chủ, chọn nút bộ truyện hoặc chọn mục bộ truyện trong menu
B2: Trong danh sách thông tin bộ truyện, chọn vào thông tin đầu tiền
B3: Chọn "+" để thêm thông tin bộ truyện
B4: Chọn nút "OK" trong thông báo</t>
  </si>
  <si>
    <t>2. Hiển thị thông tin bộ truyện được chọn trên các trường tương ứng
3. Hiển thị icon thất bại, tiêu đề: "Thông báo" và nội dung: "Thêm thông tin bộ truyện không thành công"
4. Tắt thông báo</t>
  </si>
  <si>
    <t>COLLECTION_F_09</t>
  </si>
  <si>
    <t>Sửa thông tin bộ truyện với tên bộ truyện có 2 kí tự, thay đổi tác giả, nhà xuất bản, tình trạng và ngày phát hành</t>
  </si>
  <si>
    <t>Đã đăng nhập thành công
Có ít nhất một thông tin bộ truyện đã được lưu trong danh sách
Có ít nhất 2 thông tin trong tác giả và nhà xuất bản được lưu trong hệ thống</t>
  </si>
  <si>
    <t>B1: Tại giao diện trang chủ, chọn nút bộ truyện hoặc chọn mục bộ truyện trong menu
B2: Trong danh sách thông tin bộ truyện, chọn vào thông tin đầu tiên
B3: Chọn trường tên bộ truyện, xóa thông tin cũ và nhập: 'hi'
B4: Chọn dropdown tác giả và chọn vị trí thứ 2
B5:  Chọn dropdown nhà xuất bản và chọn vị trí thứ 2
B6:  Chọn dropdown tình trạng và chọn vị trí thứ 2
B7:   Chọn ngày phát hành và chọn ngày trước ngày hiện tại
B8: Chọn sửa để sửa thông tin bộ truyện
B9: Chọn nút "OK" trong thông báo</t>
  </si>
  <si>
    <t>2. Hiển thị thông tin bộ truyện được chọn trên các trường tương ứng
8. Hiển thị icon thành công, với tiêu đề thông báo "Thông báo", nội dung: "Sửa thông tin bộ truyện thành công"
9. Tắt thông báo và trở về danh sách thông tin bộ truyện</t>
  </si>
  <si>
    <t>COLLECTION_F_10</t>
  </si>
  <si>
    <t>Sửa thông tin bộ truyện với tên bộ truyện có 1 kí tự và ghi chú có 1 kí tự</t>
  </si>
  <si>
    <t xml:space="preserve">Đã đăng nhập thành công
Có ít nhất một thông tin bộ truyện đã được lưu trong danh sách
</t>
  </si>
  <si>
    <t>B1: Tại giao diện trang chủ, chọn nút bộ truyện hoặc chọn mục bộ truyện trong menu
B2: Trong danh sách thông tin bộ truyện, chọn vào thông tin đầu tiên
B3: Chọn trường tên bộ truyện, xóa thông tin cũ và nhập: 'h'
B4: Chọn trường ghi chú và nhập: 'g'
B5: Chọn sửa để sửa thông tin bộ truyện
B6: Chọn nút "OK" trong thông báo</t>
  </si>
  <si>
    <t>2. Hiển thị thông tin bộ truyện được chọn trên các trường tương ứng
5. Hiển thị icon thành công, với tiêu đề thông báo "Thông báo", nội dung: "Sửa thông tin bộ truyện thành công"
6. Tắt thông báo và trở về danh sách thông tin bộ truyện</t>
  </si>
  <si>
    <t>COLLECTION_F_11</t>
  </si>
  <si>
    <t>Sửa thông tin bộ truyện với tên bộ truyện bị bỏ trống</t>
  </si>
  <si>
    <t>B1: Tại giao diện trang chủ, chọn nút bộ truyện hoặc chọn mục bộ truyện trong menu
B2: Trong danh sách thông tin bộ truyện, chọn vào thông tin đầu tiên
B3: Chọn trường tên bộ truyện, xóa thông tin cũ 
B4: Chọn sửa để sửa thông tin bộ truyện
B5: Chọn nút "OK" trong thông báo</t>
  </si>
  <si>
    <t>2. Hiển thị thông tin bộ truyện được chọn trên các trường tương ứng
4. Hiển thị icon cảnh báo, với tiêu đề thông báo "Cảnh báo", nội dung: "Không được bỏ trống tên bộ truyện"
5. Tắt thông báo</t>
  </si>
  <si>
    <t>COLLECTION_F_12</t>
  </si>
  <si>
    <t>Sửa thông tin bộ truyện không tồn tại</t>
  </si>
  <si>
    <t>B1: Tại giao diện trang chủ, chọn nút bộ truyện hoặc chọn mục bộ truyện trong menu
B2: Chọn nút "+" để mở giao diện thông tin bộ truyện
B3: Chọn sửa thông tin bộ truyện
B4: Nhấn "OK" trên thông báo</t>
  </si>
  <si>
    <t>2. Hiển thị giao diện thông tin bộ truyện với mã bộ truyện đã được tạo sẵn
3. Hiển thị icon thất bại, với tiêu đề thông báo "Thông báo", nội dung: "Sửa thông tin bộ truyện không thành công"
4. Tắt thông báo</t>
  </si>
  <si>
    <t>COLLECTION_F_13</t>
  </si>
  <si>
    <t>Xóa thông tin bộ truyện thành công</t>
  </si>
  <si>
    <t>B1: Tại giao diện trang chủ, chọn nút bộ truyện hoặc chọn mục bộ truyện trong menu
B2: Trong danh sách thông tin bộ truyện, chọn vào thông tin đầu tiên
B3: Chọn nút xóa
B4: Chọn nút "OK" trong thông báo</t>
  </si>
  <si>
    <t>2. Hiển thị thông tin bộ truyện được chọn trên các trường tương ứng
3. Hiển thị icon thông báo, với tiêu đề thông báo "Thông báo", nội dung: "Bạn có chắc chắn muốn xóa thông tin này không"
4. Tắt thông báo và trở lại danh sách thông tin bộ truyện</t>
  </si>
  <si>
    <t>COLLECTION_F_14</t>
  </si>
  <si>
    <t>Không xóa thông tin bộ truyện</t>
  </si>
  <si>
    <t>B1: Tại giao diện trang chủ, chọn nút bộ truyện hoặc chọn mục bộ truyện trong menu
B2: Trong danh sách thông tin bộ truyện, chọn vào thông tin đầu tiên
B3: Chọn nút xóa
B4: Chọn nút "CANCEL" trong thông báo</t>
  </si>
  <si>
    <t>2. Hiển thị thông tin bộ truyện được chọn trên các trường tương ứng
3. Hiển thị icon thông báo, với tiêu đề thông báo "Thông báo", nội dung: "Bạn có chắc chắn muốn xóa thông tin này không"
4. Tắt thông báo</t>
  </si>
  <si>
    <t>COLLECTION_F_15</t>
  </si>
  <si>
    <t>Xóa thông tin bộ truyện không tồn tại</t>
  </si>
  <si>
    <t>B1: Tại giao diện trang chủ, chọn nút bộ truyện hoặc chọn mục bộ truyện trong menu
B2: Chọn nút "+" để mở giao diện thông tin bộ truyện
B3: Chọn nút xóa
B4: Chọn nút "OK" trong thông báo
B5: Chọn nút "OK" trong thông báo</t>
  </si>
  <si>
    <t>2. Hiển thị thông tin bộ truyện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bộ truyện không thành công"</t>
  </si>
  <si>
    <t>COLLECTION_F_16</t>
  </si>
  <si>
    <t>Tìm kiếm thông tin bộ truyện với tên bộ truyện tồn tại</t>
  </si>
  <si>
    <t>Đã đăng nhập thành công
Có ít nhất một thông tin bộ truyện đã được lưu trong danh sách với tên 'spyxfamily'</t>
  </si>
  <si>
    <t xml:space="preserve">B1: Tại giao diện trang chủ, chọn nút bộ truyện hoặc chọn mục bộ truyện trong menu
B2: Chọn nút tìm kiếm
B3: Chọn ô tìm kiếm và nhập: 'spyxfamily'
</t>
  </si>
  <si>
    <t>3. Hiển thị thông tin các bộ truyện có tên 'spyxfamily'</t>
  </si>
  <si>
    <t>COLLECTION_F_17</t>
  </si>
  <si>
    <t>Tìm kiếm thông tin bộ truyện với tên bộ truyện bị bỏ trống</t>
  </si>
  <si>
    <t xml:space="preserve">B1: Tại giao diện trang chủ, chọn nút bộ truyện hoặc chọn mục bộ truyện trong menu
B2: Chọn nút tìm kiếm
B3: Chọn ô tìm kiếm và nhập: 'spyxfamily'
B4: Xóa thông tin trong ô tìm kiếm
</t>
  </si>
  <si>
    <t>3. Hiển thị thông tin các bộ truyện có tên 'spyxfamily'
4. Hiển thị toàn bộ thông tin các bộ truyện đã được lưu trữ</t>
  </si>
  <si>
    <t>COLLECTION_F_18</t>
  </si>
  <si>
    <t>Tìm kiếm thông tin bộ truyện với tên bộ truyện không tồn tại</t>
  </si>
  <si>
    <t>Đã đăng nhập thành công
Có ít nhất một thông tin bộ truyện đã được lưu trong danh sách và không có bộ truyện nào có tên "spyxfamily"</t>
  </si>
  <si>
    <t>3. Không hiển thị thông tin bộ truyện nào trong danh sách</t>
  </si>
  <si>
    <t>SETUP_ACCOUNT_F_00</t>
  </si>
  <si>
    <t>Thay đổi tên đăng nhập thành 1 kí tự, mật khẩu thành 1 kí tự, gmail hợp lệ</t>
  </si>
  <si>
    <t xml:space="preserve">Đã cài đặt ứng dụng thành công
Đã đăng nhập thành công </t>
  </si>
  <si>
    <t>B1: Nhấn vào biểu tượng 3 gạch để mở thanh bên
B2: Chọn mục cài đặt 
B3: Chọn mục tài khoản
B4: Chọn trường tên đăng nhập, xóa thông tin cũ và nhập: 'h'
B5: Chọn trường mật khẩu, xóa thông tin cũ và nhập: '1'
B6: Chọn trường gmail, xóa thông tin cũ và nhập: 'hien@gmail.com'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</si>
  <si>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thành công, với tiêu đề thông báo "Thông báo", nội dung: "Đã lưu thông tin"
8. Tắt thông báo</t>
  </si>
  <si>
    <t>SETUP_ACCOUNT_F_01</t>
  </si>
  <si>
    <t>Thay đổi tên đăng nhập thành 2 kí tự, mật khẩu thành 2 kí tự, gmail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</si>
  <si>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Chọn nút "Lưu"
B8: Nhấn nút "OK" trong thông báo</t>
  </si>
  <si>
    <t>SETUP_ACCOUNT_F_02</t>
  </si>
  <si>
    <t>Thiết lập lại tài khoản với tên đăng nhập bị bỏ trống</t>
  </si>
  <si>
    <t>B1: Nhấn vào biểu tượng 3 gạch để mở thanh bên
B2: Chọn mục cài đặt 
B3: Chọn mục tài khoản
B4: Chọn trường tên đăng nhập, xóa thông tin cũ
B5: Chọn trường mật khẩu, xóa thông tin cũ và nhập: '12'
B6: Chọn trường gmail, xóa thông tin cũ và nhập: 'hien@gmail.com'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</si>
  <si>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"Không được bỏ trống thông tin"
8. Tắt thông báo</t>
  </si>
  <si>
    <t>SETUP_ACCOUNT_F_03</t>
  </si>
  <si>
    <t>Thiết lập lại tài khoản với mật khẩu bị bỏ trống</t>
  </si>
  <si>
    <t>B1: Nhấn vào biểu tượng 3 gạch để mở thanh bên
B2: Chọn mục cài đặt 
B3: Chọn mục tài khoản
B4: Chọn trường tên đăng nhập, xóa thông tin cũ và nhập: 'hi'
B5: Chọn trường mật khẩu, xóa thông tin cũ 
B6: Chọn trường gmail, xóa thông tin cũ và nhập: 'hien@gmail.com'
B7: Chọn nút "Lưu"
B8: Nhấn nút "OK" trong thông báo</t>
  </si>
  <si>
    <t>SETUP_ACCOUNT_F_04</t>
  </si>
  <si>
    <t>Thiết lập lại tài khoản với gmail bị bỏ trống</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</si>
  <si>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B7: Chọn nút "Lưu"
B8: Nhấn nút "OK" trong thông báo</t>
  </si>
  <si>
    <t>SETUP_ACCOUNT_F_05</t>
  </si>
  <si>
    <t>Thiết lập lại tài khoản với gmail không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</si>
  <si>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'hien@&amp;@&amp;&amp;*gmail.com'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</si>
  <si>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"Gmail không hợp lệ"
8. Tắt thông báo</t>
  </si>
  <si>
    <t>SETUP_ACCOUNT_F_06</t>
  </si>
  <si>
    <t>Thay đổi tên đăng nhập thành 1 kí tự, mật khẩu thành 1 kí tự, gmail hợp lệ, có thay đổi ảnh đại diện và ảnh nền</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</si>
  <si>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Nhấn nút "Chọn ảnh đại diện" 
B8: Chọn ảnh đầu tiên trong thư viện
B9: Nhấn nút "Chọn ảnh nền"
B10: Chọn ảnh đầu tiên trong thư viện
B11: Chọn nút "Lưu"
B12: Nhấn nút "OK" trong thông báo</t>
  </si>
  <si>
    <t>3. Hiển thị thông tin tài khoản với trường tên đăng nhập, mật khẩu và gmail được tự động điền và hình nền và hình đại diện được hiển thị
7. Hiển thị thư viện ảnh
8. Thoát thư viện ảnh và hình ảnh được chọn hiển thị tương ứng
9. Hiển thị thư viện ảnh
10. Thoát thư viện ảnh và hình ảnh được chọn hiển thị tương ứng
11. Hiển thị icon thành công, với tiêu đề thông báo "Thông báo", nội dung: "Đã lưu thông tin"
12. Tắt thông báo</t>
  </si>
  <si>
    <t>SETUP_ACCOUNT_F_07</t>
  </si>
  <si>
    <t>Thiết lập lại tài khoản với không có sự thay đổi</t>
  </si>
  <si>
    <t>B1: Nhấn vào biểu tượng 3 gạch để mở thanh bên
B2: Chọn mục cài đặt 
B3: Chọn mục tài khoản
B4: Chọn nút "Lưu"
B5: Nhấn nút "OK" trong thông báo</t>
  </si>
  <si>
    <t>3. Hiển thị thông tin tài khoản với trường tên đăng nhập, mật khẩu và gmail được tự động điền và hình nền và hình đại diện được hiển thị
4. Hiển thị icon thành công, với tiêu đề thông báo "Thông báo", nội dung: "Đã lưu thông tin"
5. Tắt thông báo</t>
  </si>
  <si>
    <t>Chức năng</t>
  </si>
  <si>
    <t>Tổng số testcase</t>
  </si>
  <si>
    <t>Passed</t>
  </si>
  <si>
    <t>Failed</t>
  </si>
  <si>
    <t>Đăng nhập</t>
  </si>
  <si>
    <t>Đăng kí</t>
  </si>
  <si>
    <t>Quên mật khẩu</t>
  </si>
  <si>
    <t>Quản lý thông tin bộ truyện</t>
  </si>
  <si>
    <t>Thiết lập tài khoản</t>
  </si>
  <si>
    <t xml:space="preserve">Tổng </t>
  </si>
  <si>
    <t>Tổng số TC</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</si>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</sst>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11"/>
      <color rgb="FF006100"/>
      <name val="Calibri"/>
      <family val="2"/>
      <charset val="163"/>
      <scheme val="minor"/>
    </font>
    <font>
      <b/>
      <sz val="26"/>
      <color theme="1"/>
      <name val="Calibri"/>
      <family val="2"/>
      <scheme val="minor"/>
    </font>
    <font>
      <sz val="10"/>
      <name val="Arial"/>
      <family val="2"/>
    </font>
    <font>
      <b/>
      <sz val="11"/>
      <color theme="1"/>
      <name val="Calibri"/>
      <family val="2"/>
      <scheme val="minor"/>
    </font>
    <font>
      <b/>
      <sz val="10"/>
      <name val="Tahoma"/>
      <family val="2"/>
    </font>
    <font>
      <sz val="10"/>
      <name val="Tahoma"/>
      <family val="2"/>
    </font>
    <font>
      <sz val="11"/>
      <color rgb="FF000000"/>
      <name val="Calibri"/>
      <family val="2"/>
      <scheme val="minor"/>
    </font>
    <font>
      <b/>
      <sz val="11"/>
      <color theme="0"/>
      <name val="Calibri"/>
      <family val="2"/>
      <scheme val="minor"/>
    </font>
  </fonts>
  <fills count="6">
    <fill>
      <patternFill patternType="none"/>
    </fill>
    <fill>
      <patternFill patternType="gray125"/>
    </fill>
    <fill>
      <patternFill patternType="solid">
        <fgColor rgb="FFC6EFCE"/>
      </patternFill>
    </fill>
    <fill>
      <patternFill patternType="solid">
        <fgColor theme="3" tint="0.59999389629810485"/>
        <bgColor indexed="64"/>
      </patternFill>
    </fill>
    <fill>
      <patternFill patternType="solid">
        <fgColor rgb="FF8DB4E2"/>
        <bgColor rgb="FF000000"/>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4" fillId="0" borderId="0"/>
  </cellStyleXfs>
  <cellXfs count="21">
    <xf numFmtId="0" fontId="0" fillId="0" borderId="0" xfId="0"/>
    <xf numFmtId="0" fontId="3" fillId="0" borderId="0" xfId="0" applyFont="1" applyAlignment="1">
      <alignment horizontal="center"/>
    </xf>
    <xf numFmtId="0" fontId="4" fillId="0" borderId="0" xfId="3"/>
    <xf numFmtId="0" fontId="0" fillId="3" borderId="1" xfId="0" applyFill="1" applyBorder="1" applyAlignment="1">
      <alignment horizontal="center" vertical="center"/>
    </xf>
    <xf numFmtId="0" fontId="5" fillId="3" borderId="1" xfId="0" applyFont="1" applyFill="1" applyBorder="1"/>
    <xf numFmtId="0" fontId="0" fillId="0" borderId="1" xfId="0" applyBorder="1" applyAlignment="1">
      <alignment horizontal="right"/>
    </xf>
    <xf numFmtId="0" fontId="0" fillId="0" borderId="1" xfId="0" applyBorder="1" applyAlignment="1">
      <alignment horizontal="center" vertical="center"/>
    </xf>
    <xf numFmtId="9" fontId="0" fillId="0" borderId="1" xfId="1" applyFont="1" applyBorder="1" applyAlignment="1">
      <alignment horizontal="center" vertical="center"/>
    </xf>
    <xf numFmtId="0" fontId="6" fillId="3"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3" applyFont="1" applyBorder="1" applyAlignment="1">
      <alignment horizontal="left" vertical="top" wrapText="1"/>
    </xf>
    <xf numFmtId="0" fontId="2" fillId="2" borderId="1" xfId="2" applyBorder="1" applyAlignment="1">
      <alignment horizontal="center" vertical="center" wrapText="1"/>
    </xf>
    <xf numFmtId="14" fontId="8" fillId="0" borderId="2" xfId="0" applyNumberFormat="1" applyFont="1" applyBorder="1" applyAlignment="1">
      <alignment horizontal="center" vertical="center"/>
    </xf>
    <xf numFmtId="0" fontId="7" fillId="0" borderId="3" xfId="3" applyFont="1" applyFill="1" applyBorder="1" applyAlignment="1">
      <alignment horizontal="left" vertical="top" wrapText="1"/>
    </xf>
    <xf numFmtId="0" fontId="0" fillId="0" borderId="0" xfId="0" applyNumberFormat="1"/>
    <xf numFmtId="0" fontId="0" fillId="0" borderId="0" xfId="0" quotePrefix="1" applyAlignment="1">
      <alignment horizontal="center" vertical="center"/>
    </xf>
    <xf numFmtId="0" fontId="0" fillId="0" borderId="0" xfId="0" applyAlignment="1">
      <alignment horizontal="center" vertical="center"/>
    </xf>
    <xf numFmtId="0" fontId="0" fillId="0" borderId="0" xfId="0" quotePrefix="1" applyNumberFormat="1" applyAlignment="1">
      <alignment horizontal="center" vertical="center"/>
    </xf>
    <xf numFmtId="0" fontId="9" fillId="5" borderId="0" xfId="0" applyNumberFormat="1" applyFont="1" applyFill="1" applyAlignment="1">
      <alignment horizontal="center"/>
    </xf>
    <xf numFmtId="0" fontId="0" fillId="5" borderId="0" xfId="0" applyNumberFormat="1" applyFill="1" applyAlignment="1">
      <alignment horizontal="center" vertical="center"/>
    </xf>
    <xf numFmtId="9" fontId="0" fillId="0" borderId="0" xfId="0" applyNumberFormat="1" applyAlignment="1">
      <alignment horizontal="center" vertical="center"/>
    </xf>
  </cellXfs>
  <cellStyles count="4">
    <cellStyle name="Good" xfId="2" builtinId="26"/>
    <cellStyle name="Normal" xfId="0" builtinId="0"/>
    <cellStyle name="Normal 2" xfId="3"/>
    <cellStyle name="Percent" xfId="1" builtinId="5"/>
  </cellStyles>
  <dxfs count="46">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259;m%203/&#272;&#7891;%20&#225;n%202/Git/Ki-m-th-website-Fahasa/docs/Testcase_Fun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Đăng nhập"/>
      <sheetName val="Đăng kí"/>
      <sheetName val="Khôi phục mật khẩu"/>
      <sheetName val="Tìm kiếm sản phẩm"/>
      <sheetName val="Lọc sản phẩm"/>
      <sheetName val="Sắp xếp sản phẩm"/>
      <sheetName val="Hiển thị sản phẩm"/>
      <sheetName val="Thanh toán"/>
      <sheetName val="Giỏ hàng"/>
      <sheetName val="Khuyễn mãi giảm giá"/>
      <sheetName val="Quản lý hồ sơ cá nhân"/>
      <sheetName val="Quản lý sổ địa chỉ"/>
      <sheetName val="Đổi mật khẩu"/>
      <sheetName val="Hóa đơn GTGT"/>
      <sheetName val="Thông báo"/>
      <sheetName val="Sản phẩm yêu thích"/>
      <sheetName val="Sách theo bộ"/>
      <sheetName val="Quản lý đơn hàng"/>
      <sheetName val="Quản lý điểm thưởng và ưu đãi"/>
      <sheetName val="Đánh giá và nhận xét"/>
      <sheetName val="Hỗ trợ trực tuyến"/>
      <sheetName val="Chuyển đổi ngôn ngữ"/>
      <sheetName val="Đăng xuất"/>
      <sheetName val="Sumary Report"/>
      <sheetName val="Over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Set>
  </externalBook>
</externalLink>
</file>

<file path=xl/tables/table1.xml><?xml version="1.0" encoding="utf-8"?>
<table xmlns="http://schemas.openxmlformats.org/spreadsheetml/2006/main" id="1" name="Table2" displayName="Table2" ref="C3:H11" totalsRowShown="0">
  <autoFilter ref="C3:H11"/>
  <tableColumns count="6">
    <tableColumn id="1" name="Chức năng" dataDxfId="25"/>
    <tableColumn id="2" name="Tổng số testcase" dataDxfId="24">
      <calculatedColumnFormula>SUM(COUNTA('[1]Đăng nhập'!C12:C24), COUNTA('[1]Đăng kí'!C12:C26),COUNTA('[1]Khôi phục mật khẩu'!C12:C29))</calculatedColumnFormula>
    </tableColumn>
    <tableColumn id="3" name="Passed" dataDxfId="23"/>
    <tableColumn id="4" name="Failed" dataDxfId="22"/>
    <tableColumn id="5" name="N/A" dataDxfId="21"/>
    <tableColumn id="6" name="Untested"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A15" workbookViewId="0">
      <selection activeCell="E10" sqref="E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COUNTIF(H10:H63,"Passed")</f>
        <v>0</v>
      </c>
      <c r="G4" s="6">
        <f>COUNTIF(H10:H63,"Failed")</f>
        <v>0</v>
      </c>
      <c r="H4" s="6">
        <f>COUNTIF(H10:H63,"N/A")</f>
        <v>0</v>
      </c>
      <c r="I4" s="6">
        <f>COUNTIF(H10:H63,"Untested")</f>
        <v>8</v>
      </c>
    </row>
    <row r="5" spans="2:9" x14ac:dyDescent="0.3">
      <c r="B5" s="4" t="s">
        <v>7</v>
      </c>
      <c r="C5" s="5">
        <f>COUNTA(B10:B88)</f>
        <v>8</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92.4" x14ac:dyDescent="0.3">
      <c r="B10" s="10" t="s">
        <v>16</v>
      </c>
      <c r="C10" s="10" t="s">
        <v>17</v>
      </c>
      <c r="D10" s="10" t="s">
        <v>18</v>
      </c>
      <c r="E10" s="10" t="s">
        <v>19</v>
      </c>
      <c r="F10" s="10" t="s">
        <v>20</v>
      </c>
      <c r="G10" s="10"/>
      <c r="H10" s="11" t="s">
        <v>4</v>
      </c>
      <c r="I10" s="12">
        <v>45368</v>
      </c>
    </row>
    <row r="11" spans="2:9" ht="92.4" x14ac:dyDescent="0.3">
      <c r="B11" s="10" t="s">
        <v>21</v>
      </c>
      <c r="C11" s="10" t="s">
        <v>22</v>
      </c>
      <c r="D11" s="10" t="s">
        <v>18</v>
      </c>
      <c r="E11" s="10" t="s">
        <v>23</v>
      </c>
      <c r="F11" s="10" t="s">
        <v>24</v>
      </c>
      <c r="G11" s="10"/>
      <c r="H11" s="11" t="s">
        <v>4</v>
      </c>
      <c r="I11" s="12">
        <v>45368</v>
      </c>
    </row>
    <row r="12" spans="2:9" ht="92.4" x14ac:dyDescent="0.3">
      <c r="B12" s="10" t="s">
        <v>25</v>
      </c>
      <c r="C12" s="10" t="s">
        <v>26</v>
      </c>
      <c r="D12" s="10" t="s">
        <v>18</v>
      </c>
      <c r="E12" s="10" t="s">
        <v>27</v>
      </c>
      <c r="F12" s="10" t="s">
        <v>24</v>
      </c>
      <c r="G12" s="10"/>
      <c r="H12" s="11" t="s">
        <v>4</v>
      </c>
      <c r="I12" s="12">
        <v>45368</v>
      </c>
    </row>
    <row r="13" spans="2:9" ht="92.4" x14ac:dyDescent="0.3">
      <c r="B13" s="10" t="s">
        <v>28</v>
      </c>
      <c r="C13" s="10" t="s">
        <v>29</v>
      </c>
      <c r="D13" s="10" t="s">
        <v>18</v>
      </c>
      <c r="E13" s="10" t="s">
        <v>30</v>
      </c>
      <c r="F13" s="10" t="s">
        <v>31</v>
      </c>
      <c r="G13" s="10"/>
      <c r="H13" s="11" t="s">
        <v>4</v>
      </c>
      <c r="I13" s="12">
        <v>45368</v>
      </c>
    </row>
    <row r="14" spans="2:9" ht="92.4" x14ac:dyDescent="0.3">
      <c r="B14" s="10" t="s">
        <v>32</v>
      </c>
      <c r="C14" s="10" t="s">
        <v>33</v>
      </c>
      <c r="D14" s="10" t="s">
        <v>18</v>
      </c>
      <c r="E14" s="10" t="s">
        <v>34</v>
      </c>
      <c r="F14" s="10" t="s">
        <v>35</v>
      </c>
      <c r="G14" s="10"/>
      <c r="H14" s="11" t="s">
        <v>4</v>
      </c>
      <c r="I14" s="12">
        <v>45368</v>
      </c>
    </row>
    <row r="15" spans="2:9" ht="92.4" x14ac:dyDescent="0.3">
      <c r="B15" s="10" t="s">
        <v>36</v>
      </c>
      <c r="C15" s="10" t="s">
        <v>37</v>
      </c>
      <c r="D15" s="10" t="s">
        <v>18</v>
      </c>
      <c r="E15" s="10" t="s">
        <v>38</v>
      </c>
      <c r="F15" s="10" t="s">
        <v>35</v>
      </c>
      <c r="G15" s="10"/>
      <c r="H15" s="11" t="s">
        <v>4</v>
      </c>
      <c r="I15" s="12">
        <v>45368</v>
      </c>
    </row>
    <row r="16" spans="2:9" ht="92.4" x14ac:dyDescent="0.3">
      <c r="B16" s="10" t="s">
        <v>39</v>
      </c>
      <c r="C16" s="10" t="s">
        <v>40</v>
      </c>
      <c r="D16" s="10" t="s">
        <v>18</v>
      </c>
      <c r="E16" s="10" t="s">
        <v>41</v>
      </c>
      <c r="F16" s="10" t="s">
        <v>35</v>
      </c>
      <c r="G16" s="10"/>
      <c r="H16" s="11" t="s">
        <v>4</v>
      </c>
      <c r="I16" s="12">
        <v>45368</v>
      </c>
    </row>
    <row r="17" spans="2:9" ht="79.2" x14ac:dyDescent="0.3">
      <c r="B17" s="10" t="s">
        <v>42</v>
      </c>
      <c r="C17" s="10" t="s">
        <v>43</v>
      </c>
      <c r="D17" s="10" t="s">
        <v>44</v>
      </c>
      <c r="E17" s="10" t="s">
        <v>19</v>
      </c>
      <c r="F17" s="10" t="s">
        <v>35</v>
      </c>
      <c r="G17" s="10"/>
      <c r="H17" s="11" t="s">
        <v>4</v>
      </c>
      <c r="I17" s="12">
        <v>45368</v>
      </c>
    </row>
  </sheetData>
  <conditionalFormatting sqref="H10:H17">
    <cfRule type="cellIs" dxfId="19" priority="2" operator="equal">
      <formula>"N/A"</formula>
    </cfRule>
    <cfRule type="cellIs" dxfId="18" priority="3" operator="equal">
      <formula>"Failed"</formula>
    </cfRule>
    <cfRule type="cellIs" dxfId="17" priority="4" operator="equal">
      <formula>"Passed"</formula>
    </cfRule>
  </conditionalFormatting>
  <conditionalFormatting sqref="H10:H17">
    <cfRule type="cellIs" dxfId="16"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opLeftCell="D19" workbookViewId="0">
      <selection activeCell="G10" sqref="G10:G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COUNTIF(H10:H66,"Passed")</f>
        <v>0</v>
      </c>
      <c r="G4" s="6">
        <f>COUNTIF(H10:H66,"Failed")</f>
        <v>0</v>
      </c>
      <c r="H4" s="6">
        <f>COUNTIF(H10:H66,"N/A")</f>
        <v>0</v>
      </c>
      <c r="I4" s="6">
        <f>COUNTIF(H10:H66,"Untested")</f>
        <v>12</v>
      </c>
    </row>
    <row r="5" spans="2:9" x14ac:dyDescent="0.3">
      <c r="B5" s="4" t="s">
        <v>7</v>
      </c>
      <c r="C5" s="5">
        <f>COUNTA(B10:B91)</f>
        <v>12</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05.6" x14ac:dyDescent="0.3">
      <c r="B10" s="10" t="s">
        <v>45</v>
      </c>
      <c r="C10" s="10" t="s">
        <v>46</v>
      </c>
      <c r="D10" s="10" t="s">
        <v>47</v>
      </c>
      <c r="E10" s="10" t="s">
        <v>48</v>
      </c>
      <c r="F10" s="10" t="s">
        <v>49</v>
      </c>
      <c r="G10" s="10"/>
      <c r="H10" s="11" t="s">
        <v>4</v>
      </c>
      <c r="I10" s="12">
        <v>45368</v>
      </c>
    </row>
    <row r="11" spans="2:9" ht="105.6" x14ac:dyDescent="0.3">
      <c r="B11" s="10" t="s">
        <v>50</v>
      </c>
      <c r="C11" s="10" t="s">
        <v>51</v>
      </c>
      <c r="D11" s="10" t="s">
        <v>47</v>
      </c>
      <c r="E11" s="10" t="s">
        <v>52</v>
      </c>
      <c r="F11" s="10" t="s">
        <v>49</v>
      </c>
      <c r="G11" s="10"/>
      <c r="H11" s="11" t="s">
        <v>4</v>
      </c>
      <c r="I11" s="12">
        <v>45368</v>
      </c>
    </row>
    <row r="12" spans="2:9" ht="105.6" x14ac:dyDescent="0.3">
      <c r="B12" s="10" t="s">
        <v>53</v>
      </c>
      <c r="C12" s="10" t="s">
        <v>54</v>
      </c>
      <c r="D12" s="10" t="s">
        <v>47</v>
      </c>
      <c r="E12" s="10" t="s">
        <v>55</v>
      </c>
      <c r="F12" s="10" t="s">
        <v>49</v>
      </c>
      <c r="G12" s="10"/>
      <c r="H12" s="11" t="s">
        <v>4</v>
      </c>
      <c r="I12" s="12">
        <v>45368</v>
      </c>
    </row>
    <row r="13" spans="2:9" ht="105.6" x14ac:dyDescent="0.3">
      <c r="B13" s="10" t="s">
        <v>56</v>
      </c>
      <c r="C13" s="10" t="s">
        <v>57</v>
      </c>
      <c r="D13" s="10" t="s">
        <v>47</v>
      </c>
      <c r="E13" s="10" t="s">
        <v>58</v>
      </c>
      <c r="F13" s="10" t="s">
        <v>49</v>
      </c>
      <c r="G13" s="10"/>
      <c r="H13" s="11" t="s">
        <v>4</v>
      </c>
      <c r="I13" s="12">
        <v>45368</v>
      </c>
    </row>
    <row r="14" spans="2:9" ht="92.4" x14ac:dyDescent="0.3">
      <c r="B14" s="10" t="s">
        <v>59</v>
      </c>
      <c r="C14" s="10" t="s">
        <v>60</v>
      </c>
      <c r="D14" s="10" t="s">
        <v>47</v>
      </c>
      <c r="E14" s="10" t="s">
        <v>61</v>
      </c>
      <c r="F14" s="10" t="s">
        <v>62</v>
      </c>
      <c r="G14" s="10"/>
      <c r="H14" s="11" t="s">
        <v>4</v>
      </c>
      <c r="I14" s="12">
        <v>45368</v>
      </c>
    </row>
    <row r="15" spans="2:9" ht="92.4" x14ac:dyDescent="0.3">
      <c r="B15" s="10" t="s">
        <v>63</v>
      </c>
      <c r="C15" s="10" t="s">
        <v>64</v>
      </c>
      <c r="D15" s="10" t="s">
        <v>47</v>
      </c>
      <c r="E15" s="10" t="s">
        <v>65</v>
      </c>
      <c r="F15" s="10" t="s">
        <v>62</v>
      </c>
      <c r="G15" s="10"/>
      <c r="H15" s="11" t="s">
        <v>4</v>
      </c>
      <c r="I15" s="12">
        <v>45368</v>
      </c>
    </row>
    <row r="16" spans="2:9" ht="92.4" x14ac:dyDescent="0.3">
      <c r="B16" s="10" t="s">
        <v>66</v>
      </c>
      <c r="C16" s="10" t="s">
        <v>67</v>
      </c>
      <c r="D16" s="10" t="s">
        <v>47</v>
      </c>
      <c r="E16" s="10" t="s">
        <v>68</v>
      </c>
      <c r="F16" s="10" t="s">
        <v>62</v>
      </c>
      <c r="G16" s="10"/>
      <c r="H16" s="11" t="s">
        <v>4</v>
      </c>
      <c r="I16" s="12"/>
    </row>
    <row r="17" spans="2:9" ht="92.4" x14ac:dyDescent="0.3">
      <c r="B17" s="10" t="s">
        <v>69</v>
      </c>
      <c r="C17" s="10" t="s">
        <v>70</v>
      </c>
      <c r="D17" s="10" t="s">
        <v>47</v>
      </c>
      <c r="E17" s="10" t="s">
        <v>71</v>
      </c>
      <c r="F17" s="10" t="s">
        <v>62</v>
      </c>
      <c r="G17" s="10"/>
      <c r="H17" s="11" t="s">
        <v>4</v>
      </c>
      <c r="I17" s="12"/>
    </row>
    <row r="18" spans="2:9" ht="79.2" x14ac:dyDescent="0.3">
      <c r="B18" s="10" t="s">
        <v>72</v>
      </c>
      <c r="C18" s="10" t="s">
        <v>73</v>
      </c>
      <c r="D18" s="10" t="s">
        <v>47</v>
      </c>
      <c r="E18" s="10" t="s">
        <v>74</v>
      </c>
      <c r="F18" s="10" t="s">
        <v>75</v>
      </c>
      <c r="G18" s="10"/>
      <c r="H18" s="11" t="s">
        <v>4</v>
      </c>
      <c r="I18" s="12"/>
    </row>
    <row r="19" spans="2:9" ht="105.6" x14ac:dyDescent="0.3">
      <c r="B19" s="10" t="s">
        <v>76</v>
      </c>
      <c r="C19" s="10" t="s">
        <v>77</v>
      </c>
      <c r="D19" s="10" t="s">
        <v>47</v>
      </c>
      <c r="E19" s="10" t="s">
        <v>78</v>
      </c>
      <c r="F19" s="10" t="s">
        <v>79</v>
      </c>
      <c r="G19" s="10"/>
      <c r="H19" s="11" t="s">
        <v>4</v>
      </c>
      <c r="I19" s="12">
        <v>45368</v>
      </c>
    </row>
    <row r="20" spans="2:9" ht="105.6" x14ac:dyDescent="0.3">
      <c r="B20" s="10" t="s">
        <v>80</v>
      </c>
      <c r="C20" s="13" t="s">
        <v>81</v>
      </c>
      <c r="D20" s="10" t="s">
        <v>47</v>
      </c>
      <c r="E20" s="10" t="s">
        <v>82</v>
      </c>
      <c r="F20" s="10" t="s">
        <v>83</v>
      </c>
      <c r="G20" s="10"/>
      <c r="H20" s="11" t="s">
        <v>4</v>
      </c>
      <c r="I20" s="12">
        <v>45368</v>
      </c>
    </row>
    <row r="21" spans="2:9" ht="105.6" x14ac:dyDescent="0.3">
      <c r="B21" s="10" t="s">
        <v>84</v>
      </c>
      <c r="C21" s="10" t="s">
        <v>85</v>
      </c>
      <c r="D21" s="10" t="s">
        <v>86</v>
      </c>
      <c r="E21" s="10" t="s">
        <v>48</v>
      </c>
      <c r="F21" s="10" t="s">
        <v>87</v>
      </c>
      <c r="G21" s="10"/>
      <c r="H21" s="11" t="s">
        <v>4</v>
      </c>
      <c r="I21" s="12">
        <v>45368</v>
      </c>
    </row>
  </sheetData>
  <conditionalFormatting sqref="H10:H21">
    <cfRule type="cellIs" dxfId="15" priority="2" operator="equal">
      <formula>"N/A"</formula>
    </cfRule>
    <cfRule type="cellIs" dxfId="14" priority="3" operator="equal">
      <formula>"Failed"</formula>
    </cfRule>
    <cfRule type="cellIs" dxfId="13" priority="4" operator="equal">
      <formula>"Passed"</formula>
    </cfRule>
  </conditionalFormatting>
  <conditionalFormatting sqref="H10:H21">
    <cfRule type="cellIs" dxfId="12" priority="1" operator="equal">
      <formula>"Untested"</formula>
    </cfRule>
  </conditionalFormatting>
  <dataValidations count="1">
    <dataValidation type="list" allowBlank="1" showInputMessage="1" showErrorMessage="1" sqref="H10:H21">
      <formula1>"Passed,Failed,N/A,Untested"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opLeftCell="F19" workbookViewId="0">
      <selection activeCell="G10" sqref="G10:G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COUNTIF(H10:H66,"Passed")</f>
        <v>0</v>
      </c>
      <c r="G4" s="6">
        <f>COUNTIF(H10:H66,"Failed")</f>
        <v>0</v>
      </c>
      <c r="H4" s="6">
        <f>COUNTIF(H10:H66,"N/A")</f>
        <v>0</v>
      </c>
      <c r="I4" s="6">
        <f>COUNTIF(H10:H66,"Untested")</f>
        <v>12</v>
      </c>
    </row>
    <row r="5" spans="2:9" x14ac:dyDescent="0.3">
      <c r="B5" s="4" t="s">
        <v>7</v>
      </c>
      <c r="C5" s="5">
        <f>COUNTA(B10:B91)</f>
        <v>12</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05.6" x14ac:dyDescent="0.3">
      <c r="B10" s="10" t="s">
        <v>88</v>
      </c>
      <c r="C10" s="10" t="s">
        <v>89</v>
      </c>
      <c r="D10" s="10" t="s">
        <v>90</v>
      </c>
      <c r="E10" s="10" t="s">
        <v>91</v>
      </c>
      <c r="F10" s="10" t="s">
        <v>92</v>
      </c>
      <c r="G10" s="10"/>
      <c r="H10" s="11" t="s">
        <v>4</v>
      </c>
      <c r="I10" s="12">
        <v>45368</v>
      </c>
    </row>
    <row r="11" spans="2:9" ht="105.6" x14ac:dyDescent="0.3">
      <c r="B11" s="10" t="s">
        <v>93</v>
      </c>
      <c r="C11" s="10" t="s">
        <v>94</v>
      </c>
      <c r="D11" s="10" t="s">
        <v>90</v>
      </c>
      <c r="E11" s="10" t="s">
        <v>95</v>
      </c>
      <c r="F11" s="10" t="s">
        <v>92</v>
      </c>
      <c r="G11" s="10"/>
      <c r="H11" s="11" t="s">
        <v>4</v>
      </c>
      <c r="I11" s="12">
        <v>45368</v>
      </c>
    </row>
    <row r="12" spans="2:9" ht="105.6" x14ac:dyDescent="0.3">
      <c r="B12" s="10" t="s">
        <v>96</v>
      </c>
      <c r="C12" s="10" t="s">
        <v>97</v>
      </c>
      <c r="D12" s="10" t="s">
        <v>90</v>
      </c>
      <c r="E12" s="10" t="s">
        <v>98</v>
      </c>
      <c r="F12" s="10" t="s">
        <v>92</v>
      </c>
      <c r="G12" s="10"/>
      <c r="H12" s="11" t="s">
        <v>4</v>
      </c>
      <c r="I12" s="12">
        <v>45368</v>
      </c>
    </row>
    <row r="13" spans="2:9" ht="105.6" x14ac:dyDescent="0.3">
      <c r="B13" s="10" t="s">
        <v>99</v>
      </c>
      <c r="C13" s="10" t="s">
        <v>100</v>
      </c>
      <c r="D13" s="10" t="s">
        <v>90</v>
      </c>
      <c r="E13" s="10" t="s">
        <v>101</v>
      </c>
      <c r="F13" s="10" t="s">
        <v>92</v>
      </c>
      <c r="G13" s="10"/>
      <c r="H13" s="11" t="s">
        <v>4</v>
      </c>
      <c r="I13" s="12">
        <v>45368</v>
      </c>
    </row>
    <row r="14" spans="2:9" ht="92.4" x14ac:dyDescent="0.3">
      <c r="B14" s="10" t="s">
        <v>102</v>
      </c>
      <c r="C14" s="10" t="s">
        <v>103</v>
      </c>
      <c r="D14" s="10" t="s">
        <v>90</v>
      </c>
      <c r="E14" s="10" t="s">
        <v>104</v>
      </c>
      <c r="F14" s="10" t="s">
        <v>105</v>
      </c>
      <c r="G14" s="10"/>
      <c r="H14" s="11" t="s">
        <v>4</v>
      </c>
      <c r="I14" s="12">
        <v>45368</v>
      </c>
    </row>
    <row r="15" spans="2:9" ht="92.4" x14ac:dyDescent="0.3">
      <c r="B15" s="10" t="s">
        <v>106</v>
      </c>
      <c r="C15" s="10" t="s">
        <v>107</v>
      </c>
      <c r="D15" s="10" t="s">
        <v>90</v>
      </c>
      <c r="E15" s="10" t="s">
        <v>108</v>
      </c>
      <c r="F15" s="10" t="s">
        <v>105</v>
      </c>
      <c r="G15" s="10"/>
      <c r="H15" s="11" t="s">
        <v>4</v>
      </c>
      <c r="I15" s="12">
        <v>45368</v>
      </c>
    </row>
    <row r="16" spans="2:9" ht="92.4" x14ac:dyDescent="0.3">
      <c r="B16" s="10" t="s">
        <v>109</v>
      </c>
      <c r="C16" s="10" t="s">
        <v>110</v>
      </c>
      <c r="D16" s="10" t="s">
        <v>90</v>
      </c>
      <c r="E16" s="10" t="s">
        <v>111</v>
      </c>
      <c r="F16" s="10" t="s">
        <v>105</v>
      </c>
      <c r="G16" s="10"/>
      <c r="H16" s="11" t="s">
        <v>4</v>
      </c>
      <c r="I16" s="12"/>
    </row>
    <row r="17" spans="2:9" ht="92.4" x14ac:dyDescent="0.3">
      <c r="B17" s="10" t="s">
        <v>112</v>
      </c>
      <c r="C17" s="10" t="s">
        <v>113</v>
      </c>
      <c r="D17" s="10" t="s">
        <v>90</v>
      </c>
      <c r="E17" s="10" t="s">
        <v>114</v>
      </c>
      <c r="F17" s="10" t="s">
        <v>105</v>
      </c>
      <c r="G17" s="10"/>
      <c r="H17" s="11" t="s">
        <v>4</v>
      </c>
      <c r="I17" s="12"/>
    </row>
    <row r="18" spans="2:9" ht="79.2" x14ac:dyDescent="0.3">
      <c r="B18" s="10" t="s">
        <v>115</v>
      </c>
      <c r="C18" s="10" t="s">
        <v>116</v>
      </c>
      <c r="D18" s="10" t="s">
        <v>90</v>
      </c>
      <c r="E18" s="10" t="s">
        <v>117</v>
      </c>
      <c r="F18" s="10" t="s">
        <v>118</v>
      </c>
      <c r="G18" s="10"/>
      <c r="H18" s="11" t="s">
        <v>4</v>
      </c>
      <c r="I18" s="12"/>
    </row>
    <row r="19" spans="2:9" ht="105.6" x14ac:dyDescent="0.3">
      <c r="B19" s="10" t="s">
        <v>119</v>
      </c>
      <c r="C19" s="10" t="s">
        <v>120</v>
      </c>
      <c r="D19" s="10" t="s">
        <v>90</v>
      </c>
      <c r="E19" s="10" t="s">
        <v>121</v>
      </c>
      <c r="F19" s="10" t="s">
        <v>79</v>
      </c>
      <c r="G19" s="10"/>
      <c r="H19" s="11" t="s">
        <v>4</v>
      </c>
      <c r="I19" s="12">
        <v>45368</v>
      </c>
    </row>
    <row r="20" spans="2:9" ht="105.6" x14ac:dyDescent="0.3">
      <c r="B20" s="10" t="s">
        <v>122</v>
      </c>
      <c r="C20" s="10" t="s">
        <v>123</v>
      </c>
      <c r="D20" s="10" t="s">
        <v>90</v>
      </c>
      <c r="E20" s="10" t="s">
        <v>124</v>
      </c>
      <c r="F20" s="10" t="s">
        <v>125</v>
      </c>
      <c r="G20" s="10"/>
      <c r="H20" s="11" t="s">
        <v>4</v>
      </c>
      <c r="I20" s="12">
        <v>45368</v>
      </c>
    </row>
    <row r="21" spans="2:9" ht="105.6" x14ac:dyDescent="0.3">
      <c r="B21" s="10" t="s">
        <v>126</v>
      </c>
      <c r="C21" s="10" t="s">
        <v>127</v>
      </c>
      <c r="D21" s="10" t="s">
        <v>128</v>
      </c>
      <c r="E21" s="10" t="s">
        <v>91</v>
      </c>
      <c r="F21" s="10" t="s">
        <v>129</v>
      </c>
      <c r="G21" s="10"/>
      <c r="H21" s="11" t="s">
        <v>4</v>
      </c>
      <c r="I21" s="12">
        <v>45368</v>
      </c>
    </row>
  </sheetData>
  <conditionalFormatting sqref="H10:H21">
    <cfRule type="cellIs" dxfId="11" priority="2" operator="equal">
      <formula>"N/A"</formula>
    </cfRule>
    <cfRule type="cellIs" dxfId="10" priority="3" operator="equal">
      <formula>"Failed"</formula>
    </cfRule>
    <cfRule type="cellIs" dxfId="9" priority="4" operator="equal">
      <formula>"Passed"</formula>
    </cfRule>
  </conditionalFormatting>
  <conditionalFormatting sqref="H10:H21">
    <cfRule type="cellIs" dxfId="8" priority="1" operator="equal">
      <formula>"Untested"</formula>
    </cfRule>
  </conditionalFormatting>
  <dataValidations count="1">
    <dataValidation type="list" allowBlank="1" showInputMessage="1" showErrorMessage="1" sqref="H10:H21">
      <formula1>"Passed,Failed,N/A,Untested"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workbookViewId="0">
      <selection activeCell="G10" sqref="G10:I26"/>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COUNTIF(H10:H58,"Passed")</f>
        <v>0</v>
      </c>
      <c r="G4" s="6">
        <f>COUNTIF(H10:H58,"Failed")</f>
        <v>0</v>
      </c>
      <c r="H4" s="6">
        <f>COUNTIF(H10:H58,"N/A")</f>
        <v>0</v>
      </c>
      <c r="I4" s="6">
        <f>COUNTIF(H10:H58,"Untested")</f>
        <v>17</v>
      </c>
    </row>
    <row r="5" spans="2:9" x14ac:dyDescent="0.3">
      <c r="B5" s="4" t="s">
        <v>7</v>
      </c>
      <c r="C5" s="5">
        <f>COUNTA(B10:B83)</f>
        <v>17</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71.6" x14ac:dyDescent="0.3">
      <c r="B10" s="10" t="s">
        <v>130</v>
      </c>
      <c r="C10" s="10" t="s">
        <v>131</v>
      </c>
      <c r="D10" s="10" t="s">
        <v>132</v>
      </c>
      <c r="E10" s="10" t="s">
        <v>133</v>
      </c>
      <c r="F10" s="10" t="s">
        <v>134</v>
      </c>
      <c r="G10" s="10"/>
      <c r="H10" s="11" t="s">
        <v>4</v>
      </c>
      <c r="I10" s="12">
        <v>45370</v>
      </c>
    </row>
    <row r="11" spans="2:9" ht="171.6" x14ac:dyDescent="0.3">
      <c r="B11" s="10" t="s">
        <v>135</v>
      </c>
      <c r="C11" s="10" t="s">
        <v>136</v>
      </c>
      <c r="D11" s="10" t="s">
        <v>132</v>
      </c>
      <c r="E11" s="10" t="s">
        <v>137</v>
      </c>
      <c r="F11" s="10" t="s">
        <v>134</v>
      </c>
      <c r="G11" s="10"/>
      <c r="H11" s="11" t="s">
        <v>4</v>
      </c>
      <c r="I11" s="12">
        <v>45370</v>
      </c>
    </row>
    <row r="12" spans="2:9" ht="171.6" x14ac:dyDescent="0.3">
      <c r="B12" s="10" t="s">
        <v>138</v>
      </c>
      <c r="C12" s="10" t="s">
        <v>139</v>
      </c>
      <c r="D12" s="10" t="s">
        <v>132</v>
      </c>
      <c r="E12" s="10" t="s">
        <v>140</v>
      </c>
      <c r="F12" s="10" t="s">
        <v>141</v>
      </c>
      <c r="G12" s="10"/>
      <c r="H12" s="11" t="s">
        <v>4</v>
      </c>
      <c r="I12" s="12">
        <v>45370</v>
      </c>
    </row>
    <row r="13" spans="2:9" ht="171.6" x14ac:dyDescent="0.3">
      <c r="B13" s="10" t="s">
        <v>142</v>
      </c>
      <c r="C13" s="10" t="s">
        <v>143</v>
      </c>
      <c r="D13" s="10" t="s">
        <v>144</v>
      </c>
      <c r="E13" s="10" t="s">
        <v>145</v>
      </c>
      <c r="F13" s="10" t="s">
        <v>146</v>
      </c>
      <c r="G13" s="10"/>
      <c r="H13" s="11" t="s">
        <v>4</v>
      </c>
      <c r="I13" s="12">
        <v>45370</v>
      </c>
    </row>
    <row r="14" spans="2:9" ht="132" x14ac:dyDescent="0.3">
      <c r="B14" s="10" t="s">
        <v>147</v>
      </c>
      <c r="C14" s="10" t="s">
        <v>148</v>
      </c>
      <c r="D14" s="10" t="s">
        <v>144</v>
      </c>
      <c r="E14" s="10" t="s">
        <v>149</v>
      </c>
      <c r="F14" s="10" t="s">
        <v>150</v>
      </c>
      <c r="G14" s="10"/>
      <c r="H14" s="11" t="s">
        <v>4</v>
      </c>
      <c r="I14" s="12">
        <v>45370</v>
      </c>
    </row>
    <row r="15" spans="2:9" ht="132" x14ac:dyDescent="0.3">
      <c r="B15" s="10" t="s">
        <v>151</v>
      </c>
      <c r="C15" s="10" t="s">
        <v>152</v>
      </c>
      <c r="D15" s="10" t="s">
        <v>153</v>
      </c>
      <c r="E15" s="10" t="s">
        <v>154</v>
      </c>
      <c r="F15" s="10" t="s">
        <v>155</v>
      </c>
      <c r="G15" s="10"/>
      <c r="H15" s="11" t="s">
        <v>4</v>
      </c>
      <c r="I15" s="12">
        <v>45370</v>
      </c>
    </row>
    <row r="16" spans="2:9" ht="118.8" x14ac:dyDescent="0.3">
      <c r="B16" s="10" t="s">
        <v>156</v>
      </c>
      <c r="C16" s="10" t="s">
        <v>157</v>
      </c>
      <c r="D16" s="10" t="s">
        <v>158</v>
      </c>
      <c r="E16" s="10" t="s">
        <v>159</v>
      </c>
      <c r="F16" s="10" t="s">
        <v>160</v>
      </c>
      <c r="G16" s="10"/>
      <c r="H16" s="11" t="s">
        <v>4</v>
      </c>
      <c r="I16" s="12">
        <v>45370</v>
      </c>
    </row>
    <row r="17" spans="2:9" ht="145.19999999999999" x14ac:dyDescent="0.3">
      <c r="B17" s="10" t="s">
        <v>161</v>
      </c>
      <c r="C17" s="10" t="s">
        <v>162</v>
      </c>
      <c r="D17" s="10" t="s">
        <v>163</v>
      </c>
      <c r="E17" s="10" t="s">
        <v>164</v>
      </c>
      <c r="F17" s="10" t="s">
        <v>165</v>
      </c>
      <c r="G17" s="10"/>
      <c r="H17" s="11" t="s">
        <v>4</v>
      </c>
      <c r="I17" s="12">
        <v>45370</v>
      </c>
    </row>
    <row r="18" spans="2:9" ht="145.19999999999999" x14ac:dyDescent="0.3">
      <c r="B18" s="10" t="s">
        <v>166</v>
      </c>
      <c r="C18" s="10" t="s">
        <v>167</v>
      </c>
      <c r="D18" s="10" t="s">
        <v>168</v>
      </c>
      <c r="E18" s="10" t="s">
        <v>169</v>
      </c>
      <c r="F18" s="10" t="s">
        <v>170</v>
      </c>
      <c r="G18" s="10"/>
      <c r="H18" s="11" t="s">
        <v>4</v>
      </c>
      <c r="I18" s="12">
        <v>45370</v>
      </c>
    </row>
    <row r="19" spans="2:9" ht="118.8" x14ac:dyDescent="0.3">
      <c r="B19" s="10" t="s">
        <v>171</v>
      </c>
      <c r="C19" s="10" t="s">
        <v>172</v>
      </c>
      <c r="D19" s="10" t="s">
        <v>158</v>
      </c>
      <c r="E19" s="10" t="s">
        <v>173</v>
      </c>
      <c r="F19" s="10" t="s">
        <v>174</v>
      </c>
      <c r="G19" s="10"/>
      <c r="H19" s="11" t="s">
        <v>4</v>
      </c>
      <c r="I19" s="12">
        <v>45370</v>
      </c>
    </row>
    <row r="20" spans="2:9" ht="132" x14ac:dyDescent="0.3">
      <c r="B20" s="10" t="s">
        <v>175</v>
      </c>
      <c r="C20" s="10" t="s">
        <v>176</v>
      </c>
      <c r="D20" s="10" t="s">
        <v>158</v>
      </c>
      <c r="E20" s="10" t="s">
        <v>177</v>
      </c>
      <c r="F20" s="10" t="s">
        <v>178</v>
      </c>
      <c r="G20" s="10"/>
      <c r="H20" s="11" t="s">
        <v>4</v>
      </c>
      <c r="I20" s="12">
        <v>45370</v>
      </c>
    </row>
    <row r="21" spans="2:9" ht="158.4" x14ac:dyDescent="0.3">
      <c r="B21" s="10" t="s">
        <v>179</v>
      </c>
      <c r="C21" s="10" t="s">
        <v>180</v>
      </c>
      <c r="D21" s="10" t="s">
        <v>158</v>
      </c>
      <c r="E21" s="10" t="s">
        <v>181</v>
      </c>
      <c r="F21" s="10" t="s">
        <v>182</v>
      </c>
      <c r="G21" s="10"/>
      <c r="H21" s="11" t="s">
        <v>4</v>
      </c>
      <c r="I21" s="12">
        <v>45370</v>
      </c>
    </row>
    <row r="22" spans="2:9" ht="132" x14ac:dyDescent="0.3">
      <c r="B22" s="10" t="s">
        <v>183</v>
      </c>
      <c r="C22" s="10" t="s">
        <v>184</v>
      </c>
      <c r="D22" s="10" t="s">
        <v>158</v>
      </c>
      <c r="E22" s="10" t="s">
        <v>185</v>
      </c>
      <c r="F22" s="10" t="s">
        <v>186</v>
      </c>
      <c r="G22" s="10"/>
      <c r="H22" s="11" t="s">
        <v>4</v>
      </c>
      <c r="I22" s="12">
        <v>45370</v>
      </c>
    </row>
    <row r="23" spans="2:9" ht="184.8" x14ac:dyDescent="0.3">
      <c r="B23" s="10" t="s">
        <v>187</v>
      </c>
      <c r="C23" s="10" t="s">
        <v>188</v>
      </c>
      <c r="D23" s="10" t="s">
        <v>158</v>
      </c>
      <c r="E23" s="10" t="s">
        <v>189</v>
      </c>
      <c r="F23" s="10" t="s">
        <v>190</v>
      </c>
      <c r="G23" s="10"/>
      <c r="H23" s="11" t="s">
        <v>4</v>
      </c>
      <c r="I23" s="12">
        <v>45370</v>
      </c>
    </row>
    <row r="24" spans="2:9" ht="92.4" x14ac:dyDescent="0.3">
      <c r="B24" s="10" t="s">
        <v>191</v>
      </c>
      <c r="C24" s="10" t="s">
        <v>192</v>
      </c>
      <c r="D24" s="10" t="s">
        <v>193</v>
      </c>
      <c r="E24" s="10" t="s">
        <v>194</v>
      </c>
      <c r="F24" s="10" t="s">
        <v>195</v>
      </c>
      <c r="G24" s="10"/>
      <c r="H24" s="11" t="s">
        <v>4</v>
      </c>
      <c r="I24" s="12">
        <v>45370</v>
      </c>
    </row>
    <row r="25" spans="2:9" ht="92.4" x14ac:dyDescent="0.3">
      <c r="B25" s="10" t="s">
        <v>196</v>
      </c>
      <c r="C25" s="10" t="s">
        <v>197</v>
      </c>
      <c r="D25" s="10" t="s">
        <v>193</v>
      </c>
      <c r="E25" s="10" t="s">
        <v>198</v>
      </c>
      <c r="F25" s="10" t="s">
        <v>199</v>
      </c>
      <c r="G25" s="10"/>
      <c r="H25" s="11" t="s">
        <v>4</v>
      </c>
      <c r="I25" s="12">
        <v>45370</v>
      </c>
    </row>
    <row r="26" spans="2:9" ht="105.6" x14ac:dyDescent="0.3">
      <c r="B26" s="10" t="s">
        <v>200</v>
      </c>
      <c r="C26" s="10" t="s">
        <v>201</v>
      </c>
      <c r="D26" s="10" t="s">
        <v>202</v>
      </c>
      <c r="E26" s="10" t="s">
        <v>194</v>
      </c>
      <c r="F26" s="10" t="s">
        <v>203</v>
      </c>
      <c r="G26" s="10"/>
      <c r="H26" s="11" t="s">
        <v>4</v>
      </c>
      <c r="I26" s="12">
        <v>45370</v>
      </c>
    </row>
  </sheetData>
  <conditionalFormatting sqref="H10:H26">
    <cfRule type="cellIs" dxfId="7" priority="2" operator="equal">
      <formula>"N/A"</formula>
    </cfRule>
    <cfRule type="cellIs" dxfId="6" priority="3" operator="equal">
      <formula>"Failed"</formula>
    </cfRule>
    <cfRule type="cellIs" dxfId="5" priority="4" operator="equal">
      <formula>"Passed"</formula>
    </cfRule>
  </conditionalFormatting>
  <conditionalFormatting sqref="H10:H26">
    <cfRule type="cellIs" dxfId="4" priority="1" operator="equal">
      <formula>"Untested"</formula>
    </cfRule>
  </conditionalFormatting>
  <dataValidations count="1">
    <dataValidation type="list" allowBlank="1" showInputMessage="1" showErrorMessage="1" sqref="H10:H26">
      <formula1>"Passed,Failed,N/A,Untested"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abSelected="1" workbookViewId="0">
      <selection activeCell="E10" sqref="E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COUNTIF(H10:H63,"Passed")</f>
        <v>0</v>
      </c>
      <c r="G4" s="6">
        <f>COUNTIF(H10:H63,"Failed")</f>
        <v>0</v>
      </c>
      <c r="H4" s="6">
        <f>COUNTIF(H10:H63,"N/A")</f>
        <v>0</v>
      </c>
      <c r="I4" s="6">
        <f>COUNTIF(H10:H63,"Untested")</f>
        <v>8</v>
      </c>
    </row>
    <row r="5" spans="2:9" x14ac:dyDescent="0.3">
      <c r="B5" s="4" t="s">
        <v>7</v>
      </c>
      <c r="C5" s="5">
        <f>COUNTA(B10:B88)</f>
        <v>8</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45.19999999999999" x14ac:dyDescent="0.3">
      <c r="B10" s="10" t="s">
        <v>204</v>
      </c>
      <c r="C10" s="10" t="s">
        <v>205</v>
      </c>
      <c r="D10" s="10" t="s">
        <v>206</v>
      </c>
      <c r="E10" s="10" t="s">
        <v>207</v>
      </c>
      <c r="F10" s="10" t="s">
        <v>208</v>
      </c>
      <c r="G10" s="10"/>
      <c r="H10" s="11" t="s">
        <v>4</v>
      </c>
      <c r="I10" s="12">
        <v>45368</v>
      </c>
    </row>
    <row r="11" spans="2:9" ht="145.19999999999999" x14ac:dyDescent="0.3">
      <c r="B11" s="10" t="s">
        <v>209</v>
      </c>
      <c r="C11" s="10" t="s">
        <v>210</v>
      </c>
      <c r="D11" s="10" t="s">
        <v>206</v>
      </c>
      <c r="E11" s="10" t="s">
        <v>211</v>
      </c>
      <c r="F11" s="10" t="s">
        <v>208</v>
      </c>
      <c r="G11" s="10"/>
      <c r="H11" s="11" t="s">
        <v>4</v>
      </c>
      <c r="I11" s="12">
        <v>45368</v>
      </c>
    </row>
    <row r="12" spans="2:9" ht="158.4" x14ac:dyDescent="0.3">
      <c r="B12" s="10" t="s">
        <v>212</v>
      </c>
      <c r="C12" s="10" t="s">
        <v>213</v>
      </c>
      <c r="D12" s="10" t="s">
        <v>206</v>
      </c>
      <c r="E12" s="10" t="s">
        <v>214</v>
      </c>
      <c r="F12" s="10" t="s">
        <v>215</v>
      </c>
      <c r="G12" s="10"/>
      <c r="H12" s="11" t="s">
        <v>4</v>
      </c>
      <c r="I12" s="12">
        <v>45368</v>
      </c>
    </row>
    <row r="13" spans="2:9" ht="158.4" x14ac:dyDescent="0.3">
      <c r="B13" s="10" t="s">
        <v>216</v>
      </c>
      <c r="C13" s="10" t="s">
        <v>217</v>
      </c>
      <c r="D13" s="10" t="s">
        <v>206</v>
      </c>
      <c r="E13" s="10" t="s">
        <v>218</v>
      </c>
      <c r="F13" s="10" t="s">
        <v>215</v>
      </c>
      <c r="G13" s="10"/>
      <c r="H13" s="11" t="s">
        <v>4</v>
      </c>
      <c r="I13" s="12">
        <v>45368</v>
      </c>
    </row>
    <row r="14" spans="2:9" ht="158.4" x14ac:dyDescent="0.3">
      <c r="B14" s="10" t="s">
        <v>219</v>
      </c>
      <c r="C14" s="10" t="s">
        <v>220</v>
      </c>
      <c r="D14" s="10" t="s">
        <v>206</v>
      </c>
      <c r="E14" s="10" t="s">
        <v>221</v>
      </c>
      <c r="F14" s="10" t="s">
        <v>215</v>
      </c>
      <c r="G14" s="10"/>
      <c r="H14" s="11" t="s">
        <v>4</v>
      </c>
      <c r="I14" s="12">
        <v>45368</v>
      </c>
    </row>
    <row r="15" spans="2:9" ht="145.19999999999999" x14ac:dyDescent="0.3">
      <c r="B15" s="10" t="s">
        <v>222</v>
      </c>
      <c r="C15" s="10" t="s">
        <v>223</v>
      </c>
      <c r="D15" s="10" t="s">
        <v>206</v>
      </c>
      <c r="E15" s="10" t="s">
        <v>224</v>
      </c>
      <c r="F15" s="10" t="s">
        <v>225</v>
      </c>
      <c r="G15" s="10"/>
      <c r="H15" s="11" t="s">
        <v>4</v>
      </c>
      <c r="I15" s="12">
        <v>45368</v>
      </c>
    </row>
    <row r="16" spans="2:9" ht="250.8" x14ac:dyDescent="0.3">
      <c r="B16" s="10" t="s">
        <v>226</v>
      </c>
      <c r="C16" s="10" t="s">
        <v>227</v>
      </c>
      <c r="D16" s="10" t="s">
        <v>206</v>
      </c>
      <c r="E16" s="10" t="s">
        <v>228</v>
      </c>
      <c r="F16" s="10" t="s">
        <v>229</v>
      </c>
      <c r="G16" s="10"/>
      <c r="H16" s="11" t="s">
        <v>4</v>
      </c>
      <c r="I16" s="12">
        <v>45368</v>
      </c>
    </row>
    <row r="17" spans="2:9" ht="145.19999999999999" x14ac:dyDescent="0.3">
      <c r="B17" s="10" t="s">
        <v>230</v>
      </c>
      <c r="C17" s="10" t="s">
        <v>231</v>
      </c>
      <c r="D17" s="10" t="s">
        <v>206</v>
      </c>
      <c r="E17" s="10" t="s">
        <v>232</v>
      </c>
      <c r="F17" s="10" t="s">
        <v>233</v>
      </c>
      <c r="G17" s="10"/>
      <c r="H17" s="11" t="s">
        <v>4</v>
      </c>
      <c r="I17" s="12">
        <v>45368</v>
      </c>
    </row>
  </sheetData>
  <conditionalFormatting sqref="H10:H17">
    <cfRule type="cellIs" dxfId="3" priority="2" operator="equal">
      <formula>"N/A"</formula>
    </cfRule>
    <cfRule type="cellIs" dxfId="2" priority="3" operator="equal">
      <formula>"Failed"</formula>
    </cfRule>
    <cfRule type="cellIs" dxfId="1" priority="4" operator="equal">
      <formula>"Passed"</formula>
    </cfRule>
  </conditionalFormatting>
  <conditionalFormatting sqref="H10:H17">
    <cfRule type="cellIs" dxfId="0"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1"/>
  <sheetViews>
    <sheetView workbookViewId="0">
      <selection activeCell="I15" sqref="I15"/>
    </sheetView>
  </sheetViews>
  <sheetFormatPr defaultRowHeight="14.4" x14ac:dyDescent="0.3"/>
  <cols>
    <col min="3" max="3" width="26" customWidth="1"/>
    <col min="4" max="4" width="29.109375" customWidth="1"/>
    <col min="5" max="5" width="21.88671875" customWidth="1"/>
  </cols>
  <sheetData>
    <row r="3" spans="3:8" x14ac:dyDescent="0.3">
      <c r="C3" t="s">
        <v>234</v>
      </c>
      <c r="D3" t="s">
        <v>235</v>
      </c>
      <c r="E3" t="s">
        <v>236</v>
      </c>
      <c r="F3" t="s">
        <v>237</v>
      </c>
      <c r="G3" t="s">
        <v>3</v>
      </c>
      <c r="H3" t="s">
        <v>4</v>
      </c>
    </row>
    <row r="4" spans="3:8" x14ac:dyDescent="0.3">
      <c r="C4" s="14" t="s">
        <v>238</v>
      </c>
      <c r="D4" s="15">
        <f>SUM(Table2[[#This Row],[Passed]:[Untested]])</f>
        <v>8</v>
      </c>
      <c r="E4" s="15">
        <f>LOGIN!F4</f>
        <v>0</v>
      </c>
      <c r="F4" s="15">
        <f>LOGIN!G4</f>
        <v>0</v>
      </c>
      <c r="G4" s="15">
        <f>LOGIN!H4</f>
        <v>0</v>
      </c>
      <c r="H4" s="16">
        <f>LOGIN!I4</f>
        <v>8</v>
      </c>
    </row>
    <row r="5" spans="3:8" x14ac:dyDescent="0.3">
      <c r="C5" s="14" t="s">
        <v>239</v>
      </c>
      <c r="D5" s="15">
        <f>SUM(Table2[[#This Row],[Passed]:[Untested]])</f>
        <v>12</v>
      </c>
      <c r="E5" s="15">
        <f>REGISTER!F4</f>
        <v>0</v>
      </c>
      <c r="F5" s="15">
        <f>REGISTER!G4</f>
        <v>0</v>
      </c>
      <c r="G5" s="15">
        <f>REGISTER!H4</f>
        <v>0</v>
      </c>
      <c r="H5" s="15">
        <f>REGISTER!I4</f>
        <v>12</v>
      </c>
    </row>
    <row r="6" spans="3:8" x14ac:dyDescent="0.3">
      <c r="C6" s="14" t="s">
        <v>240</v>
      </c>
      <c r="D6" s="15">
        <f>SUM(Table2[[#This Row],[Passed]:[Untested]])</f>
        <v>12</v>
      </c>
      <c r="E6" s="15">
        <f>FORGOT_PASSWORD!F4</f>
        <v>0</v>
      </c>
      <c r="F6" s="15">
        <f>FORGOT_PASSWORD!G4</f>
        <v>0</v>
      </c>
      <c r="G6" s="15">
        <f>FORGOT_PASSWORD!H4</f>
        <v>0</v>
      </c>
      <c r="H6" s="15">
        <f>FORGOT_PASSWORD!I4</f>
        <v>12</v>
      </c>
    </row>
    <row r="7" spans="3:8" x14ac:dyDescent="0.3">
      <c r="C7" s="14" t="s">
        <v>241</v>
      </c>
      <c r="D7" s="15">
        <f>SUM(Table2[[#This Row],[Passed]:[Untested]])</f>
        <v>17</v>
      </c>
      <c r="E7" s="15">
        <f>COLLECTION!F4</f>
        <v>0</v>
      </c>
      <c r="F7" s="15">
        <f>COLLECTION!G4</f>
        <v>0</v>
      </c>
      <c r="G7" s="15">
        <f>COLLECTION!H4</f>
        <v>0</v>
      </c>
      <c r="H7" s="15">
        <f>COLLECTION!I4</f>
        <v>17</v>
      </c>
    </row>
    <row r="8" spans="3:8" x14ac:dyDescent="0.3">
      <c r="C8" s="14" t="s">
        <v>242</v>
      </c>
      <c r="D8" s="15">
        <f>SUM(Table2[[#This Row],[Passed]:[Untested]])</f>
        <v>8</v>
      </c>
      <c r="E8" s="17">
        <f>ACCOUNT!F4</f>
        <v>0</v>
      </c>
      <c r="F8" s="17">
        <f>ACCOUNT!G4</f>
        <v>0</v>
      </c>
      <c r="G8" s="17">
        <f>ACCOUNT!H4</f>
        <v>0</v>
      </c>
      <c r="H8" s="17">
        <f>ACCOUNT!I4</f>
        <v>8</v>
      </c>
    </row>
    <row r="9" spans="3:8" x14ac:dyDescent="0.3">
      <c r="C9" s="18" t="s">
        <v>243</v>
      </c>
      <c r="D9" s="19"/>
      <c r="E9" s="19"/>
      <c r="F9" s="19"/>
      <c r="G9" s="19"/>
      <c r="H9" s="19"/>
    </row>
    <row r="10" spans="3:8" x14ac:dyDescent="0.3">
      <c r="C10" s="14" t="s">
        <v>244</v>
      </c>
      <c r="D10" s="16">
        <f>SUM(D4:D8)</f>
        <v>57</v>
      </c>
      <c r="E10" s="16">
        <f>SUM(E4:E8)</f>
        <v>0</v>
      </c>
      <c r="F10" s="16">
        <f t="shared" ref="F10:H10" si="0">SUM(F4:F8)</f>
        <v>0</v>
      </c>
      <c r="G10" s="16">
        <f t="shared" si="0"/>
        <v>0</v>
      </c>
      <c r="H10" s="16">
        <f t="shared" si="0"/>
        <v>57</v>
      </c>
    </row>
    <row r="11" spans="3:8" x14ac:dyDescent="0.3">
      <c r="C11" s="14" t="s">
        <v>245</v>
      </c>
      <c r="D11" s="20">
        <v>1</v>
      </c>
      <c r="E11" s="20">
        <f>E10/D10</f>
        <v>0</v>
      </c>
      <c r="F11" s="20">
        <f>F10/D10</f>
        <v>0</v>
      </c>
      <c r="G11" s="20">
        <f>G10/D10</f>
        <v>0</v>
      </c>
      <c r="H11" s="20">
        <f>H10/D10</f>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vt:lpstr>
      <vt:lpstr>REGISTER</vt:lpstr>
      <vt:lpstr>FORGOT_PASSWORD</vt:lpstr>
      <vt:lpstr>COLLECTION</vt:lpstr>
      <vt:lpstr>ACCOUNT</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2025-05-10T03:24:33Z</dcterms:modified>
</cp:coreProperties>
</file>