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6984" activeTab="2"/>
  </bookViews>
  <sheets>
    <sheet name="LOGIN" sheetId="1" r:id="rId1"/>
    <sheet name="REGISTER" sheetId="2" r:id="rId2"/>
    <sheet name="FORGOT_PASSWORD" sheetId="3" r:id="rId3"/>
    <sheet name="PUBLISHER" sheetId="4" r:id="rId4"/>
    <sheet name="ACCOUNT" sheetId="5" r:id="rId5"/>
    <sheet name="Overview" sheetId="6" r:id="rId6"/>
  </sheets>
  <externalReferences>
    <externalReference r:id="rId7"/>
  </externalReferences>
  <calcPr calcId="152511"/>
</workbook>
</file>

<file path=xl/calcChain.xml><?xml version="1.0" encoding="utf-8"?>
<calcChain xmlns="http://schemas.openxmlformats.org/spreadsheetml/2006/main">
  <c r="C5" i="4" l="1"/>
  <c r="I4" i="4"/>
  <c r="I5" i="4" s="1"/>
  <c r="H4" i="4"/>
  <c r="H5" i="4" s="1"/>
  <c r="G4" i="4"/>
  <c r="G5" i="4" s="1"/>
  <c r="F4" i="4"/>
  <c r="F5" i="4" s="1"/>
  <c r="F8" i="6" l="1"/>
  <c r="G8" i="6"/>
  <c r="H8" i="6"/>
  <c r="E8" i="6"/>
  <c r="F7" i="6"/>
  <c r="G7" i="6"/>
  <c r="H7" i="6"/>
  <c r="E7" i="6"/>
  <c r="F6" i="6"/>
  <c r="G6" i="6"/>
  <c r="H6" i="6"/>
  <c r="E6" i="6"/>
  <c r="D4" i="6"/>
  <c r="E4" i="6"/>
  <c r="D6" i="6"/>
  <c r="D8" i="6"/>
  <c r="H4" i="6"/>
  <c r="G4" i="6"/>
  <c r="F4" i="6"/>
  <c r="F5" i="5"/>
  <c r="C5" i="5"/>
  <c r="I4" i="5"/>
  <c r="I5" i="5" s="1"/>
  <c r="H4" i="5"/>
  <c r="H5" i="5" s="1"/>
  <c r="G4" i="5"/>
  <c r="G5" i="5" s="1"/>
  <c r="F4" i="5"/>
  <c r="C5" i="3"/>
  <c r="I4" i="3"/>
  <c r="I5" i="3" s="1"/>
  <c r="H4" i="3"/>
  <c r="H5" i="3" s="1"/>
  <c r="G4" i="3"/>
  <c r="G5" i="3" s="1"/>
  <c r="F4" i="3"/>
  <c r="F5" i="3" s="1"/>
  <c r="C5" i="2"/>
  <c r="I4" i="2"/>
  <c r="I5" i="2" s="1"/>
  <c r="H4" i="2"/>
  <c r="H5" i="2" s="1"/>
  <c r="G4" i="2"/>
  <c r="G5" i="2" s="1"/>
  <c r="F4" i="2"/>
  <c r="F5" i="2" s="1"/>
  <c r="C5" i="1"/>
  <c r="I4" i="1"/>
  <c r="I5" i="1" s="1"/>
  <c r="H4" i="1"/>
  <c r="H5" i="1" s="1"/>
  <c r="G4" i="1"/>
  <c r="G5" i="1" s="1"/>
  <c r="F4" i="1"/>
  <c r="F5" i="1" s="1"/>
  <c r="D7" i="6" l="1"/>
  <c r="E5" i="6"/>
  <c r="E10" i="6" s="1"/>
  <c r="H5" i="6"/>
  <c r="H10" i="6" s="1"/>
  <c r="G5" i="6"/>
  <c r="G10" i="6" s="1"/>
  <c r="F5" i="6"/>
  <c r="F10" i="6" s="1"/>
  <c r="D5" i="6" l="1"/>
  <c r="D10" i="6" s="1"/>
  <c r="E11" i="6" s="1"/>
  <c r="F11" i="6" l="1"/>
  <c r="H11" i="6"/>
  <c r="G11" i="6"/>
</calcChain>
</file>

<file path=xl/sharedStrings.xml><?xml version="1.0" encoding="utf-8"?>
<sst xmlns="http://schemas.openxmlformats.org/spreadsheetml/2006/main" count="436" uniqueCount="245">
  <si>
    <t>TEST CASES</t>
  </si>
  <si>
    <t>Pass</t>
  </si>
  <si>
    <t>Fail</t>
  </si>
  <si>
    <t>N/A</t>
  </si>
  <si>
    <t>Untested</t>
  </si>
  <si>
    <t>Tester</t>
  </si>
  <si>
    <t>Nguyễn Minh Hiền</t>
  </si>
  <si>
    <t>Number of cases:</t>
  </si>
  <si>
    <t>ID</t>
  </si>
  <si>
    <t>Test Case Description</t>
  </si>
  <si>
    <t>Pre-condition</t>
  </si>
  <si>
    <t>Test Case Procedure</t>
  </si>
  <si>
    <t>Expected Result</t>
  </si>
  <si>
    <t>Actual Result</t>
  </si>
  <si>
    <t>Status</t>
  </si>
  <si>
    <t>Test Date</t>
  </si>
  <si>
    <t>LOGIN_F_00</t>
  </si>
  <si>
    <t>Đăng nhập với tên đăng nhập đúng và mật khẩu đúng</t>
  </si>
  <si>
    <t>Đã cài đặt ứng dụng thành công
Tài khoản đã đăng kí thành công có tên đăng nhập: 'hien' và mật khẩu: '123'</t>
  </si>
  <si>
    <t>B1: Mở ứng dụng
B2: Nhấn chọn trường tên đăng nhập và nhập: 'hien'
B3: Nhấn chọn trường mật khẩu và nhập: '123'
B4: Chọn nút "Đăng nhập"
B5: Chọn nút "OK" trên thông báo</t>
  </si>
  <si>
    <t>4. Hiển thị icon thành công, với tiêu đề thông báo "Thông báo", nội dung: "Đăng nhập thành công Chào mừng hi&gt;.&lt;"
5. Tắt thông báo và hiển thị giao diện trang chủ</t>
  </si>
  <si>
    <t>LOGIN_F_01</t>
  </si>
  <si>
    <t>Đăng nhập với tên đăng nhập bị bỏ trống</t>
  </si>
  <si>
    <t>B1: Mở ứng dụng
B2: Nhấn chọn trường mật khẩu và nhập: '123'
B3: Chọn nút "Đăng nhập"
B4: Chọn nút "OK" trên thông báo</t>
  </si>
  <si>
    <t>3. Hiển thị icon cảnh báo, với tiêu đề thông báo "Cảnh báo", nội dung: "Hãy nhập đầy đủ thông tin"
4. Tắt thông báo</t>
  </si>
  <si>
    <t>LOGIN_F_02</t>
  </si>
  <si>
    <t>Đăng nhập với mật khẩu bị bỏ trống</t>
  </si>
  <si>
    <t>B1: Mở ứng dụng
B2: Nhấn chọn trường tên đăng nhập và nhập: 'hien123'
B3: Chọn nút "Đăng nhập"
B4: Chọn nút "OK" trên thông báo</t>
  </si>
  <si>
    <t>LOGIN_F_03</t>
  </si>
  <si>
    <t>Đăng nhập với tên đăng nhập và mật khẩu bị bỏ trống</t>
  </si>
  <si>
    <t>B1: Mở ứng dụng
B2: Chọn nút "Đăng nhập"
B3: Chọn nút "OK" trên thông báo</t>
  </si>
  <si>
    <t>2. Hiển thị icon cảnh báo, với tiêu đề thông báo "Cảnh báo", nội dung: "Hãy nhập đầy đủ thông tin"
3. Tắt thông báo</t>
  </si>
  <si>
    <t>LOGIN_F_04</t>
  </si>
  <si>
    <t>Đăng nhập với tên đăng nhập sai</t>
  </si>
  <si>
    <t>B1: Mở ứng dụng
B2: Nhấn chọn trường tên đăng nhập và nhập: 'hien12345'
B3: Nhấn chọn trường mật khẩu và nhập: '123'
B4: Chọn nút "Đăng nhập"
B5: Chọn nút "OK" trên thông báo</t>
  </si>
  <si>
    <t>4. Hiển thị icon sai, với tiêu đề thông báo "Thông báo", nội dung: "Đăng nhập không thành công"
5. Tắt thông báo và hiển thị giao diện trang chủ</t>
  </si>
  <si>
    <t>LOGIN_F_05</t>
  </si>
  <si>
    <t>Đăng nhập với mật khẩu sai</t>
  </si>
  <si>
    <t>B1: Mở ứng dụng
B2: Nhấn chọn trường tên đăng nhập và nhập: 'hien'
B3: Nhấn chọn trường mật khẩu và nhập: '123hien'
B4: Chọn nút "Đăng nhập"
B5: Chọn nút "OK" trên thông báo</t>
  </si>
  <si>
    <t>LOGIN_F_06</t>
  </si>
  <si>
    <t>Đăng nhập với tên đăng nhập và mật khẩu sai</t>
  </si>
  <si>
    <t>B1: Mở ứng dụng
B2: Nhấn chọn trường tên đăng nhập và nhập: 'hien12345'
B3: Nhấn chọn trường mật khẩu và nhập: '123hien'
B4: Chọn nút "Đăng nhập"
B5: Chọn nút "OK" trên thông báo</t>
  </si>
  <si>
    <t>LOGIN_F_07</t>
  </si>
  <si>
    <t>Đăng nhập khi chưa đăng kí tài khoản trong hệ thống</t>
  </si>
  <si>
    <t>Đã cài đặt ứng dụng thành công
Chưa thực hiện đăng kí tài khoản trong hệ thống</t>
  </si>
  <si>
    <t>REGISTER_F_00</t>
  </si>
  <si>
    <t>Đăng kí với tên đăng nhập có 2 kí tự và mật khẩu có 2 kí tự, gmail hợp lệ</t>
  </si>
  <si>
    <t>Đã cài đặt ứng dụng thành công
Chưa có tài khoản đăng kí trên hệ thống</t>
  </si>
  <si>
    <t>B1: Mở ứng dụng
B2: Chọn "Chưa có tài khoản ? Đăng kí ngay"
B3: Nhấn chọn trường tên đăng nhập và nhập: 'hi'
B4: Nhấn chọn trường mật khẩu và nhập: '12'
B5: Nhấn chọn trường xác nhận mật khẩu và nhập: '12'
B6: Nhấn chọn trường gmail và nhập: 'minhhien040804@gmail.com'
B7: Chọn nút "Đăng kí"
B8: Chọn nút "OK" trên thông báo</t>
  </si>
  <si>
    <t>7. Hiển thị icon thành công, với tiêu đề thông báo "Thông báo", nội dung: "Đăng kí thành công"
8. Tắt thông báo và quay về trang đăng nhập</t>
  </si>
  <si>
    <t>REGISTER_F_01</t>
  </si>
  <si>
    <t>Đăng kí với tên đăng nhập có 2 kí tự và mật khẩu có 1 kí tự, gmail hợp lệ</t>
  </si>
  <si>
    <t>B1: Mở ứng dụng
B2: Chọn "Chưa có tài khoản ? Đăng kí ngay"
B3: Nhấn chọn trường tên đăng nhập và nhập: 'hi'
B4: Nhấn chọn trường mật khẩu và nhập: '1'
B5: Nhấn chọn trường xác nhận mật khẩu và nhập: '1'
B6: Nhấn chọn trường gmail và nhập: 'minhhien040804@gmail.com'
B7: Chọn nút "Đăng kí"
B8: Chọn nút "OK" trên thông báo</t>
  </si>
  <si>
    <t>REGISTER_F_02</t>
  </si>
  <si>
    <t>Đăng kí với tên đăng nhập có 1 kí tự và mật khẩu có 2 kí tự, gmail hợp lệ</t>
  </si>
  <si>
    <t>B1: Mở ứng dụng
B2: Chọn "Chưa có tài khoản ? Đăng kí ngay"
B3: Nhấn chọn trường tên đăng nhập và nhập: 'h'
B4: Nhấn chọn trường mật khẩu và nhập: '12'
B5: Nhấn chọn trường xác nhận mật khẩu và nhập: '12'
B6: Nhấn chọn trường gmail và nhập: 'minhhien040804@gmail.com'
B7: Chọn nút "Đăng kí"
B8: Chọn nút "OK" trên thông báo</t>
  </si>
  <si>
    <t>REGISTER_F_03</t>
  </si>
  <si>
    <t>Đăng kí với tên đăng nhập có 1 kí tự và mật khẩu có 1 kí tự, gmail hợp lệ</t>
  </si>
  <si>
    <t>B1: Mở ứng dụng
B2: Chọn "Chưa có tài khoản ? Đăng kí ngay"
B3: Nhấn chọn trường tên đăng nhập và nhập: 'h'
B4: Nhấn chọn trường mật khẩu và nhập: '1'
B5: Nhấn chọn trường xác nhận mật khẩu và nhập: '1'
B6: Nhấn chọn trường gmail và nhập: 'minhhien040804@gmail.com'
B7: Chọn nút "Đăng kí"
B8: Chọn nút "OK" trên thông báo</t>
  </si>
  <si>
    <t>REGISTER_F_04</t>
  </si>
  <si>
    <t>Đăng kí với tên đăng nhập bị bỏ trống</t>
  </si>
  <si>
    <t>B1: Mở ứng dụng
B2: Chọn "Chưa có tài khoản ? Đăng kí ngay"
B3: Nhấn chọn trường mật khẩu và nhập: '1'
B4: Nhấn chọn trường xác nhận mật khẩu và nhập: '1'
B5: Nhấn chọn trường gmail và nhập: 'minhhien040804@gmail.com'
B6: Chọn nút "Đăng kí"
B7: Chọn nút "OK" trên thông báo</t>
  </si>
  <si>
    <t>6. Hiển thị icon cảnh báo, với tiêu đề thông báo "Cảnh báo", nội dung: "Yêu cầu nhập đầy đủ thông tin"
7. Tắt thông báo</t>
  </si>
  <si>
    <t>REGISTER_F_05</t>
  </si>
  <si>
    <t>Đăng kí với mật khẩu bị bỏ trống</t>
  </si>
  <si>
    <t>B1: Mở ứng dụng
B2: Chọn "Chưa có tài khoản ? Đăng kí ngay"
B3: Nhấn chọn trường tên đăng nhập và nhập: 'hi'
B4: Nhấn chọn trường xác nhận mật khẩu và nhập: '12'
B5: Nhấn chọn trường gmail và nhập: 'minhhien040804@gmail.com'
B6: Chọn nút "Đăng kí"
B7: Chọn nút "OK" trên thông báo</t>
  </si>
  <si>
    <t>REGISTER_F_06</t>
  </si>
  <si>
    <t>Đăng kí với xác nhận mật khẩu bị bỏ trống</t>
  </si>
  <si>
    <t>B1: Mở ứng dụng
B2: Chọn "Chưa có tài khoản ? Đăng kí ngay"
B3: Nhấn chọn trường tên đăng nhập và nhập: 'hi'
B4: Nhấn chọn trường mật khẩu và nhập: '12'
B5: Nhấn chọn trường gmail và nhập: 'minhhien040804@gmail.com'
B6: Chọn nút "Đăng kí"
B7: Chọn nút "OK" trên thông báo</t>
  </si>
  <si>
    <t>REGISTER_F_07</t>
  </si>
  <si>
    <t>Đăng kí với gmail bị bỏ trống</t>
  </si>
  <si>
    <t>B1: Mở ứng dụng
B2: Chọn "Chưa có tài khoản ? Đăng kí ngay"
B3: Nhấn chọn trường tên đăng nhập và nhập: 'hi'
B4: Nhấn chọn trường mật khẩu và nhập: '12'
B5: Nhấn chọn trường xác nhận mật khẩu và nhập: '12'
B6: Chọn nút "Đăng kí"
B7: Chọn nút "OK" trên thông báo</t>
  </si>
  <si>
    <t>REGISTER_F_08</t>
  </si>
  <si>
    <t>Đăng kí với tên đăng nhập, mật khẩu, xác nhận mật khẩu và gmail bị bỏ trống</t>
  </si>
  <si>
    <t>B1: Mở ứng dụng
B2: Chọn "Chưa có tài khoản ? Đăng kí ngay"
B3: Chọn nút "Đăng kí"
B4: Chọn nút "OK" trên thông báo</t>
  </si>
  <si>
    <t>3. Hiển thị icon cảnh báo, với tiêu đề thông báo "Cảnh báo", nội dung: "Yêu cầu nhập đầy đủ thông tin"
4. Tắt thông báo</t>
  </si>
  <si>
    <t>REGISTER_F_09</t>
  </si>
  <si>
    <t>Xác nhận mật khẩu không chính xác</t>
  </si>
  <si>
    <t>B1: Mở ứng dụng
B2: Chọn "Chưa có tài khoản ? Đăng kí ngay"
B3: Nhấn chọn trường tên đăng nhập và nhập: 'hi'
B4: Nhấn chọn trường mật khẩu và nhập: '12'
B5: Nhấn chọn trường xác nhận mật khẩu và nhập: '123'
B6: Nhấn chọn trường gmail và nhập: 'minhhien040804@gmail.com'
B7: Chọn nút "Đăng kí"
B8: Chọn nút "OK" trên thông báo</t>
  </si>
  <si>
    <t>7. Hiển thị icon cảnh báo, với tiêu đề thông báo "cảnh báo", nội dung: "Mật khẩu xác nhận không chính xác"
8. Tắt thông báo</t>
  </si>
  <si>
    <t>REGISTER_F_10</t>
  </si>
  <si>
    <t>Gmail không hợp lệ</t>
  </si>
  <si>
    <t>B1: Mở ứng dụng
B2: Chọn "Chưa có tài khoản ? Đăng kí ngay"
B3: Nhấn chọn trường tên đăng nhập và nhập: 'hi'
B4: Nhấn chọn trường mật khẩu và nhập: '12'
B5: Nhấn chọn trường xác nhận mật khẩu và nhập: '12'
B6: Nhấn chọn trường gmail và nhập: 'minhhien040804@@$$%gmail.com'
B7: Chọn nút "Đăng kí"
B8: Chọn nút "OK" trên thông báo</t>
  </si>
  <si>
    <t>7. Hiển thị icon cảnh báo, với tiêu đề thông báo "cảnh báo", nội dung: "Gmail không đúng định dạng"
8. Tắt thông báo</t>
  </si>
  <si>
    <t>REGISTER_F_11</t>
  </si>
  <si>
    <t>Đăng kí khi đã có tài khoản tồn tại trong hệ thống</t>
  </si>
  <si>
    <t>Đã cài đặt ứng dụng thành công
Đã có tài khoản đăng kí thành công trong hệ thống</t>
  </si>
  <si>
    <t>7. Hiển thị icon cảnh báo, với tiêu đề thông báo "cảnh báo", nội dung: "Không thể tạo tài khoản do có tài khoản khác đã tồn tại"
8. Tắt thông báo</t>
  </si>
  <si>
    <t>FORGOT_PASWORD_F_00</t>
  </si>
  <si>
    <t>Khôi phục mật khẩu với tên đăng nhập có 2 kí tự và mật khẩu có 2 kí tự, mã xác nhận chính xác</t>
  </si>
  <si>
    <t>Đã cài đặt ứng dụng thành công
Đã đăng kí thành công tài khoản trong hệ thống</t>
  </si>
  <si>
    <t>B1: Mở ứng dụng
B2: Chọn "Quên mật khẩu"
B3: Nhấn chọn trường tên đăng nhập và nhập: 'hi'
B4: Nhấn chọn trường mật khẩu và nhập: '12'
B5: Nhấn chọn trường xác nhận mật khẩu và nhập: '12'
B6: Nhấn chọn gửi mã xác nhận và nhập mã
B7: Chọn nút "Tạo"
B8: Chọn nút "OK" trên thông báo</t>
  </si>
  <si>
    <t>7. Hiển thị icon thành công, với tiêu đề thông báo "Thông báo", nội dung: "Tạo lại tài khoản thành công"
8. Tắt thông báo và quay về trang đăng nhập</t>
  </si>
  <si>
    <t>FORGOT_PASWORD_F_01</t>
  </si>
  <si>
    <t>Khôi phục mật khẩu với tên đăng nhập có 2 kí tự và mật khẩu có 1 kí tự, mã xác nhận chính xác</t>
  </si>
  <si>
    <t>B1: Mở ứng dụng
B2: Chọn "Quên mật khẩu"
B3: Nhấn chọn trường tên đăng nhập và nhập: 'hi'
B4: Nhấn chọn trường mật khẩu và nhập: '1'
B5: Nhấn chọn trường xác nhận mật khẩu và nhập: '1'
B6: Nhấn chọn gửi mã xác nhận và nhập mã
B7: Chọn nút "Tạo"
B8: Chọn nút "OK" trên thông báo</t>
  </si>
  <si>
    <t>FORGOT_PASWORD_F_02</t>
  </si>
  <si>
    <t>Khôi phục mật khẩu với tên đăng nhập có 1 kí tự và mật khẩu có 2 kí tự, mã xác nhận chính xác</t>
  </si>
  <si>
    <t>B1: Mở ứng dụng
B2: Chọn "Quên mật khẩu"
B3: Nhấn chọn trường tên đăng nhập và nhập: 'h'
B4: Nhấn chọn trường mật khẩu và nhập: '12'
B5: Nhấn chọn trường xác nhận mật khẩu và nhập: '12'
B6: Nhấn chọn gửi mã xác nhận và nhập mã
B7: Chọn nút "Tạo"
B8: Chọn nút "OK" trên thông báo</t>
  </si>
  <si>
    <t>FORGOT_PASWORD_F_03</t>
  </si>
  <si>
    <t>Khôi phục mật khẩu với tên đăng nhập có 1 kí tự và mật khẩu có 1 kí tự, mã xác nhận chính xác</t>
  </si>
  <si>
    <t>B1: Mở ứng dụng
B2: Chọn "Quên mật khẩu"
B3: Nhấn chọn trường tên đăng nhập và nhập: 'h'
B4: Nhấn chọn trường mật khẩu và nhập: '1'
B5: Nhấn chọn trường xác nhận mật khẩu và nhập: '1'
B6: Nhấn chọn gửi mã xác nhận và nhập mã
B7: Chọn nút "Tạo"
B8: Chọn nút "OK" trên thông báo</t>
  </si>
  <si>
    <t>FORGOT_PASWORD_F_04</t>
  </si>
  <si>
    <t>Tên đăng nhập bị bỏ trống</t>
  </si>
  <si>
    <t>B1: Mở ứng dụng
B2: Chọn "Quên mật khẩu"
B3: Nhấn chọn trường mật khẩu và nhập: '12'
B4: Nhấn chọn trường xác nhận mật khẩu và nhập: '12'
B5: Nhấn chọn gửi mã xác nhận và nhập mã
B6: Chọn nút "Tạo"
B7: Chọn nút "OK" trên thông báo</t>
  </si>
  <si>
    <t>6. Hiển thị icon cảnh báo, với tiêu đề thông báo "Cảnh báo", nội dung: "Không được bỏ trống thông tin"
7. Tắt thông báo</t>
  </si>
  <si>
    <t>FORGOT_PASWORD_F_05</t>
  </si>
  <si>
    <t>Mật khẩu bị bỏ trống</t>
  </si>
  <si>
    <t>B1: Mở ứng dụng
B2: Chọn "Quên mật khẩu"
B3: Nhấn chọn trường tên đăng nhập và nhập: 'hi'
B4: Nhấn chọn trường xác nhận mật khẩu và nhập: '12'
B5: Nhấn chọn gửi mã xác nhận và nhập mã
B6: Chọn nút "Tạo"
B7: Chọn nút "OK" trên thông báo</t>
  </si>
  <si>
    <t>FORGOT_PASWORD_F_06</t>
  </si>
  <si>
    <t>Xác nhận mật khẩu bị bỏ trống</t>
  </si>
  <si>
    <t>B1: Mở ứng dụng
B2: Chọn "Quên mật khẩu"
B3: Nhấn chọn trường tên đăng nhập và nhập: 'hi'
B4: Nhấn chọn trường mật khẩu và nhập: '12'
B5: Nhấn chọn gửi mã xác nhận và nhập mã
B6: Chọn nút "Tạo"
B7: Chọn nút "OK" trên thông báo</t>
  </si>
  <si>
    <t>FORGOT_PASWORD_F_07</t>
  </si>
  <si>
    <t>Mã xác nhận bị bỏ trống</t>
  </si>
  <si>
    <t>B1: Mở ứng dụng
B2: Chọn "Quên mật khẩu"
B3: Nhấn chọn trường tên đăng nhập và nhập: 'hi'
B4: Nhấn chọn trường mật khẩu và nhập: '12'
B5: Nhấn chọn trường xác nhận mật khẩu và nhập: '12'
B6: Chọn nút "Tạo"
B7: Chọn nút "OK" trên thông báo</t>
  </si>
  <si>
    <t>FORGOT_PASWORD_F_08</t>
  </si>
  <si>
    <t>Tên đăng nhập, mật khẩu, xác nhận lại mật khẩu và mã xác nhận bị bỏ trống</t>
  </si>
  <si>
    <t>B1: Mở ứng dụng
B2: Chọn "Quên mật khẩu"
B3: Chọn nút "Tạo"
B4: Chọn nút "OK" trên thông báo</t>
  </si>
  <si>
    <t>3. Hiển thị icon cảnh báo, với tiêu đề thông báo "Cảnh báo", nội dung: "Không được bỏ trống thông tin"
4. Tắt thông báo</t>
  </si>
  <si>
    <t>FORGOT_PASWORD_F_09</t>
  </si>
  <si>
    <t>Mật khẩu xác nhận không chính xác</t>
  </si>
  <si>
    <t>B1: Mở ứng dụng
B2: Chọn "Quên mật khẩu"
B3: Nhấn chọn trường tên đăng nhập và nhập: 'hi'
B4: Nhấn chọn trường mật khẩu và nhập: '12'
B5: Nhấn chọn trường xác nhận mật khẩu và nhập: '123'
B6: Nhấn chọn gửi mã xác nhận và nhập mã
B7: Chọn nút "Tạo"
B8: Chọn nút "OK" trên thông báo</t>
  </si>
  <si>
    <t>FORGOT_PASWORD_F_10</t>
  </si>
  <si>
    <t>Mã xác nhận không chính xác</t>
  </si>
  <si>
    <t>B1: Mở ứng dụng
B2: Chọn "Quên mật khẩu"
B3: Nhấn chọn trường tên đăng nhập và nhập: 'hi'
B4: Nhấn chọn trường mật khẩu và nhập: '12'
B5: Nhấn chọn trường xác nhận mật khẩu và nhập: '12'
B6: Nhấn chọn gửi mã xác nhận và nhập mã: '111111111**'
B7: Chọn nút "Tạo"
B8: Chọn nút "OK" trên thông báo</t>
  </si>
  <si>
    <t>7. Hiển thị icon cảnh báo, với tiêu đề thông báo "cảnh báo", nội dung: "Mã xác nhận không chính xác"
8. Tắt thông báo</t>
  </si>
  <si>
    <t>FORGOT_PASWORD_F_11</t>
  </si>
  <si>
    <t>Chưa đăng kí tài khoản trong hệ thống</t>
  </si>
  <si>
    <t>Đã cài đặt ứng dụng thành công
Chưa có tài khoản đăng kí trong hệ thống</t>
  </si>
  <si>
    <t>SETUP_ACCOUNT_F_00</t>
  </si>
  <si>
    <t>Thay đổi tên đăng nhập thành 1 kí tự, mật khẩu thành 1 kí tự, gmail hợp lệ</t>
  </si>
  <si>
    <t xml:space="preserve">Đã cài đặt ứng dụng thành công
Đã đăng nhập thành công </t>
  </si>
  <si>
    <t>B1: Nhấn vào biểu tượng 3 gạch để mở thanh bên
B2: Chọn mục cài đặt 
B3: Chọn mục tài khoản
B4: Chọn trường tên đăng nhập, xóa thông tin cũ và nhập: 'h'
B5: Chọn trường mật khẩu, xóa thông tin cũ và nhập: '1'
B6: Chọn trường gmail, xóa thông tin cũ và nhập: 'hien@gmail.com'
B7: Chọn nút "Lưu"
B8: Nhấn nút "OK" trong thông báo</t>
  </si>
  <si>
    <t>3. Hiển thị thông tin tài khoản với trường tên đăng nhập, mật khẩu và gmail được tự động điền và hình nền và hình đại diện được hiển thị
7. Hiển thị icon thành công, với tiêu đề thông báo "Thông báo", nội dung: "Đã lưu thông tin"
8. Tắt thông báo</t>
  </si>
  <si>
    <t>SETUP_ACCOUNT_F_01</t>
  </si>
  <si>
    <t>Thay đổi tên đăng nhập thành 2 kí tự, mật khẩu thành 2 kí tự, gmail hợp lệ</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</si>
  <si>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và nhập: 'hien@gmail.com'
B7: Chọn nút "Lưu"
B8: Nhấn nút "OK" trong thông báo</t>
  </si>
  <si>
    <t>SETUP_ACCOUNT_F_02</t>
  </si>
  <si>
    <t>Thiết lập lại tài khoản với tên đăng nhập bị bỏ trống</t>
  </si>
  <si>
    <t>B1: Nhấn vào biểu tượng 3 gạch để mở thanh bên
B2: Chọn mục cài đặt 
B3: Chọn mục tài khoản
B4: Chọn trường tên đăng nhập, xóa thông tin cũ
B5: Chọn trường mật khẩu, xóa thông tin cũ và nhập: '12'
B6: Chọn trường gmail, xóa thông tin cũ và nhập: 'hien@gmail.com'
B7: Chọn nút "Lưu"
B8: Nhấn nút "OK" trong thông báo</t>
  </si>
  <si>
    <t>3. Hiển thị thông tin tài khoản với trường tên đăng nhập, mật khẩu và gmail được tự động điền và hình nền và hình đại diện được hiển thị
7. Hiển thị icon cảnh báo, với tiêu đề thông báo "Cảnh báo", nội dung: "Không được bỏ trống thông tin"
8. Tắt thông báo</t>
  </si>
  <si>
    <t>SETUP_ACCOUNT_F_03</t>
  </si>
  <si>
    <t>Thiết lập lại tài khoản với mật khẩu bị bỏ trống</t>
  </si>
  <si>
    <t>B1: Nhấn vào biểu tượng 3 gạch để mở thanh bên
B2: Chọn mục cài đặt 
B3: Chọn mục tài khoản
B4: Chọn trường tên đăng nhập, xóa thông tin cũ và nhập: 'hi'
B5: Chọn trường mật khẩu, xóa thông tin cũ 
B6: Chọn trường gmail, xóa thông tin cũ và nhập: 'hien@gmail.com'
B7: Chọn nút "Lưu"
B8: Nhấn nút "OK" trong thông báo</t>
  </si>
  <si>
    <t>SETUP_ACCOUNT_F_04</t>
  </si>
  <si>
    <t>Thiết lập lại tài khoản với gmail bị bỏ trống</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</si>
  <si>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B7: Chọn nút "Lưu"
B8: Nhấn nút "OK" trong thông báo</t>
  </si>
  <si>
    <t>SETUP_ACCOUNT_F_05</t>
  </si>
  <si>
    <t>Thiết lập lại tài khoản với gmail không hợp lệ</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</si>
  <si>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và nhập: 'hien@&amp;@&amp;&amp;*gmail.com'
B7: Chọn nút "Lưu"
B8: Nhấn nút "OK" trong thông báo</t>
  </si>
  <si>
    <t>3. Hiển thị thông tin tài khoản với trường tên đăng nhập, mật khẩu và gmail được tự động điền và hình nền và hình đại diện được hiển thị
7. Hiển thị icon cảnh báo, với tiêu đề thông báo "Cảnh báo", nội dung: "Gmail không hợp lệ"
8. Tắt thông báo</t>
  </si>
  <si>
    <t>SETUP_ACCOUNT_F_06</t>
  </si>
  <si>
    <t>Thay đổi tên đăng nhập thành 1 kí tự, mật khẩu thành 1 kí tự, gmail hợp lệ, có thay đổi ảnh đại diện và ảnh nền</t>
  </si>
  <si>
    <t>3. Hiển thị thông tin tài khoản với trường tên đăng nhập, mật khẩu và gmail được tự động điền và hình nền và hình đại diện được hiển thị
7. Hiển thị thư viện ảnh
8. Thoát thư viện ảnh và hình ảnh được chọn hiển thị tương ứng
9. Hiển thị thư viện ảnh
10. Thoát thư viện ảnh và hình ảnh được chọn hiển thị tương ứng
11. Hiển thị icon thành công, với tiêu đề thông báo "Thông báo", nội dung: "Đã lưu thông tin"
12. Tắt thông báo</t>
  </si>
  <si>
    <t>SETUP_ACCOUNT_F_07</t>
  </si>
  <si>
    <t>Thiết lập lại tài khoản với không có sự thay đổi</t>
  </si>
  <si>
    <t>B1: Nhấn vào biểu tượng 3 gạch để mở thanh bên
B2: Chọn mục cài đặt 
B3: Chọn mục tài khoản
B4: Chọn nút "Lưu"
B5: Nhấn nút "OK" trong thông báo</t>
  </si>
  <si>
    <t>3. Hiển thị thông tin tài khoản với trường tên đăng nhập, mật khẩu và gmail được tự động điền và hình nền và hình đại diện được hiển thị
4. Hiển thị icon thành công, với tiêu đề thông báo "Thông báo", nội dung: "Đã lưu thông tin"
5. Tắt thông báo</t>
  </si>
  <si>
    <t>Chức năng</t>
  </si>
  <si>
    <t>Tổng số testcase</t>
  </si>
  <si>
    <t>Passed</t>
  </si>
  <si>
    <t>Failed</t>
  </si>
  <si>
    <t>Đăng nhập</t>
  </si>
  <si>
    <t>Đăng kí</t>
  </si>
  <si>
    <t>Quên mật khẩu</t>
  </si>
  <si>
    <t>Thiết lập tài khoản</t>
  </si>
  <si>
    <t xml:space="preserve">Tổng </t>
  </si>
  <si>
    <t>Tổng số TC</t>
  </si>
  <si>
    <t>%</t>
  </si>
  <si>
    <t>PUBLISHER_F_02</t>
  </si>
  <si>
    <t>Thêm thông tin nhà xuất bản với tên nhà xuất bản có 1 kí tự và số điện thoại hợp lệ</t>
  </si>
  <si>
    <t>Đã đăng nhập thành công</t>
  </si>
  <si>
    <t xml:space="preserve">B1: Tại giao diện trang chủ, chọn nút nhà xuất bản hoặc chọn mục nhà xuất bản trong menu
B2: Chọn nút "+" để mở giao diện thông tin nhà xuất bản
B3: Chọn trường tên nhà xuất bản và nhập: 'h'
B4: Chọn trường số điện thoại và nhập: '0123456789'
B5: Chọn nút "+" để thêm thông tin
B6: Chọn nút "Ok" trên thông báo
</t>
  </si>
  <si>
    <t>2. Hiển thị giao diện thông tin nhà xuất bản với mã nhà xuất bản đã được tạo sẵn
5. Hiển thị với icon thành công, tiêu đề: "Thông báo" và nội dung: "Thêm thông tin nhà xuất bản thành công" 
6. Tắt thông báo và làm mới các trường nhập đồng thời tạo mới mã nhà xuất bản</t>
  </si>
  <si>
    <t>PUBLISHER_F_03</t>
  </si>
  <si>
    <t>Thêm thông tin nhà xuất bản với tên nhà xuất bản có 2 kí tự và số điện thoại hợp lệ, chọn tình trạng "Tạm dừng"</t>
  </si>
  <si>
    <t xml:space="preserve">B1: Tại giao diện trang chủ, chọn nút nhà xuất bản hoặc chọn mục nhà xuất bản trong menu
B2: Chọn nút "+" để mở giao diện thông tin nhà xuất bản
B3: Chọn trường tên nhà xuất bản và nhập: 'hi'
B4: Nhấn vào dropbox và chọn "Tạm dừng"
B5: Chọn trường số điện thoại và nhập: '0123456789'
B6: Chọn nút "+" để thêm thông tin
B7: Chọn nút "Ok" trên thông báo
</t>
  </si>
  <si>
    <t>2. Hiển thị giao diện thông tin nhà xuất bản với mã nhà xuất bản đã được tạo sẵn
6. Hiển thị với icon thành công, tiêu đề: "Thông báo" và nội dung: "Thêm thông tin nhà xuất bản thành công" 
7. Tắt thông báo và làm mới các trường nhập đồng thời tạo mới mã nhà xuất bản</t>
  </si>
  <si>
    <t>PUBLISHER_F_04</t>
  </si>
  <si>
    <t>Thêm thông tin nhà xuất bản với tên nhà xuất bản có 2 kí tự, địa chỉ và ghi chú có 1 kí tự và số điện thoại hợp lệ, chọn tình trạng "Không họat động"</t>
  </si>
  <si>
    <t xml:space="preserve">B1: Tại giao diện trang chủ, chọn nút nhà xuất bản hoặc chọn mục nhà xuất bản trong menu
B2: Chọn nút "+" để mở giao diện thông tin nhà xuất bản
B3: Chọn trường tên nhà xuất bản và nhập: 'hi'
B4: Nhấn vào dropbox và chọn "Không hoạt động"
B5: Chọn trường số điện thoại và nhập: '0123456789'
B6: Chọn trường địa chỉ và nhập: 'h'
B7: Chọn trường ghi chú và nhập: 'h'
B8: Chọn nút "+" để thêm thông tin
B9: Chọn nút "Ok" trên thông báo
</t>
  </si>
  <si>
    <t>2. Hiển thị giao diện thông tin nhà xuất bản với mã nhà xuất bản đã được tạo sẵn
8. Hiển thị với icon thành công, tiêu đề: "Thông báo" và nội dung: "Thêm thông tin nhà xuất bản thành công" 
9. Tắt thông báo và làm mới các trường nhập đồng thời tạo mới mã nhà xuất bản</t>
  </si>
  <si>
    <t>PUBLISHER_F_05</t>
  </si>
  <si>
    <t>Thêm thông tin nhà xuất bản với trường tên nhà xuất bản bị bỏ trống</t>
  </si>
  <si>
    <t xml:space="preserve">B1: Tại giao diện trang chủ, chọn nút nhà xuất bản hoặc chọn mục nhà xuất bản trong menu
B2: Chọn nút "+" để mở giao diện thông tin nhà xuất bản
B3: Chọn trường số điện thoại và nhập: '0123456789'
B4: Chọn nút "+" để thêm thông tin
B5: Chọn nút "Ok" trên thông báo
</t>
  </si>
  <si>
    <t>2. Hiển thị giao diện thông tin nhà xuất bản với mã nhà xuất bản đã được tạo sẵn
4. Hiển thị icon cảnh báo, với tiêu đề thông báo "Cảnh báo", nội dung: "Không được bỏ trống tên nhà xuất bản"
5. Tắt thông báo</t>
  </si>
  <si>
    <t>PUBLISHER_F_06</t>
  </si>
  <si>
    <t>Thêm thông tin nhà xuất bản với số điện thoại không hợp lệ</t>
  </si>
  <si>
    <t>2. Hiển thị giao diện thông tin nhà xuất bản với mã nhà xuất bản đã được tạo sẵn
4. Hiển thị icon cảnh báo, với tiêu đề thông báo "Cảnh báo", nội dung: "Số điện thoại không hợp lệ"
5. Tắt thông báo</t>
  </si>
  <si>
    <t>PUBLISHER_F_07</t>
  </si>
  <si>
    <t>Thêm thông tin nhà xuất bản đã tồn tại</t>
  </si>
  <si>
    <t>Đã đăng nhập thành công
Có ít nhất một thông tin nhà xuất bản đã được lưu trong danh sách</t>
  </si>
  <si>
    <t>B1: Tại giao diện trang chủ, chọn nút nhà xuất bản hoặc chọn mục nhà xuất bản trong menu
B2: Trong danh sách thông tin nhà xuất bản, chọn vào thông tin đầu tiền
B3: Chọn "+" để thêm thông tin nhà xuất bản
B4: Chọn nút "OK" trong thông báo</t>
  </si>
  <si>
    <t>PUBLISHER_F_08</t>
  </si>
  <si>
    <t>Sửa thông tin nhà xuất bản với tên nhà xuất bản có 2 kí tự, đổi tình trạng và số điện thoại hợp lệ</t>
  </si>
  <si>
    <t>B1: Tại giao diện trang chủ, chọn nút nhà xuất bản hoặc chọn mục nhà xuất bản trong menu
B2: Trong danh sách thông tin nhà xuất bản, chọn vào thông tin đầu tiên
B3: Chọn trường tên nhà xuất bản, xóa thông tin cũ và nhập: 'hi'
B4: Chọn dropbox và chọn "Tạm dừng"
B5: Chọn trường số điện thoại, xóa thông tin cũ và nhập: '0123456789'
B6: Chọn sửa để sửa thông tin nhà xuất bản
B7: Chọn nút "OK" trong thông báo</t>
  </si>
  <si>
    <t>2. Hiển thị thông tin nhà xuất bản được chọn trên các trường tương ứng
6. Hiển thị icon thành công, với tiêu đề thông báo "Thông báo", nội dung: "Sửa thông tin nhà xuất bản thành công"
7. Tắt thông báo và trở về danh sách thông tin nhà xuất bản</t>
  </si>
  <si>
    <t>PUBLISHER_F_09</t>
  </si>
  <si>
    <t>2. Hiển thị thông tin nhà xuất bản được chọn trên các trường tương ứng
7. Hiển thị icon thành công, với tiêu đề thông báo "Thông báo", nội dung: "Sửa thông tin nhà xuất bản thành công"
8. Tắt thông báo và trở về danh sách thông tin nhà xuất bản</t>
  </si>
  <si>
    <t>PUBLISHER_F_10</t>
  </si>
  <si>
    <t>Sửa thông tin nhà xuất bản với tên nhà xuất bản bị bỏ trống</t>
  </si>
  <si>
    <t>2. Hiển thị thông tin nhà xuất bản được chọn trên các trường tương ứng
6. Hiển thị icon cảnh báo, với tiêu đề thông báo "Cảnh báo", nội dung: "Không thể bỏ trống tên nhà xuất bản"
7. Tắt thông báo</t>
  </si>
  <si>
    <t>PUBLISHER_F_11</t>
  </si>
  <si>
    <t>Sửa thông tin nhà xuất bản với số điện thoại không hợp lệ</t>
  </si>
  <si>
    <t>B1: Tại giao diện trang chủ, chọn nút nhà xuất bản hoặc chọn mục nhà xuất bản trong menu
B2: Trong danh sách thông tin nhà xuất bản, chọn vào thông tin đầu tiên
B3: Chọn trường tên nhà xuất bản, xóa thông tin cũ và nhập: 'hi'
B4: Chọn dropbox và chọn "Tạm dừng"
B5: Chọn trường số điện thoại, xóa thông tin cũ và nhập: '0^&amp;*  123456789'
B6: Chọn sửa để sửa thông tin nhà xuất bản
B7: Chọn nút "OK" trong thông báo</t>
  </si>
  <si>
    <t>2. Hiển thị thông tin nhà xuất bản được chọn trên các trường tương ứng
6. Hiển thị icon cảnh báo, với tiêu đề thông báo "Cảnh báo", nội dung: "Số điện thoại không hợp lệ"
7. Tắt thông báo</t>
  </si>
  <si>
    <t>PUBLISHER_F_12</t>
  </si>
  <si>
    <t>Sửa thông tin nhà xuất bản không tồn tại</t>
  </si>
  <si>
    <t>B1: Tại giao diện trang chủ, chọn nút nhà xuất bản hoặc chọn mục nhà xuất bản trong menu
B2: Chọn nút "+" để mở giao diện thông tin nhà xuất bản
B3: Chọn sửa thông tin nhà xuất bản
B4: Nhấn "OK" trên thông báo</t>
  </si>
  <si>
    <t>PUBLISHER_F_13</t>
  </si>
  <si>
    <t>Xóa thông tin nhà xuất bản thành công</t>
  </si>
  <si>
    <t>2. Hiển thị thông tin nhà xuất bản được chọn trên các trường tương ứng
3. Hiển thị icon thông báo, với tiêu đề thông báo "Thông báo", nội dung: "Bạn có chắc chắn muốn xóa thông tin này không"
4. Tắt thông báo và trở lại danh sách thông tin nhà xuất bản</t>
  </si>
  <si>
    <t>PUBLISHER_F_14</t>
  </si>
  <si>
    <t>Không xóa thông tin nhà xuất bản</t>
  </si>
  <si>
    <t>B1: Tại giao diện trang chủ, chọn nút nhà xuất bản hoặc chọn mục nhà xuất bản trong menu
B2: Trong danh sách thông tin nhà xuất bản, chọn vào thông tin đầu tiên
B3: Chọn nút xóa
B4: Chọn nút "CANCEL" trong thông báo</t>
  </si>
  <si>
    <t>2. Hiển thị thông tin nhà xuất bản được chọn trên các trường tương ứng
3. Hiển thị icon thông báo, với tiêu đề thông báo "Thông báo", nội dung: "Bạn có chắc chắn muốn xóa thông tin này không"
4. Tắt thông báo</t>
  </si>
  <si>
    <t>PUBLISHER_F_15</t>
  </si>
  <si>
    <t>Xóa thông tin nhà xuất bản không tồn tại</t>
  </si>
  <si>
    <t>B1: Tại giao diện trang chủ, chọn nút nhà xuất bản hoặc chọn mục nhà xuất bản trong menu
B2: Chọn nút "+" để mở giao diện thông tin nhà xuất bản
B3: Chọn nút xóa
B4: Chọn nút "OK" trong thông báo
B5: Chọn nút "OK" trong thông báo</t>
  </si>
  <si>
    <t>PUBLISHER_F_16</t>
  </si>
  <si>
    <t>Tìm kiếm thông tin nhà xuất bản với tên nhà xuất bản tồn tại</t>
  </si>
  <si>
    <t>Đã đăng nhập thành công
Có ít nhất một thông tin nhà xuất bản đã được lưu trong danh sách với tên 'kd'</t>
  </si>
  <si>
    <t xml:space="preserve">B1: Tại giao diện trang chủ, chọn nút nhà xuất bản hoặc chọn mục nhà xuất bản trong menu
B2: Chọn nút tìm kiếm
B3: Chọn ô tìm kiếm và nhập: 'kd'
</t>
  </si>
  <si>
    <t>3. Hiển thị thông tin các nhà xuất bản có tên 'kd'</t>
  </si>
  <si>
    <t>PUBLISHER_F_17</t>
  </si>
  <si>
    <t>Tìm kiếm thông tin nhà xuất bản với tên nhà xuất bản bị bỏ trống</t>
  </si>
  <si>
    <t xml:space="preserve">B1: Tại giao diện trang chủ, chọn nút nhà xuất bản hoặc chọn mục nhà xuất bản trong menu
B2: Chọn nút tìm kiếm
B3: Chọn ô tìm kiếm và nhập: 'kd'
B4: Xóa thông tin trong ô tìm kiếm
</t>
  </si>
  <si>
    <t>3. Hiển thị thông tin các nhà xuất bản có tên 'kd'
4. Hiển thị toàn bộ thông tin các nhà xuất bản đã được lưu trữ</t>
  </si>
  <si>
    <t>PUBLISHER_F_18</t>
  </si>
  <si>
    <t>Tìm kiếm thông tin nhà xuất bản với tên nhà xuất bản không tồn tại</t>
  </si>
  <si>
    <t>3. Không hiển thị thông tin nhà xuất bản nào trong danh sách</t>
  </si>
  <si>
    <t>Quản lý thông tin nhà xuất bản</t>
  </si>
  <si>
    <t xml:space="preserve">B1: Tại giao diện trang chủ, chọn nút nhà xuất bản hoặc chọn mục nhà xuất bản trong menu
B2: Chọn nút "+" để mở giao diện thông tin nhà xuất bản
B3: Nhập tên nhà xuất bản" 'hi'
B4: Chọn trường số điện thoại và nhập: '^^&amp;&amp;**789'
B5: Chọn nút "+" để thêm thông tin
B6: Chọn nút "Ok" trên thông báo
</t>
  </si>
  <si>
    <t>Sửa thông tin nhà xuất bản với tên nhà xuất bản có 1 kí tự, đổi tình trạng, địa chỉ có 1 kí tự và số điện thoại hợp lệ, ghi chú có 1 kí tự</t>
  </si>
  <si>
    <t>B1: Tại giao diện trang chủ, chọn nút nhà xuất bản hoặc chọn mục nhà xuất bản trong menu
B2: Trong danh sách thông tin nhà xuất bản, chọn vào thông tin đầu tiên
B3: Chọn trường tên nhà xuất bản, xóa thông tin cũ và nhập: 'h'
B4: Chọn trường địa chỉ, xóa thông tin cũ và nhập:'h'
B5: Chọn dropbox và chọn "Không hoạt động"
B6: Chọn trường số điện thoại, xóa thông tin cũ và nhập: '0123456789'
B7: Chọn trường ghi chú, xóa thông tin cũ và nhập: "h"
B8: Chọn sửa để sửa thông tin nhà xuất bản
B9: Chọn nút "OK" trong thông báo</t>
  </si>
  <si>
    <t>B1: Tại giao diện trang chủ, chọn nút nhà xuất bản hoặc chọn mục nhà xuất bản trong menu
B2: Trong danh sách thông tin nhà xuất bản, chọn vào thông tin đầu tiên
B3: Chọn trường tên nhà xuất bản và xóa tên nhà xuất bản
B4: Chọn dropbox và chọn "Tạm dừng"
B5: Chọn trường số điện thoại, xóa thông tin cũ và nhập: '0123456789'
B6: Chọn sửa để sửa thông tin nhà xuất bản
B7: Chọn nút "OK" trong thông báo</t>
  </si>
  <si>
    <t>2. Hiển thị giao diện thông tin nhà xuất bản với mã nhà xuất bản đã được tạo sẵn
3. Hiển thị icon thất bại, với tiêu đề thông báo "Thông báo", nội dung: "Sửa nhà xuất bản không thành công"
4. Tắt thông báo</t>
  </si>
  <si>
    <t>2. Hiển thị thông tin nhà xuất bản được chọn trên các trường tương ứng
3. Hiển thị icon thất bại, tiêu đề: "Thông báo" và nội dung: "Thêm nhà xuất bản không thành công"
4. Tắt thông báo</t>
  </si>
  <si>
    <t>B1: Tại giao diện trang chủ, chọn nút nhà xuất bản hoặc chọn mục nhà xuất bản trong menu
B2: Trong danh sách thông tin nhà xuất bản, chọn vào thông tin đầu tiên
B3: Nhập tên nhà xuất bản: 'hi'
B4: Chọn nút xóa
B5: Chọn nút "OK" trong thông báo</t>
  </si>
  <si>
    <t>2. Hiển thị thông tin nhà xuất bản được chọn trên các trường tương ứng
3. Hiển thị icon thông báo, với tiêu đề thông báo "Thông báo", nội dung: "Bạn có chắc chắn muốn xóa thông tin này không"
4. Hiển thị icon thông báo, với tiêu đề thông báo "Thông báo", nội dung: "Xóa nhà xuất bản không thành công"</t>
  </si>
  <si>
    <t>Đã đăng nhập thành công
Có ít nhất một thông tin nhà xuất bản đã được lưu trong danh sách và không có nhà xuất bản nào có tên "xoai"</t>
  </si>
  <si>
    <t xml:space="preserve">B1: Tại giao diện trang chủ, chọn nút nhà xuất bản hoặc chọn mục nhà xuất bản trong menu
B2: Chọn nút tìm kiếm
B3: Chọn ô tìm kiếm và nhập: 'xoai'
</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</si>
  <si>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và nhập: 'hien@gmail.com'
B7: Nhấn nút "Chọn ảnh đại diện" 
B8: Chọn ảnh bất kì trong thư viện
B9: Nhấn nút "Chọn ảnh nền"
B10: Chọn ảnh bất kì trong thư viện
B11: Chọn nút "Lưu"
B12: Nhấn nút "OK" trong thông báo</t>
  </si>
  <si>
    <t>B1: Mở ứng dụng
B2: Chọn "Quên mật khẩu"
B3: Nhấn chọn trường tên đăng nhập và nhập: 'hi'
B4: Nhấn chọn trường mật khẩu và nhập: '12'
B5: Nhấn chọn trường xác nhận mật khẩu và nhập: '12'
B6: Chọn gửi mã xác nhận
B7: Chọn nút "OK" trên thông báo</t>
  </si>
  <si>
    <t>6. Hiển thị icon thông báo, với tiêu đề thông báo "Thông báo", nội dung: "Chưa có tài khoản đăng kí trong hệ thống do chưa đăng kí tài khoản"
7. Tắt thông báo</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</si>
</sst>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1"/>
      <name val="Calibri"/>
      <family val="2"/>
      <scheme val="minor"/>
    </font>
    <font>
      <sz val="11"/>
      <color rgb="FF006100"/>
      <name val="Calibri"/>
      <family val="2"/>
      <charset val="163"/>
      <scheme val="minor"/>
    </font>
    <font>
      <b/>
      <sz val="26"/>
      <color theme="1"/>
      <name val="Calibri"/>
      <family val="2"/>
      <scheme val="minor"/>
    </font>
    <font>
      <sz val="10"/>
      <name val="Arial"/>
      <family val="2"/>
    </font>
    <font>
      <b/>
      <sz val="11"/>
      <color theme="1"/>
      <name val="Calibri"/>
      <family val="2"/>
      <scheme val="minor"/>
    </font>
    <font>
      <b/>
      <sz val="10"/>
      <name val="Tahoma"/>
      <family val="2"/>
    </font>
    <font>
      <sz val="10"/>
      <name val="Tahoma"/>
      <family val="2"/>
    </font>
    <font>
      <sz val="11"/>
      <color rgb="FF000000"/>
      <name val="Calibri"/>
      <family val="2"/>
      <scheme val="minor"/>
    </font>
    <font>
      <b/>
      <sz val="11"/>
      <color theme="0"/>
      <name val="Calibri"/>
      <family val="2"/>
      <scheme val="minor"/>
    </font>
  </fonts>
  <fills count="6">
    <fill>
      <patternFill patternType="none"/>
    </fill>
    <fill>
      <patternFill patternType="gray125"/>
    </fill>
    <fill>
      <patternFill patternType="solid">
        <fgColor rgb="FFC6EFCE"/>
      </patternFill>
    </fill>
    <fill>
      <patternFill patternType="solid">
        <fgColor theme="3" tint="0.59999389629810485"/>
        <bgColor indexed="64"/>
      </patternFill>
    </fill>
    <fill>
      <patternFill patternType="solid">
        <fgColor rgb="FF8DB4E2"/>
        <bgColor rgb="FF000000"/>
      </patternFill>
    </fill>
    <fill>
      <patternFill patternType="solid">
        <fgColor theme="3"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4" fillId="0" borderId="0"/>
  </cellStyleXfs>
  <cellXfs count="21">
    <xf numFmtId="0" fontId="0" fillId="0" borderId="0" xfId="0"/>
    <xf numFmtId="0" fontId="3" fillId="0" borderId="0" xfId="0" applyFont="1" applyAlignment="1">
      <alignment horizontal="center"/>
    </xf>
    <xf numFmtId="0" fontId="4" fillId="0" borderId="0" xfId="3"/>
    <xf numFmtId="0" fontId="0" fillId="3" borderId="1" xfId="0" applyFill="1" applyBorder="1" applyAlignment="1">
      <alignment horizontal="center" vertical="center"/>
    </xf>
    <xf numFmtId="0" fontId="5" fillId="3" borderId="1" xfId="0" applyFont="1" applyFill="1" applyBorder="1"/>
    <xf numFmtId="0" fontId="0" fillId="0" borderId="1" xfId="0" applyBorder="1" applyAlignment="1">
      <alignment horizontal="right"/>
    </xf>
    <xf numFmtId="0" fontId="0" fillId="0" borderId="1" xfId="0" applyBorder="1" applyAlignment="1">
      <alignment horizontal="center" vertical="center"/>
    </xf>
    <xf numFmtId="9" fontId="0" fillId="0" borderId="1" xfId="1" applyFont="1" applyBorder="1" applyAlignment="1">
      <alignment horizontal="center" vertical="center"/>
    </xf>
    <xf numFmtId="0" fontId="6" fillId="3" borderId="1" xfId="3"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0" borderId="1" xfId="3" applyFont="1" applyBorder="1" applyAlignment="1">
      <alignment horizontal="left" vertical="top" wrapText="1"/>
    </xf>
    <xf numFmtId="0" fontId="2" fillId="2" borderId="1" xfId="2" applyBorder="1" applyAlignment="1">
      <alignment horizontal="center" vertical="center" wrapText="1"/>
    </xf>
    <xf numFmtId="14" fontId="8" fillId="0" borderId="2" xfId="0" applyNumberFormat="1" applyFont="1" applyBorder="1" applyAlignment="1">
      <alignment horizontal="center" vertical="center"/>
    </xf>
    <xf numFmtId="0" fontId="7" fillId="0" borderId="3" xfId="3" applyFont="1" applyFill="1" applyBorder="1" applyAlignment="1">
      <alignment horizontal="left" vertical="top" wrapText="1"/>
    </xf>
    <xf numFmtId="0" fontId="0" fillId="0" borderId="0" xfId="0" applyNumberFormat="1"/>
    <xf numFmtId="0" fontId="0" fillId="0" borderId="0" xfId="0" quotePrefix="1" applyAlignment="1">
      <alignment horizontal="center" vertical="center"/>
    </xf>
    <xf numFmtId="0" fontId="0" fillId="0" borderId="0" xfId="0" applyAlignment="1">
      <alignment horizontal="center" vertical="center"/>
    </xf>
    <xf numFmtId="0" fontId="0" fillId="0" borderId="0" xfId="0" quotePrefix="1" applyNumberFormat="1" applyAlignment="1">
      <alignment horizontal="center" vertical="center"/>
    </xf>
    <xf numFmtId="0" fontId="9" fillId="5" borderId="0" xfId="0" applyNumberFormat="1" applyFont="1" applyFill="1" applyAlignment="1">
      <alignment horizontal="center"/>
    </xf>
    <xf numFmtId="0" fontId="0" fillId="5" borderId="0" xfId="0" applyNumberFormat="1" applyFill="1" applyAlignment="1">
      <alignment horizontal="center" vertical="center"/>
    </xf>
    <xf numFmtId="9" fontId="0" fillId="0" borderId="0" xfId="0" applyNumberFormat="1" applyAlignment="1">
      <alignment horizontal="center" vertical="center"/>
    </xf>
  </cellXfs>
  <cellStyles count="4">
    <cellStyle name="Good" xfId="2" builtinId="26"/>
    <cellStyle name="Normal" xfId="0" builtinId="0"/>
    <cellStyle name="Normal 2" xfId="3"/>
    <cellStyle name="Percent" xfId="1" builtinId="5"/>
  </cellStyles>
  <dxfs count="26">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259;m%203/&#272;&#7891;%20&#225;n%202/Git/Ki-m-th-website-Fahasa/docs/Testcase_Fun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Đăng nhập"/>
      <sheetName val="Đăng kí"/>
      <sheetName val="Khôi phục mật khẩu"/>
      <sheetName val="Tìm kiếm sản phẩm"/>
      <sheetName val="Lọc sản phẩm"/>
      <sheetName val="Sắp xếp sản phẩm"/>
      <sheetName val="Hiển thị sản phẩm"/>
      <sheetName val="Thanh toán"/>
      <sheetName val="Giỏ hàng"/>
      <sheetName val="Khuyễn mãi giảm giá"/>
      <sheetName val="Quản lý hồ sơ cá nhân"/>
      <sheetName val="Quản lý sổ địa chỉ"/>
      <sheetName val="Đổi mật khẩu"/>
      <sheetName val="Hóa đơn GTGT"/>
      <sheetName val="Thông báo"/>
      <sheetName val="Sản phẩm yêu thích"/>
      <sheetName val="Sách theo bộ"/>
      <sheetName val="Quản lý đơn hàng"/>
      <sheetName val="Quản lý điểm thưởng và ưu đãi"/>
      <sheetName val="Đánh giá và nhận xét"/>
      <sheetName val="Hỗ trợ trực tuyến"/>
      <sheetName val="Chuyển đổi ngôn ngữ"/>
      <sheetName val="Đăng xuất"/>
      <sheetName val="Sumary Report"/>
      <sheetName val="Overview"/>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Set>
  </externalBook>
</externalLink>
</file>

<file path=xl/tables/table1.xml><?xml version="1.0" encoding="utf-8"?>
<table xmlns="http://schemas.openxmlformats.org/spreadsheetml/2006/main" id="1" name="Table2" displayName="Table2" ref="C3:H11" totalsRowShown="0">
  <autoFilter ref="C3:H11"/>
  <tableColumns count="6">
    <tableColumn id="1" name="Chức năng" dataDxfId="5"/>
    <tableColumn id="2" name="Tổng số testcase" dataDxfId="4">
      <calculatedColumnFormula>SUM(COUNTA('[1]Đăng nhập'!C12:C24), COUNTA('[1]Đăng kí'!C12:C26),COUNTA('[1]Khôi phục mật khẩu'!C12:C29))</calculatedColumnFormula>
    </tableColumn>
    <tableColumn id="3" name="Passed" dataDxfId="3"/>
    <tableColumn id="4" name="Failed" dataDxfId="2"/>
    <tableColumn id="5" name="N/A" dataDxfId="1"/>
    <tableColumn id="6" name="Untest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topLeftCell="A15" workbookViewId="0">
      <selection activeCell="E10" sqref="E10"/>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v>
      </c>
    </row>
    <row r="4" spans="2:9" x14ac:dyDescent="0.3">
      <c r="B4" s="4" t="s">
        <v>5</v>
      </c>
      <c r="C4" s="5" t="s">
        <v>6</v>
      </c>
      <c r="F4" s="6">
        <f>COUNTIF(H10:H63,"Passed")</f>
        <v>0</v>
      </c>
      <c r="G4" s="6">
        <f>COUNTIF(H10:H63,"Failed")</f>
        <v>0</v>
      </c>
      <c r="H4" s="6">
        <f>COUNTIF(H10:H63,"N/A")</f>
        <v>0</v>
      </c>
      <c r="I4" s="6">
        <f>COUNTIF(H10:H63,"Untested")</f>
        <v>8</v>
      </c>
    </row>
    <row r="5" spans="2:9" x14ac:dyDescent="0.3">
      <c r="B5" s="4" t="s">
        <v>7</v>
      </c>
      <c r="C5" s="5">
        <f>COUNTA(B10:B88)</f>
        <v>8</v>
      </c>
      <c r="F5" s="7">
        <f>F4/C5</f>
        <v>0</v>
      </c>
      <c r="G5" s="7">
        <f>G4/C5</f>
        <v>0</v>
      </c>
      <c r="H5" s="7">
        <f>H4/C5</f>
        <v>0</v>
      </c>
      <c r="I5" s="7">
        <f>I4/C5</f>
        <v>1</v>
      </c>
    </row>
    <row r="9" spans="2:9" x14ac:dyDescent="0.3">
      <c r="B9" s="8" t="s">
        <v>8</v>
      </c>
      <c r="C9" s="8" t="s">
        <v>9</v>
      </c>
      <c r="D9" s="8" t="s">
        <v>10</v>
      </c>
      <c r="E9" s="8" t="s">
        <v>11</v>
      </c>
      <c r="F9" s="8" t="s">
        <v>12</v>
      </c>
      <c r="G9" s="8" t="s">
        <v>13</v>
      </c>
      <c r="H9" s="8" t="s">
        <v>14</v>
      </c>
      <c r="I9" s="9" t="s">
        <v>15</v>
      </c>
    </row>
    <row r="10" spans="2:9" ht="92.4" x14ac:dyDescent="0.3">
      <c r="B10" s="10" t="s">
        <v>16</v>
      </c>
      <c r="C10" s="10" t="s">
        <v>17</v>
      </c>
      <c r="D10" s="10" t="s">
        <v>18</v>
      </c>
      <c r="E10" s="10" t="s">
        <v>19</v>
      </c>
      <c r="F10" s="10" t="s">
        <v>20</v>
      </c>
      <c r="G10" s="10"/>
      <c r="H10" s="11" t="s">
        <v>4</v>
      </c>
      <c r="I10" s="12">
        <v>45368</v>
      </c>
    </row>
    <row r="11" spans="2:9" ht="92.4" x14ac:dyDescent="0.3">
      <c r="B11" s="10" t="s">
        <v>21</v>
      </c>
      <c r="C11" s="10" t="s">
        <v>22</v>
      </c>
      <c r="D11" s="10" t="s">
        <v>18</v>
      </c>
      <c r="E11" s="10" t="s">
        <v>23</v>
      </c>
      <c r="F11" s="10" t="s">
        <v>24</v>
      </c>
      <c r="G11" s="10"/>
      <c r="H11" s="11" t="s">
        <v>4</v>
      </c>
      <c r="I11" s="12">
        <v>45368</v>
      </c>
    </row>
    <row r="12" spans="2:9" ht="92.4" x14ac:dyDescent="0.3">
      <c r="B12" s="10" t="s">
        <v>25</v>
      </c>
      <c r="C12" s="10" t="s">
        <v>26</v>
      </c>
      <c r="D12" s="10" t="s">
        <v>18</v>
      </c>
      <c r="E12" s="10" t="s">
        <v>27</v>
      </c>
      <c r="F12" s="10" t="s">
        <v>24</v>
      </c>
      <c r="G12" s="10"/>
      <c r="H12" s="11" t="s">
        <v>4</v>
      </c>
      <c r="I12" s="12">
        <v>45368</v>
      </c>
    </row>
    <row r="13" spans="2:9" ht="92.4" x14ac:dyDescent="0.3">
      <c r="B13" s="10" t="s">
        <v>28</v>
      </c>
      <c r="C13" s="10" t="s">
        <v>29</v>
      </c>
      <c r="D13" s="10" t="s">
        <v>18</v>
      </c>
      <c r="E13" s="10" t="s">
        <v>30</v>
      </c>
      <c r="F13" s="10" t="s">
        <v>31</v>
      </c>
      <c r="G13" s="10"/>
      <c r="H13" s="11" t="s">
        <v>4</v>
      </c>
      <c r="I13" s="12">
        <v>45368</v>
      </c>
    </row>
    <row r="14" spans="2:9" ht="92.4" x14ac:dyDescent="0.3">
      <c r="B14" s="10" t="s">
        <v>32</v>
      </c>
      <c r="C14" s="10" t="s">
        <v>33</v>
      </c>
      <c r="D14" s="10" t="s">
        <v>18</v>
      </c>
      <c r="E14" s="10" t="s">
        <v>34</v>
      </c>
      <c r="F14" s="10" t="s">
        <v>35</v>
      </c>
      <c r="G14" s="10"/>
      <c r="H14" s="11" t="s">
        <v>4</v>
      </c>
      <c r="I14" s="12">
        <v>45368</v>
      </c>
    </row>
    <row r="15" spans="2:9" ht="92.4" x14ac:dyDescent="0.3">
      <c r="B15" s="10" t="s">
        <v>36</v>
      </c>
      <c r="C15" s="10" t="s">
        <v>37</v>
      </c>
      <c r="D15" s="10" t="s">
        <v>18</v>
      </c>
      <c r="E15" s="10" t="s">
        <v>38</v>
      </c>
      <c r="F15" s="10" t="s">
        <v>35</v>
      </c>
      <c r="G15" s="10"/>
      <c r="H15" s="11" t="s">
        <v>4</v>
      </c>
      <c r="I15" s="12">
        <v>45368</v>
      </c>
    </row>
    <row r="16" spans="2:9" ht="92.4" x14ac:dyDescent="0.3">
      <c r="B16" s="10" t="s">
        <v>39</v>
      </c>
      <c r="C16" s="10" t="s">
        <v>40</v>
      </c>
      <c r="D16" s="10" t="s">
        <v>18</v>
      </c>
      <c r="E16" s="10" t="s">
        <v>41</v>
      </c>
      <c r="F16" s="10" t="s">
        <v>35</v>
      </c>
      <c r="G16" s="10"/>
      <c r="H16" s="11" t="s">
        <v>4</v>
      </c>
      <c r="I16" s="12">
        <v>45368</v>
      </c>
    </row>
    <row r="17" spans="2:9" ht="79.2" x14ac:dyDescent="0.3">
      <c r="B17" s="10" t="s">
        <v>42</v>
      </c>
      <c r="C17" s="10" t="s">
        <v>43</v>
      </c>
      <c r="D17" s="10" t="s">
        <v>44</v>
      </c>
      <c r="E17" s="10" t="s">
        <v>19</v>
      </c>
      <c r="F17" s="10" t="s">
        <v>35</v>
      </c>
      <c r="G17" s="10"/>
      <c r="H17" s="11" t="s">
        <v>4</v>
      </c>
      <c r="I17" s="12">
        <v>45368</v>
      </c>
    </row>
  </sheetData>
  <conditionalFormatting sqref="H10:H17">
    <cfRule type="cellIs" dxfId="25" priority="2" operator="equal">
      <formula>"N/A"</formula>
    </cfRule>
    <cfRule type="cellIs" dxfId="24" priority="3" operator="equal">
      <formula>"Failed"</formula>
    </cfRule>
    <cfRule type="cellIs" dxfId="23" priority="4" operator="equal">
      <formula>"Passed"</formula>
    </cfRule>
  </conditionalFormatting>
  <conditionalFormatting sqref="H10:H17">
    <cfRule type="cellIs" dxfId="22" priority="1" operator="equal">
      <formula>"Untested"</formula>
    </cfRule>
  </conditionalFormatting>
  <dataValidations count="1">
    <dataValidation type="list" allowBlank="1" showInputMessage="1" showErrorMessage="1" sqref="H10:H17">
      <formula1>"Passed,Failed,N/A,Untested"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topLeftCell="D19" workbookViewId="0">
      <selection activeCell="G10" sqref="G10:G21"/>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v>
      </c>
    </row>
    <row r="4" spans="2:9" x14ac:dyDescent="0.3">
      <c r="B4" s="4" t="s">
        <v>5</v>
      </c>
      <c r="C4" s="5" t="s">
        <v>6</v>
      </c>
      <c r="F4" s="6">
        <f>COUNTIF(H10:H66,"Passed")</f>
        <v>0</v>
      </c>
      <c r="G4" s="6">
        <f>COUNTIF(H10:H66,"Failed")</f>
        <v>0</v>
      </c>
      <c r="H4" s="6">
        <f>COUNTIF(H10:H66,"N/A")</f>
        <v>0</v>
      </c>
      <c r="I4" s="6">
        <f>COUNTIF(H10:H66,"Untested")</f>
        <v>12</v>
      </c>
    </row>
    <row r="5" spans="2:9" x14ac:dyDescent="0.3">
      <c r="B5" s="4" t="s">
        <v>7</v>
      </c>
      <c r="C5" s="5">
        <f>COUNTA(B10:B91)</f>
        <v>12</v>
      </c>
      <c r="F5" s="7">
        <f>F4/C5</f>
        <v>0</v>
      </c>
      <c r="G5" s="7">
        <f>G4/C5</f>
        <v>0</v>
      </c>
      <c r="H5" s="7">
        <f>H4/C5</f>
        <v>0</v>
      </c>
      <c r="I5" s="7">
        <f>I4/C5</f>
        <v>1</v>
      </c>
    </row>
    <row r="9" spans="2:9" x14ac:dyDescent="0.3">
      <c r="B9" s="8" t="s">
        <v>8</v>
      </c>
      <c r="C9" s="8" t="s">
        <v>9</v>
      </c>
      <c r="D9" s="8" t="s">
        <v>10</v>
      </c>
      <c r="E9" s="8" t="s">
        <v>11</v>
      </c>
      <c r="F9" s="8" t="s">
        <v>12</v>
      </c>
      <c r="G9" s="8" t="s">
        <v>13</v>
      </c>
      <c r="H9" s="8" t="s">
        <v>14</v>
      </c>
      <c r="I9" s="9" t="s">
        <v>15</v>
      </c>
    </row>
    <row r="10" spans="2:9" ht="105.6" x14ac:dyDescent="0.3">
      <c r="B10" s="10" t="s">
        <v>45</v>
      </c>
      <c r="C10" s="10" t="s">
        <v>46</v>
      </c>
      <c r="D10" s="10" t="s">
        <v>47</v>
      </c>
      <c r="E10" s="10" t="s">
        <v>48</v>
      </c>
      <c r="F10" s="10" t="s">
        <v>49</v>
      </c>
      <c r="G10" s="10"/>
      <c r="H10" s="11" t="s">
        <v>4</v>
      </c>
      <c r="I10" s="12">
        <v>45368</v>
      </c>
    </row>
    <row r="11" spans="2:9" ht="105.6" x14ac:dyDescent="0.3">
      <c r="B11" s="10" t="s">
        <v>50</v>
      </c>
      <c r="C11" s="10" t="s">
        <v>51</v>
      </c>
      <c r="D11" s="10" t="s">
        <v>47</v>
      </c>
      <c r="E11" s="10" t="s">
        <v>52</v>
      </c>
      <c r="F11" s="10" t="s">
        <v>49</v>
      </c>
      <c r="G11" s="10"/>
      <c r="H11" s="11" t="s">
        <v>4</v>
      </c>
      <c r="I11" s="12">
        <v>45368</v>
      </c>
    </row>
    <row r="12" spans="2:9" ht="105.6" x14ac:dyDescent="0.3">
      <c r="B12" s="10" t="s">
        <v>53</v>
      </c>
      <c r="C12" s="10" t="s">
        <v>54</v>
      </c>
      <c r="D12" s="10" t="s">
        <v>47</v>
      </c>
      <c r="E12" s="10" t="s">
        <v>55</v>
      </c>
      <c r="F12" s="10" t="s">
        <v>49</v>
      </c>
      <c r="G12" s="10"/>
      <c r="H12" s="11" t="s">
        <v>4</v>
      </c>
      <c r="I12" s="12">
        <v>45368</v>
      </c>
    </row>
    <row r="13" spans="2:9" ht="105.6" x14ac:dyDescent="0.3">
      <c r="B13" s="10" t="s">
        <v>56</v>
      </c>
      <c r="C13" s="10" t="s">
        <v>57</v>
      </c>
      <c r="D13" s="10" t="s">
        <v>47</v>
      </c>
      <c r="E13" s="10" t="s">
        <v>58</v>
      </c>
      <c r="F13" s="10" t="s">
        <v>49</v>
      </c>
      <c r="G13" s="10"/>
      <c r="H13" s="11" t="s">
        <v>4</v>
      </c>
      <c r="I13" s="12">
        <v>45368</v>
      </c>
    </row>
    <row r="14" spans="2:9" ht="92.4" x14ac:dyDescent="0.3">
      <c r="B14" s="10" t="s">
        <v>59</v>
      </c>
      <c r="C14" s="10" t="s">
        <v>60</v>
      </c>
      <c r="D14" s="10" t="s">
        <v>47</v>
      </c>
      <c r="E14" s="10" t="s">
        <v>61</v>
      </c>
      <c r="F14" s="10" t="s">
        <v>62</v>
      </c>
      <c r="G14" s="10"/>
      <c r="H14" s="11" t="s">
        <v>4</v>
      </c>
      <c r="I14" s="12">
        <v>45368</v>
      </c>
    </row>
    <row r="15" spans="2:9" ht="92.4" x14ac:dyDescent="0.3">
      <c r="B15" s="10" t="s">
        <v>63</v>
      </c>
      <c r="C15" s="10" t="s">
        <v>64</v>
      </c>
      <c r="D15" s="10" t="s">
        <v>47</v>
      </c>
      <c r="E15" s="10" t="s">
        <v>65</v>
      </c>
      <c r="F15" s="10" t="s">
        <v>62</v>
      </c>
      <c r="G15" s="10"/>
      <c r="H15" s="11" t="s">
        <v>4</v>
      </c>
      <c r="I15" s="12">
        <v>45368</v>
      </c>
    </row>
    <row r="16" spans="2:9" ht="92.4" x14ac:dyDescent="0.3">
      <c r="B16" s="10" t="s">
        <v>66</v>
      </c>
      <c r="C16" s="10" t="s">
        <v>67</v>
      </c>
      <c r="D16" s="10" t="s">
        <v>47</v>
      </c>
      <c r="E16" s="10" t="s">
        <v>68</v>
      </c>
      <c r="F16" s="10" t="s">
        <v>62</v>
      </c>
      <c r="G16" s="10"/>
      <c r="H16" s="11" t="s">
        <v>4</v>
      </c>
      <c r="I16" s="12"/>
    </row>
    <row r="17" spans="2:9" ht="92.4" x14ac:dyDescent="0.3">
      <c r="B17" s="10" t="s">
        <v>69</v>
      </c>
      <c r="C17" s="10" t="s">
        <v>70</v>
      </c>
      <c r="D17" s="10" t="s">
        <v>47</v>
      </c>
      <c r="E17" s="10" t="s">
        <v>71</v>
      </c>
      <c r="F17" s="10" t="s">
        <v>62</v>
      </c>
      <c r="G17" s="10"/>
      <c r="H17" s="11" t="s">
        <v>4</v>
      </c>
      <c r="I17" s="12"/>
    </row>
    <row r="18" spans="2:9" ht="79.2" x14ac:dyDescent="0.3">
      <c r="B18" s="10" t="s">
        <v>72</v>
      </c>
      <c r="C18" s="10" t="s">
        <v>73</v>
      </c>
      <c r="D18" s="10" t="s">
        <v>47</v>
      </c>
      <c r="E18" s="10" t="s">
        <v>74</v>
      </c>
      <c r="F18" s="10" t="s">
        <v>75</v>
      </c>
      <c r="G18" s="10"/>
      <c r="H18" s="11" t="s">
        <v>4</v>
      </c>
      <c r="I18" s="12"/>
    </row>
    <row r="19" spans="2:9" ht="105.6" x14ac:dyDescent="0.3">
      <c r="B19" s="10" t="s">
        <v>76</v>
      </c>
      <c r="C19" s="10" t="s">
        <v>77</v>
      </c>
      <c r="D19" s="10" t="s">
        <v>47</v>
      </c>
      <c r="E19" s="10" t="s">
        <v>78</v>
      </c>
      <c r="F19" s="10" t="s">
        <v>79</v>
      </c>
      <c r="G19" s="10"/>
      <c r="H19" s="11" t="s">
        <v>4</v>
      </c>
      <c r="I19" s="12">
        <v>45368</v>
      </c>
    </row>
    <row r="20" spans="2:9" ht="105.6" x14ac:dyDescent="0.3">
      <c r="B20" s="10" t="s">
        <v>80</v>
      </c>
      <c r="C20" s="13" t="s">
        <v>81</v>
      </c>
      <c r="D20" s="10" t="s">
        <v>47</v>
      </c>
      <c r="E20" s="10" t="s">
        <v>82</v>
      </c>
      <c r="F20" s="10" t="s">
        <v>83</v>
      </c>
      <c r="G20" s="10"/>
      <c r="H20" s="11" t="s">
        <v>4</v>
      </c>
      <c r="I20" s="12">
        <v>45368</v>
      </c>
    </row>
    <row r="21" spans="2:9" ht="105.6" x14ac:dyDescent="0.3">
      <c r="B21" s="10" t="s">
        <v>84</v>
      </c>
      <c r="C21" s="10" t="s">
        <v>85</v>
      </c>
      <c r="D21" s="10" t="s">
        <v>86</v>
      </c>
      <c r="E21" s="10" t="s">
        <v>48</v>
      </c>
      <c r="F21" s="10" t="s">
        <v>87</v>
      </c>
      <c r="G21" s="10"/>
      <c r="H21" s="11" t="s">
        <v>4</v>
      </c>
      <c r="I21" s="12">
        <v>45368</v>
      </c>
    </row>
  </sheetData>
  <conditionalFormatting sqref="H10:H21">
    <cfRule type="cellIs" dxfId="21" priority="2" operator="equal">
      <formula>"N/A"</formula>
    </cfRule>
    <cfRule type="cellIs" dxfId="20" priority="3" operator="equal">
      <formula>"Failed"</formula>
    </cfRule>
    <cfRule type="cellIs" dxfId="19" priority="4" operator="equal">
      <formula>"Passed"</formula>
    </cfRule>
  </conditionalFormatting>
  <conditionalFormatting sqref="H10:H21">
    <cfRule type="cellIs" dxfId="18" priority="1" operator="equal">
      <formula>"Untested"</formula>
    </cfRule>
  </conditionalFormatting>
  <dataValidations count="1">
    <dataValidation type="list" allowBlank="1" showInputMessage="1" showErrorMessage="1" sqref="H10:H21">
      <formula1>"Passed,Failed,N/A,Untested"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tabSelected="1" topLeftCell="A21" workbookViewId="0">
      <selection activeCell="D23" sqref="D23"/>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v>
      </c>
    </row>
    <row r="4" spans="2:9" x14ac:dyDescent="0.3">
      <c r="B4" s="4" t="s">
        <v>5</v>
      </c>
      <c r="C4" s="5" t="s">
        <v>6</v>
      </c>
      <c r="F4" s="6">
        <f>COUNTIF(H10:H66,"Passed")</f>
        <v>0</v>
      </c>
      <c r="G4" s="6">
        <f>COUNTIF(H10:H66,"Failed")</f>
        <v>0</v>
      </c>
      <c r="H4" s="6">
        <f>COUNTIF(H10:H66,"N/A")</f>
        <v>0</v>
      </c>
      <c r="I4" s="6">
        <f>COUNTIF(H10:H66,"Untested")</f>
        <v>12</v>
      </c>
    </row>
    <row r="5" spans="2:9" x14ac:dyDescent="0.3">
      <c r="B5" s="4" t="s">
        <v>7</v>
      </c>
      <c r="C5" s="5">
        <f>COUNTA(B10:B91)</f>
        <v>12</v>
      </c>
      <c r="F5" s="7">
        <f>F4/C5</f>
        <v>0</v>
      </c>
      <c r="G5" s="7">
        <f>G4/C5</f>
        <v>0</v>
      </c>
      <c r="H5" s="7">
        <f>H4/C5</f>
        <v>0</v>
      </c>
      <c r="I5" s="7">
        <f>I4/C5</f>
        <v>1</v>
      </c>
    </row>
    <row r="9" spans="2:9" x14ac:dyDescent="0.3">
      <c r="B9" s="8" t="s">
        <v>8</v>
      </c>
      <c r="C9" s="8" t="s">
        <v>9</v>
      </c>
      <c r="D9" s="8" t="s">
        <v>10</v>
      </c>
      <c r="E9" s="8" t="s">
        <v>11</v>
      </c>
      <c r="F9" s="8" t="s">
        <v>12</v>
      </c>
      <c r="G9" s="8" t="s">
        <v>13</v>
      </c>
      <c r="H9" s="8" t="s">
        <v>14</v>
      </c>
      <c r="I9" s="9" t="s">
        <v>15</v>
      </c>
    </row>
    <row r="10" spans="2:9" ht="105.6" x14ac:dyDescent="0.3">
      <c r="B10" s="10" t="s">
        <v>88</v>
      </c>
      <c r="C10" s="10" t="s">
        <v>89</v>
      </c>
      <c r="D10" s="10" t="s">
        <v>90</v>
      </c>
      <c r="E10" s="10" t="s">
        <v>91</v>
      </c>
      <c r="F10" s="10" t="s">
        <v>92</v>
      </c>
      <c r="G10" s="10"/>
      <c r="H10" s="11" t="s">
        <v>4</v>
      </c>
      <c r="I10" s="12">
        <v>45368</v>
      </c>
    </row>
    <row r="11" spans="2:9" ht="105.6" x14ac:dyDescent="0.3">
      <c r="B11" s="10" t="s">
        <v>93</v>
      </c>
      <c r="C11" s="10" t="s">
        <v>94</v>
      </c>
      <c r="D11" s="10" t="s">
        <v>90</v>
      </c>
      <c r="E11" s="10" t="s">
        <v>95</v>
      </c>
      <c r="F11" s="10" t="s">
        <v>92</v>
      </c>
      <c r="G11" s="10"/>
      <c r="H11" s="11" t="s">
        <v>4</v>
      </c>
      <c r="I11" s="12">
        <v>45368</v>
      </c>
    </row>
    <row r="12" spans="2:9" ht="105.6" x14ac:dyDescent="0.3">
      <c r="B12" s="10" t="s">
        <v>96</v>
      </c>
      <c r="C12" s="10" t="s">
        <v>97</v>
      </c>
      <c r="D12" s="10" t="s">
        <v>90</v>
      </c>
      <c r="E12" s="10" t="s">
        <v>98</v>
      </c>
      <c r="F12" s="10" t="s">
        <v>92</v>
      </c>
      <c r="G12" s="10"/>
      <c r="H12" s="11" t="s">
        <v>4</v>
      </c>
      <c r="I12" s="12">
        <v>45368</v>
      </c>
    </row>
    <row r="13" spans="2:9" ht="105.6" x14ac:dyDescent="0.3">
      <c r="B13" s="10" t="s">
        <v>99</v>
      </c>
      <c r="C13" s="10" t="s">
        <v>100</v>
      </c>
      <c r="D13" s="10" t="s">
        <v>90</v>
      </c>
      <c r="E13" s="10" t="s">
        <v>101</v>
      </c>
      <c r="F13" s="10" t="s">
        <v>92</v>
      </c>
      <c r="G13" s="10"/>
      <c r="H13" s="11" t="s">
        <v>4</v>
      </c>
      <c r="I13" s="12">
        <v>45368</v>
      </c>
    </row>
    <row r="14" spans="2:9" ht="92.4" x14ac:dyDescent="0.3">
      <c r="B14" s="10" t="s">
        <v>102</v>
      </c>
      <c r="C14" s="10" t="s">
        <v>103</v>
      </c>
      <c r="D14" s="10" t="s">
        <v>90</v>
      </c>
      <c r="E14" s="10" t="s">
        <v>104</v>
      </c>
      <c r="F14" s="10" t="s">
        <v>105</v>
      </c>
      <c r="G14" s="10"/>
      <c r="H14" s="11" t="s">
        <v>4</v>
      </c>
      <c r="I14" s="12">
        <v>45368</v>
      </c>
    </row>
    <row r="15" spans="2:9" ht="92.4" x14ac:dyDescent="0.3">
      <c r="B15" s="10" t="s">
        <v>106</v>
      </c>
      <c r="C15" s="10" t="s">
        <v>107</v>
      </c>
      <c r="D15" s="10" t="s">
        <v>90</v>
      </c>
      <c r="E15" s="10" t="s">
        <v>108</v>
      </c>
      <c r="F15" s="10" t="s">
        <v>105</v>
      </c>
      <c r="G15" s="10"/>
      <c r="H15" s="11" t="s">
        <v>4</v>
      </c>
      <c r="I15" s="12">
        <v>45368</v>
      </c>
    </row>
    <row r="16" spans="2:9" ht="92.4" x14ac:dyDescent="0.3">
      <c r="B16" s="10" t="s">
        <v>109</v>
      </c>
      <c r="C16" s="10" t="s">
        <v>110</v>
      </c>
      <c r="D16" s="10" t="s">
        <v>90</v>
      </c>
      <c r="E16" s="10" t="s">
        <v>111</v>
      </c>
      <c r="F16" s="10" t="s">
        <v>105</v>
      </c>
      <c r="G16" s="10"/>
      <c r="H16" s="11" t="s">
        <v>4</v>
      </c>
      <c r="I16" s="12"/>
    </row>
    <row r="17" spans="2:9" ht="92.4" x14ac:dyDescent="0.3">
      <c r="B17" s="10" t="s">
        <v>112</v>
      </c>
      <c r="C17" s="10" t="s">
        <v>113</v>
      </c>
      <c r="D17" s="10" t="s">
        <v>90</v>
      </c>
      <c r="E17" s="10" t="s">
        <v>114</v>
      </c>
      <c r="F17" s="10" t="s">
        <v>105</v>
      </c>
      <c r="G17" s="10"/>
      <c r="H17" s="11" t="s">
        <v>4</v>
      </c>
      <c r="I17" s="12"/>
    </row>
    <row r="18" spans="2:9" ht="79.2" x14ac:dyDescent="0.3">
      <c r="B18" s="10" t="s">
        <v>115</v>
      </c>
      <c r="C18" s="10" t="s">
        <v>116</v>
      </c>
      <c r="D18" s="10" t="s">
        <v>90</v>
      </c>
      <c r="E18" s="10" t="s">
        <v>117</v>
      </c>
      <c r="F18" s="10" t="s">
        <v>118</v>
      </c>
      <c r="G18" s="10"/>
      <c r="H18" s="11" t="s">
        <v>4</v>
      </c>
      <c r="I18" s="12"/>
    </row>
    <row r="19" spans="2:9" ht="105.6" x14ac:dyDescent="0.3">
      <c r="B19" s="10" t="s">
        <v>119</v>
      </c>
      <c r="C19" s="10" t="s">
        <v>120</v>
      </c>
      <c r="D19" s="10" t="s">
        <v>90</v>
      </c>
      <c r="E19" s="10" t="s">
        <v>121</v>
      </c>
      <c r="F19" s="10" t="s">
        <v>79</v>
      </c>
      <c r="G19" s="10"/>
      <c r="H19" s="11" t="s">
        <v>4</v>
      </c>
      <c r="I19" s="12">
        <v>45368</v>
      </c>
    </row>
    <row r="20" spans="2:9" ht="105.6" x14ac:dyDescent="0.3">
      <c r="B20" s="10" t="s">
        <v>122</v>
      </c>
      <c r="C20" s="10" t="s">
        <v>123</v>
      </c>
      <c r="D20" s="10" t="s">
        <v>90</v>
      </c>
      <c r="E20" s="10" t="s">
        <v>124</v>
      </c>
      <c r="F20" s="10" t="s">
        <v>125</v>
      </c>
      <c r="G20" s="10"/>
      <c r="H20" s="11" t="s">
        <v>4</v>
      </c>
      <c r="I20" s="12">
        <v>45368</v>
      </c>
    </row>
    <row r="21" spans="2:9" ht="92.4" x14ac:dyDescent="0.3">
      <c r="B21" s="10" t="s">
        <v>126</v>
      </c>
      <c r="C21" s="10" t="s">
        <v>127</v>
      </c>
      <c r="D21" s="10" t="s">
        <v>128</v>
      </c>
      <c r="E21" s="10" t="s">
        <v>243</v>
      </c>
      <c r="F21" s="10" t="s">
        <v>244</v>
      </c>
      <c r="G21" s="10"/>
      <c r="H21" s="11" t="s">
        <v>4</v>
      </c>
      <c r="I21" s="12">
        <v>45368</v>
      </c>
    </row>
  </sheetData>
  <conditionalFormatting sqref="H10:H21">
    <cfRule type="cellIs" dxfId="17" priority="2" operator="equal">
      <formula>"N/A"</formula>
    </cfRule>
    <cfRule type="cellIs" dxfId="16" priority="3" operator="equal">
      <formula>"Failed"</formula>
    </cfRule>
    <cfRule type="cellIs" dxfId="15" priority="4" operator="equal">
      <formula>"Passed"</formula>
    </cfRule>
  </conditionalFormatting>
  <conditionalFormatting sqref="H10:H21">
    <cfRule type="cellIs" dxfId="14" priority="1" operator="equal">
      <formula>"Untested"</formula>
    </cfRule>
  </conditionalFormatting>
  <dataValidations count="1">
    <dataValidation type="list" allowBlank="1" showInputMessage="1" showErrorMessage="1" sqref="H10:H21">
      <formula1>"Passed,Failed,N/A,Untested"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topLeftCell="B24" workbookViewId="0">
      <selection activeCell="E26" sqref="E26"/>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v>
      </c>
    </row>
    <row r="4" spans="2:9" x14ac:dyDescent="0.3">
      <c r="B4" s="4" t="s">
        <v>5</v>
      </c>
      <c r="C4" s="5" t="s">
        <v>6</v>
      </c>
      <c r="F4" s="6">
        <f>COUNTIF(H10:H58,"Passed")</f>
        <v>0</v>
      </c>
      <c r="G4" s="6">
        <f>COUNTIF(H10:H58,"Failed")</f>
        <v>0</v>
      </c>
      <c r="H4" s="6">
        <f>COUNTIF(H10:H58,"N/A")</f>
        <v>0</v>
      </c>
      <c r="I4" s="6">
        <f>COUNTIF(H10:H58,"Untested")</f>
        <v>17</v>
      </c>
    </row>
    <row r="5" spans="2:9" x14ac:dyDescent="0.3">
      <c r="B5" s="4" t="s">
        <v>7</v>
      </c>
      <c r="C5" s="5">
        <f>COUNTA(B10:B83)</f>
        <v>17</v>
      </c>
      <c r="F5" s="7">
        <f>F4/C5</f>
        <v>0</v>
      </c>
      <c r="G5" s="7">
        <f>G4/C5</f>
        <v>0</v>
      </c>
      <c r="H5" s="7">
        <f>H4/C5</f>
        <v>0</v>
      </c>
      <c r="I5" s="7">
        <f>I4/C5</f>
        <v>1</v>
      </c>
    </row>
    <row r="9" spans="2:9" x14ac:dyDescent="0.3">
      <c r="B9" s="8" t="s">
        <v>8</v>
      </c>
      <c r="C9" s="8" t="s">
        <v>9</v>
      </c>
      <c r="D9" s="8" t="s">
        <v>10</v>
      </c>
      <c r="E9" s="8" t="s">
        <v>11</v>
      </c>
      <c r="F9" s="8" t="s">
        <v>12</v>
      </c>
      <c r="G9" s="8" t="s">
        <v>13</v>
      </c>
      <c r="H9" s="8" t="s">
        <v>14</v>
      </c>
      <c r="I9" s="9" t="s">
        <v>15</v>
      </c>
    </row>
    <row r="10" spans="2:9" ht="171.6" x14ac:dyDescent="0.3">
      <c r="B10" s="10" t="s">
        <v>169</v>
      </c>
      <c r="C10" s="10" t="s">
        <v>170</v>
      </c>
      <c r="D10" s="10" t="s">
        <v>171</v>
      </c>
      <c r="E10" s="10" t="s">
        <v>172</v>
      </c>
      <c r="F10" s="10" t="s">
        <v>173</v>
      </c>
      <c r="G10" s="10"/>
      <c r="H10" s="11" t="s">
        <v>4</v>
      </c>
      <c r="I10" s="12">
        <v>45369</v>
      </c>
    </row>
    <row r="11" spans="2:9" ht="171.6" x14ac:dyDescent="0.3">
      <c r="B11" s="10" t="s">
        <v>174</v>
      </c>
      <c r="C11" s="10" t="s">
        <v>175</v>
      </c>
      <c r="D11" s="10" t="s">
        <v>171</v>
      </c>
      <c r="E11" s="10" t="s">
        <v>176</v>
      </c>
      <c r="F11" s="10" t="s">
        <v>177</v>
      </c>
      <c r="G11" s="10"/>
      <c r="H11" s="11" t="s">
        <v>4</v>
      </c>
      <c r="I11" s="12">
        <v>45369</v>
      </c>
    </row>
    <row r="12" spans="2:9" ht="196.2" customHeight="1" x14ac:dyDescent="0.3">
      <c r="B12" s="10" t="s">
        <v>178</v>
      </c>
      <c r="C12" s="10" t="s">
        <v>179</v>
      </c>
      <c r="D12" s="10" t="s">
        <v>171</v>
      </c>
      <c r="E12" s="10" t="s">
        <v>180</v>
      </c>
      <c r="F12" s="10" t="s">
        <v>181</v>
      </c>
      <c r="G12" s="10"/>
      <c r="H12" s="11" t="s">
        <v>4</v>
      </c>
      <c r="I12" s="12">
        <v>45369</v>
      </c>
    </row>
    <row r="13" spans="2:9" ht="132" x14ac:dyDescent="0.3">
      <c r="B13" s="10" t="s">
        <v>182</v>
      </c>
      <c r="C13" s="10" t="s">
        <v>183</v>
      </c>
      <c r="D13" s="10" t="s">
        <v>171</v>
      </c>
      <c r="E13" s="10" t="s">
        <v>184</v>
      </c>
      <c r="F13" s="10" t="s">
        <v>185</v>
      </c>
      <c r="G13" s="10"/>
      <c r="H13" s="11" t="s">
        <v>4</v>
      </c>
      <c r="I13" s="12">
        <v>45369</v>
      </c>
    </row>
    <row r="14" spans="2:9" ht="132" x14ac:dyDescent="0.3">
      <c r="B14" s="10" t="s">
        <v>186</v>
      </c>
      <c r="C14" s="10" t="s">
        <v>187</v>
      </c>
      <c r="D14" s="10" t="s">
        <v>171</v>
      </c>
      <c r="E14" s="10" t="s">
        <v>232</v>
      </c>
      <c r="F14" s="10" t="s">
        <v>188</v>
      </c>
      <c r="G14" s="10"/>
      <c r="H14" s="11" t="s">
        <v>4</v>
      </c>
      <c r="I14" s="12">
        <v>45369</v>
      </c>
    </row>
    <row r="15" spans="2:9" ht="118.8" x14ac:dyDescent="0.3">
      <c r="B15" s="10" t="s">
        <v>189</v>
      </c>
      <c r="C15" s="10" t="s">
        <v>190</v>
      </c>
      <c r="D15" s="10" t="s">
        <v>191</v>
      </c>
      <c r="E15" s="10" t="s">
        <v>192</v>
      </c>
      <c r="F15" s="10" t="s">
        <v>237</v>
      </c>
      <c r="G15" s="10"/>
      <c r="H15" s="11" t="s">
        <v>4</v>
      </c>
      <c r="I15" s="12">
        <v>45369</v>
      </c>
    </row>
    <row r="16" spans="2:9" ht="145.19999999999999" x14ac:dyDescent="0.3">
      <c r="B16" s="10" t="s">
        <v>193</v>
      </c>
      <c r="C16" s="10" t="s">
        <v>194</v>
      </c>
      <c r="D16" s="10" t="s">
        <v>191</v>
      </c>
      <c r="E16" s="10" t="s">
        <v>195</v>
      </c>
      <c r="F16" s="10" t="s">
        <v>196</v>
      </c>
      <c r="G16" s="10"/>
      <c r="H16" s="11" t="s">
        <v>4</v>
      </c>
      <c r="I16" s="12">
        <v>45369</v>
      </c>
    </row>
    <row r="17" spans="2:9" ht="145.19999999999999" x14ac:dyDescent="0.3">
      <c r="B17" s="10" t="s">
        <v>197</v>
      </c>
      <c r="C17" s="10" t="s">
        <v>233</v>
      </c>
      <c r="D17" s="10" t="s">
        <v>191</v>
      </c>
      <c r="E17" s="10" t="s">
        <v>234</v>
      </c>
      <c r="F17" s="10" t="s">
        <v>198</v>
      </c>
      <c r="G17" s="10"/>
      <c r="H17" s="11" t="s">
        <v>4</v>
      </c>
      <c r="I17" s="12">
        <v>45369</v>
      </c>
    </row>
    <row r="18" spans="2:9" ht="118.8" x14ac:dyDescent="0.3">
      <c r="B18" s="10" t="s">
        <v>199</v>
      </c>
      <c r="C18" s="10" t="s">
        <v>200</v>
      </c>
      <c r="D18" s="10" t="s">
        <v>191</v>
      </c>
      <c r="E18" s="10" t="s">
        <v>235</v>
      </c>
      <c r="F18" s="10" t="s">
        <v>201</v>
      </c>
      <c r="G18" s="10"/>
      <c r="H18" s="11" t="s">
        <v>4</v>
      </c>
      <c r="I18" s="12">
        <v>45369</v>
      </c>
    </row>
    <row r="19" spans="2:9" ht="118.8" x14ac:dyDescent="0.3">
      <c r="B19" s="10" t="s">
        <v>202</v>
      </c>
      <c r="C19" s="10" t="s">
        <v>203</v>
      </c>
      <c r="D19" s="10" t="s">
        <v>191</v>
      </c>
      <c r="E19" s="10" t="s">
        <v>204</v>
      </c>
      <c r="F19" s="10" t="s">
        <v>205</v>
      </c>
      <c r="G19" s="10"/>
      <c r="H19" s="11" t="s">
        <v>4</v>
      </c>
      <c r="I19" s="12">
        <v>45369</v>
      </c>
    </row>
    <row r="20" spans="2:9" ht="132" x14ac:dyDescent="0.3">
      <c r="B20" s="10" t="s">
        <v>206</v>
      </c>
      <c r="C20" s="10" t="s">
        <v>207</v>
      </c>
      <c r="D20" s="10" t="s">
        <v>191</v>
      </c>
      <c r="E20" s="10" t="s">
        <v>208</v>
      </c>
      <c r="F20" s="10" t="s">
        <v>236</v>
      </c>
      <c r="G20" s="10"/>
      <c r="H20" s="11" t="s">
        <v>4</v>
      </c>
      <c r="I20" s="12">
        <v>45369</v>
      </c>
    </row>
    <row r="21" spans="2:9" ht="158.4" x14ac:dyDescent="0.3">
      <c r="B21" s="10" t="s">
        <v>209</v>
      </c>
      <c r="C21" s="10" t="s">
        <v>210</v>
      </c>
      <c r="D21" s="10" t="s">
        <v>191</v>
      </c>
      <c r="E21" s="10" t="s">
        <v>238</v>
      </c>
      <c r="F21" s="10" t="s">
        <v>211</v>
      </c>
      <c r="G21" s="10"/>
      <c r="H21" s="11" t="s">
        <v>4</v>
      </c>
      <c r="I21" s="12">
        <v>45369</v>
      </c>
    </row>
    <row r="22" spans="2:9" ht="132" x14ac:dyDescent="0.3">
      <c r="B22" s="10" t="s">
        <v>212</v>
      </c>
      <c r="C22" s="10" t="s">
        <v>213</v>
      </c>
      <c r="D22" s="10" t="s">
        <v>191</v>
      </c>
      <c r="E22" s="10" t="s">
        <v>214</v>
      </c>
      <c r="F22" s="10" t="s">
        <v>215</v>
      </c>
      <c r="G22" s="10"/>
      <c r="H22" s="11" t="s">
        <v>4</v>
      </c>
      <c r="I22" s="12">
        <v>45369</v>
      </c>
    </row>
    <row r="23" spans="2:9" ht="184.8" x14ac:dyDescent="0.3">
      <c r="B23" s="10" t="s">
        <v>216</v>
      </c>
      <c r="C23" s="10" t="s">
        <v>217</v>
      </c>
      <c r="D23" s="10" t="s">
        <v>191</v>
      </c>
      <c r="E23" s="10" t="s">
        <v>218</v>
      </c>
      <c r="F23" s="10" t="s">
        <v>239</v>
      </c>
      <c r="G23" s="10"/>
      <c r="H23" s="11" t="s">
        <v>4</v>
      </c>
      <c r="I23" s="12">
        <v>45369</v>
      </c>
    </row>
    <row r="24" spans="2:9" ht="92.4" x14ac:dyDescent="0.3">
      <c r="B24" s="10" t="s">
        <v>219</v>
      </c>
      <c r="C24" s="10" t="s">
        <v>220</v>
      </c>
      <c r="D24" s="10" t="s">
        <v>221</v>
      </c>
      <c r="E24" s="10" t="s">
        <v>222</v>
      </c>
      <c r="F24" s="10" t="s">
        <v>223</v>
      </c>
      <c r="G24" s="10"/>
      <c r="H24" s="11" t="s">
        <v>4</v>
      </c>
      <c r="I24" s="12">
        <v>45369</v>
      </c>
    </row>
    <row r="25" spans="2:9" ht="92.4" x14ac:dyDescent="0.3">
      <c r="B25" s="10" t="s">
        <v>224</v>
      </c>
      <c r="C25" s="10" t="s">
        <v>225</v>
      </c>
      <c r="D25" s="10" t="s">
        <v>221</v>
      </c>
      <c r="E25" s="10" t="s">
        <v>226</v>
      </c>
      <c r="F25" s="10" t="s">
        <v>227</v>
      </c>
      <c r="G25" s="10"/>
      <c r="H25" s="11" t="s">
        <v>4</v>
      </c>
      <c r="I25" s="12">
        <v>45369</v>
      </c>
    </row>
    <row r="26" spans="2:9" ht="118.8" x14ac:dyDescent="0.3">
      <c r="B26" s="10" t="s">
        <v>228</v>
      </c>
      <c r="C26" s="10" t="s">
        <v>229</v>
      </c>
      <c r="D26" s="10" t="s">
        <v>240</v>
      </c>
      <c r="E26" s="10" t="s">
        <v>241</v>
      </c>
      <c r="F26" s="10" t="s">
        <v>230</v>
      </c>
      <c r="G26" s="10"/>
      <c r="H26" s="11" t="s">
        <v>4</v>
      </c>
      <c r="I26" s="12">
        <v>45369</v>
      </c>
    </row>
  </sheetData>
  <conditionalFormatting sqref="H10:H26">
    <cfRule type="cellIs" dxfId="13" priority="2" operator="equal">
      <formula>"N/A"</formula>
    </cfRule>
    <cfRule type="cellIs" dxfId="12" priority="3" operator="equal">
      <formula>"Failed"</formula>
    </cfRule>
    <cfRule type="cellIs" dxfId="11" priority="4" operator="equal">
      <formula>"Passed"</formula>
    </cfRule>
  </conditionalFormatting>
  <conditionalFormatting sqref="H10:H26">
    <cfRule type="cellIs" dxfId="10" priority="1" operator="equal">
      <formula>"Untested"</formula>
    </cfRule>
  </conditionalFormatting>
  <dataValidations count="1">
    <dataValidation type="list" allowBlank="1" showInputMessage="1" showErrorMessage="1" sqref="H10:H26">
      <formula1>"Passed,Failed,N/A,Untested"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topLeftCell="A14" workbookViewId="0">
      <selection activeCell="E10" sqref="E10"/>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v>
      </c>
    </row>
    <row r="4" spans="2:9" x14ac:dyDescent="0.3">
      <c r="B4" s="4" t="s">
        <v>5</v>
      </c>
      <c r="C4" s="5" t="s">
        <v>6</v>
      </c>
      <c r="F4" s="6">
        <f>COUNTIF(H10:H63,"Passed")</f>
        <v>0</v>
      </c>
      <c r="G4" s="6">
        <f>COUNTIF(H10:H63,"Failed")</f>
        <v>0</v>
      </c>
      <c r="H4" s="6">
        <f>COUNTIF(H10:H63,"N/A")</f>
        <v>0</v>
      </c>
      <c r="I4" s="6">
        <f>COUNTIF(H10:H63,"Untested")</f>
        <v>8</v>
      </c>
    </row>
    <row r="5" spans="2:9" x14ac:dyDescent="0.3">
      <c r="B5" s="4" t="s">
        <v>7</v>
      </c>
      <c r="C5" s="5">
        <f>COUNTA(B10:B88)</f>
        <v>8</v>
      </c>
      <c r="F5" s="7">
        <f>F4/C5</f>
        <v>0</v>
      </c>
      <c r="G5" s="7">
        <f>G4/C5</f>
        <v>0</v>
      </c>
      <c r="H5" s="7">
        <f>H4/C5</f>
        <v>0</v>
      </c>
      <c r="I5" s="7">
        <f>I4/C5</f>
        <v>1</v>
      </c>
    </row>
    <row r="9" spans="2:9" x14ac:dyDescent="0.3">
      <c r="B9" s="8" t="s">
        <v>8</v>
      </c>
      <c r="C9" s="8" t="s">
        <v>9</v>
      </c>
      <c r="D9" s="8" t="s">
        <v>10</v>
      </c>
      <c r="E9" s="8" t="s">
        <v>11</v>
      </c>
      <c r="F9" s="8" t="s">
        <v>12</v>
      </c>
      <c r="G9" s="8" t="s">
        <v>13</v>
      </c>
      <c r="H9" s="8" t="s">
        <v>14</v>
      </c>
      <c r="I9" s="9" t="s">
        <v>15</v>
      </c>
    </row>
    <row r="10" spans="2:9" ht="145.19999999999999" x14ac:dyDescent="0.3">
      <c r="B10" s="10" t="s">
        <v>129</v>
      </c>
      <c r="C10" s="10" t="s">
        <v>130</v>
      </c>
      <c r="D10" s="10" t="s">
        <v>131</v>
      </c>
      <c r="E10" s="10" t="s">
        <v>132</v>
      </c>
      <c r="F10" s="10" t="s">
        <v>133</v>
      </c>
      <c r="G10" s="10"/>
      <c r="H10" s="11" t="s">
        <v>4</v>
      </c>
      <c r="I10" s="12">
        <v>45368</v>
      </c>
    </row>
    <row r="11" spans="2:9" ht="145.19999999999999" x14ac:dyDescent="0.3">
      <c r="B11" s="10" t="s">
        <v>134</v>
      </c>
      <c r="C11" s="10" t="s">
        <v>135</v>
      </c>
      <c r="D11" s="10" t="s">
        <v>131</v>
      </c>
      <c r="E11" s="10" t="s">
        <v>136</v>
      </c>
      <c r="F11" s="10" t="s">
        <v>133</v>
      </c>
      <c r="G11" s="10"/>
      <c r="H11" s="11" t="s">
        <v>4</v>
      </c>
      <c r="I11" s="12">
        <v>45368</v>
      </c>
    </row>
    <row r="12" spans="2:9" ht="158.4" x14ac:dyDescent="0.3">
      <c r="B12" s="10" t="s">
        <v>137</v>
      </c>
      <c r="C12" s="10" t="s">
        <v>138</v>
      </c>
      <c r="D12" s="10" t="s">
        <v>131</v>
      </c>
      <c r="E12" s="10" t="s">
        <v>139</v>
      </c>
      <c r="F12" s="10" t="s">
        <v>140</v>
      </c>
      <c r="G12" s="10"/>
      <c r="H12" s="11" t="s">
        <v>4</v>
      </c>
      <c r="I12" s="12">
        <v>45368</v>
      </c>
    </row>
    <row r="13" spans="2:9" ht="158.4" x14ac:dyDescent="0.3">
      <c r="B13" s="10" t="s">
        <v>141</v>
      </c>
      <c r="C13" s="10" t="s">
        <v>142</v>
      </c>
      <c r="D13" s="10" t="s">
        <v>131</v>
      </c>
      <c r="E13" s="10" t="s">
        <v>143</v>
      </c>
      <c r="F13" s="10" t="s">
        <v>140</v>
      </c>
      <c r="G13" s="10"/>
      <c r="H13" s="11" t="s">
        <v>4</v>
      </c>
      <c r="I13" s="12">
        <v>45368</v>
      </c>
    </row>
    <row r="14" spans="2:9" ht="158.4" x14ac:dyDescent="0.3">
      <c r="B14" s="10" t="s">
        <v>144</v>
      </c>
      <c r="C14" s="10" t="s">
        <v>145</v>
      </c>
      <c r="D14" s="10" t="s">
        <v>131</v>
      </c>
      <c r="E14" s="10" t="s">
        <v>146</v>
      </c>
      <c r="F14" s="10" t="s">
        <v>140</v>
      </c>
      <c r="G14" s="10"/>
      <c r="H14" s="11" t="s">
        <v>4</v>
      </c>
      <c r="I14" s="12">
        <v>45368</v>
      </c>
    </row>
    <row r="15" spans="2:9" ht="145.19999999999999" x14ac:dyDescent="0.3">
      <c r="B15" s="10" t="s">
        <v>147</v>
      </c>
      <c r="C15" s="10" t="s">
        <v>148</v>
      </c>
      <c r="D15" s="10" t="s">
        <v>131</v>
      </c>
      <c r="E15" s="10" t="s">
        <v>149</v>
      </c>
      <c r="F15" s="10" t="s">
        <v>150</v>
      </c>
      <c r="G15" s="10"/>
      <c r="H15" s="11" t="s">
        <v>4</v>
      </c>
      <c r="I15" s="12">
        <v>45368</v>
      </c>
    </row>
    <row r="16" spans="2:9" ht="250.8" x14ac:dyDescent="0.3">
      <c r="B16" s="10" t="s">
        <v>151</v>
      </c>
      <c r="C16" s="10" t="s">
        <v>152</v>
      </c>
      <c r="D16" s="10" t="s">
        <v>131</v>
      </c>
      <c r="E16" s="10" t="s">
        <v>242</v>
      </c>
      <c r="F16" s="10" t="s">
        <v>153</v>
      </c>
      <c r="G16" s="10"/>
      <c r="H16" s="11" t="s">
        <v>4</v>
      </c>
      <c r="I16" s="12">
        <v>45368</v>
      </c>
    </row>
    <row r="17" spans="2:9" ht="145.19999999999999" x14ac:dyDescent="0.3">
      <c r="B17" s="10" t="s">
        <v>154</v>
      </c>
      <c r="C17" s="10" t="s">
        <v>155</v>
      </c>
      <c r="D17" s="10" t="s">
        <v>131</v>
      </c>
      <c r="E17" s="10" t="s">
        <v>156</v>
      </c>
      <c r="F17" s="10" t="s">
        <v>157</v>
      </c>
      <c r="G17" s="10"/>
      <c r="H17" s="11" t="s">
        <v>4</v>
      </c>
      <c r="I17" s="12">
        <v>45368</v>
      </c>
    </row>
  </sheetData>
  <conditionalFormatting sqref="H10:H17">
    <cfRule type="cellIs" dxfId="9" priority="2" operator="equal">
      <formula>"N/A"</formula>
    </cfRule>
    <cfRule type="cellIs" dxfId="8" priority="3" operator="equal">
      <formula>"Failed"</formula>
    </cfRule>
    <cfRule type="cellIs" dxfId="7" priority="4" operator="equal">
      <formula>"Passed"</formula>
    </cfRule>
  </conditionalFormatting>
  <conditionalFormatting sqref="H10:H17">
    <cfRule type="cellIs" dxfId="6" priority="1" operator="equal">
      <formula>"Untested"</formula>
    </cfRule>
  </conditionalFormatting>
  <dataValidations count="1">
    <dataValidation type="list" allowBlank="1" showInputMessage="1" showErrorMessage="1" sqref="H10:H17">
      <formula1>"Passed,Failed,N/A,Untested"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1"/>
  <sheetViews>
    <sheetView workbookViewId="0">
      <selection activeCell="H7" sqref="H7"/>
    </sheetView>
  </sheetViews>
  <sheetFormatPr defaultRowHeight="14.4" x14ac:dyDescent="0.3"/>
  <cols>
    <col min="3" max="3" width="26" customWidth="1"/>
    <col min="4" max="4" width="29.109375" customWidth="1"/>
    <col min="5" max="5" width="21.88671875" customWidth="1"/>
  </cols>
  <sheetData>
    <row r="3" spans="3:8" x14ac:dyDescent="0.3">
      <c r="C3" t="s">
        <v>158</v>
      </c>
      <c r="D3" t="s">
        <v>159</v>
      </c>
      <c r="E3" t="s">
        <v>160</v>
      </c>
      <c r="F3" t="s">
        <v>161</v>
      </c>
      <c r="G3" t="s">
        <v>3</v>
      </c>
      <c r="H3" t="s">
        <v>4</v>
      </c>
    </row>
    <row r="4" spans="3:8" x14ac:dyDescent="0.3">
      <c r="C4" s="14" t="s">
        <v>162</v>
      </c>
      <c r="D4" s="15">
        <f>SUM(Table2[[#This Row],[Passed]:[Untested]])</f>
        <v>8</v>
      </c>
      <c r="E4" s="15">
        <f>LOGIN!F4</f>
        <v>0</v>
      </c>
      <c r="F4" s="15">
        <f>LOGIN!G4</f>
        <v>0</v>
      </c>
      <c r="G4" s="15">
        <f>LOGIN!H4</f>
        <v>0</v>
      </c>
      <c r="H4" s="16">
        <f>LOGIN!I4</f>
        <v>8</v>
      </c>
    </row>
    <row r="5" spans="3:8" x14ac:dyDescent="0.3">
      <c r="C5" s="14" t="s">
        <v>163</v>
      </c>
      <c r="D5" s="15">
        <f>SUM(Table2[[#This Row],[Passed]:[Untested]])</f>
        <v>12</v>
      </c>
      <c r="E5" s="15">
        <f>REGISTER!F4</f>
        <v>0</v>
      </c>
      <c r="F5" s="15">
        <f>REGISTER!G4</f>
        <v>0</v>
      </c>
      <c r="G5" s="15">
        <f>REGISTER!H4</f>
        <v>0</v>
      </c>
      <c r="H5" s="15">
        <f>REGISTER!I4</f>
        <v>12</v>
      </c>
    </row>
    <row r="6" spans="3:8" x14ac:dyDescent="0.3">
      <c r="C6" s="14" t="s">
        <v>164</v>
      </c>
      <c r="D6" s="15">
        <f>SUM(Table2[[#This Row],[Passed]:[Untested]])</f>
        <v>12</v>
      </c>
      <c r="E6" s="15">
        <f>FORGOT_PASSWORD!F4</f>
        <v>0</v>
      </c>
      <c r="F6" s="15">
        <f>FORGOT_PASSWORD!G4</f>
        <v>0</v>
      </c>
      <c r="G6" s="15">
        <f>FORGOT_PASSWORD!H4</f>
        <v>0</v>
      </c>
      <c r="H6" s="15">
        <f>FORGOT_PASSWORD!I4</f>
        <v>12</v>
      </c>
    </row>
    <row r="7" spans="3:8" x14ac:dyDescent="0.3">
      <c r="C7" s="14" t="s">
        <v>231</v>
      </c>
      <c r="D7" s="15">
        <f>SUM(Table2[[#This Row],[Passed]:[Untested]])</f>
        <v>17</v>
      </c>
      <c r="E7" s="15">
        <f>PUBLISHER!F4</f>
        <v>0</v>
      </c>
      <c r="F7" s="15">
        <f>PUBLISHER!G4</f>
        <v>0</v>
      </c>
      <c r="G7" s="15">
        <f>PUBLISHER!H4</f>
        <v>0</v>
      </c>
      <c r="H7" s="15">
        <f>PUBLISHER!I4</f>
        <v>17</v>
      </c>
    </row>
    <row r="8" spans="3:8" x14ac:dyDescent="0.3">
      <c r="C8" s="14" t="s">
        <v>165</v>
      </c>
      <c r="D8" s="15">
        <f>SUM(Table2[[#This Row],[Passed]:[Untested]])</f>
        <v>8</v>
      </c>
      <c r="E8" s="17">
        <f>ACCOUNT!F4</f>
        <v>0</v>
      </c>
      <c r="F8" s="17">
        <f>ACCOUNT!G4</f>
        <v>0</v>
      </c>
      <c r="G8" s="17">
        <f>ACCOUNT!H4</f>
        <v>0</v>
      </c>
      <c r="H8" s="17">
        <f>ACCOUNT!I4</f>
        <v>8</v>
      </c>
    </row>
    <row r="9" spans="3:8" x14ac:dyDescent="0.3">
      <c r="C9" s="18" t="s">
        <v>166</v>
      </c>
      <c r="D9" s="19"/>
      <c r="E9" s="19"/>
      <c r="F9" s="19"/>
      <c r="G9" s="19"/>
      <c r="H9" s="19"/>
    </row>
    <row r="10" spans="3:8" x14ac:dyDescent="0.3">
      <c r="C10" s="14" t="s">
        <v>167</v>
      </c>
      <c r="D10" s="16">
        <f>SUM(D4:D8)</f>
        <v>57</v>
      </c>
      <c r="E10" s="16">
        <f>SUM(E4:E8)</f>
        <v>0</v>
      </c>
      <c r="F10" s="16">
        <f t="shared" ref="F10:H10" si="0">SUM(F4:F8)</f>
        <v>0</v>
      </c>
      <c r="G10" s="16">
        <f t="shared" si="0"/>
        <v>0</v>
      </c>
      <c r="H10" s="16">
        <f t="shared" si="0"/>
        <v>57</v>
      </c>
    </row>
    <row r="11" spans="3:8" x14ac:dyDescent="0.3">
      <c r="C11" s="14" t="s">
        <v>168</v>
      </c>
      <c r="D11" s="20">
        <v>1</v>
      </c>
      <c r="E11" s="20">
        <f>E10/D10</f>
        <v>0</v>
      </c>
      <c r="F11" s="20">
        <f>F10/D10</f>
        <v>0</v>
      </c>
      <c r="G11" s="20">
        <f>G10/D10</f>
        <v>0</v>
      </c>
      <c r="H11" s="20">
        <f>H10/D10</f>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LOGIN</vt:lpstr>
      <vt:lpstr>REGISTER</vt:lpstr>
      <vt:lpstr>FORGOT_PASSWORD</vt:lpstr>
      <vt:lpstr>PUBLISHER</vt:lpstr>
      <vt:lpstr>ACCOUNT</vt:lpstr>
      <vt:lpstr>Overview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2025-05-12T11:02:04Z</dcterms:modified>
</cp:coreProperties>
</file>