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tabRatio="889" firstSheet="2" activeTab="3"/>
  </bookViews>
  <sheets>
    <sheet name="Overview" sheetId="2" r:id="rId1"/>
    <sheet name="LOGIN_F" sheetId="3" r:id="rId2"/>
    <sheet name="REGISTER_F" sheetId="1" r:id="rId3"/>
    <sheet name="FORGOT_PASSWORD_F" sheetId="4" r:id="rId4"/>
    <sheet name="AUTHOR_F" sheetId="5" r:id="rId5"/>
    <sheet name="PUBLISHER_F" sheetId="6" r:id="rId6"/>
    <sheet name="COLLECTION_F" sheetId="7" r:id="rId7"/>
    <sheet name="MANGA_F" sheetId="8" r:id="rId8"/>
    <sheet name="SETUP_ACCOUNT_F" sheetId="9" r:id="rId9"/>
    <sheet name="COMMENT_F" sheetId="10" r:id="rId10"/>
    <sheet name="REPORT_F" sheetId="11" r:id="rId11"/>
    <sheet name="DELETE_ACCOUNT_F" sheetId="12" r:id="rId12"/>
    <sheet name="INSTRUCTION_F" sheetId="13" r:id="rId13"/>
    <sheet name="SUMMARY_REPORT" sheetId="14" r:id="rId14"/>
  </sheets>
  <externalReferences>
    <externalReference r:id="rId15"/>
    <externalReference r:id="rId16"/>
  </externalReferences>
  <calcPr calcId="152511"/>
</workbook>
</file>

<file path=xl/calcChain.xml><?xml version="1.0" encoding="utf-8"?>
<calcChain xmlns="http://schemas.openxmlformats.org/spreadsheetml/2006/main">
  <c r="G12" i="6" l="1"/>
  <c r="H12" i="6"/>
  <c r="I12" i="6"/>
  <c r="G13" i="6"/>
  <c r="H13" i="6"/>
  <c r="I13" i="6"/>
  <c r="G14" i="6"/>
  <c r="H14" i="6"/>
  <c r="I14" i="6"/>
  <c r="G15" i="6"/>
  <c r="H15" i="6"/>
  <c r="I15" i="6"/>
  <c r="G16" i="6"/>
  <c r="H16" i="6"/>
  <c r="I16" i="6"/>
  <c r="G17" i="6"/>
  <c r="H17" i="6"/>
  <c r="I17" i="6"/>
  <c r="G18" i="6"/>
  <c r="H18" i="6"/>
  <c r="I18" i="6"/>
  <c r="G19" i="6"/>
  <c r="H19" i="6"/>
  <c r="I19" i="6"/>
  <c r="G20" i="6"/>
  <c r="H20" i="6"/>
  <c r="I20" i="6"/>
  <c r="G21" i="6"/>
  <c r="H21" i="6"/>
  <c r="I21" i="6"/>
  <c r="G22" i="6"/>
  <c r="H22" i="6"/>
  <c r="I22" i="6"/>
  <c r="G23" i="6"/>
  <c r="H23" i="6"/>
  <c r="I23" i="6"/>
  <c r="G24" i="6"/>
  <c r="H24" i="6"/>
  <c r="I24" i="6"/>
  <c r="G25" i="6"/>
  <c r="H25" i="6"/>
  <c r="I25" i="6"/>
  <c r="G26" i="6"/>
  <c r="H26" i="6"/>
  <c r="I26" i="6"/>
  <c r="G27" i="6"/>
  <c r="H27" i="6"/>
  <c r="I27" i="6"/>
  <c r="G28" i="6"/>
  <c r="H28" i="6"/>
  <c r="I28" i="6"/>
  <c r="G10" i="9" l="1"/>
  <c r="H10" i="9"/>
  <c r="I10" i="9"/>
  <c r="G11" i="9"/>
  <c r="H11" i="9"/>
  <c r="I11" i="9"/>
  <c r="G12" i="9"/>
  <c r="H12" i="9"/>
  <c r="I12" i="9"/>
  <c r="G13" i="9"/>
  <c r="H13" i="9"/>
  <c r="I13" i="9"/>
  <c r="G14" i="9"/>
  <c r="H14" i="9"/>
  <c r="I14" i="9"/>
  <c r="G15" i="9"/>
  <c r="H15" i="9"/>
  <c r="I15" i="9"/>
  <c r="G16" i="9"/>
  <c r="H16" i="9"/>
  <c r="I16" i="9"/>
  <c r="G17" i="9"/>
  <c r="H17" i="9"/>
  <c r="I17" i="9"/>
  <c r="G10" i="4"/>
  <c r="G11" i="4"/>
  <c r="G12" i="4"/>
  <c r="G13" i="4"/>
  <c r="G14" i="4"/>
  <c r="G15" i="4"/>
  <c r="G16" i="4"/>
  <c r="G17" i="4"/>
  <c r="G18" i="4"/>
  <c r="G19" i="4"/>
  <c r="G20" i="4"/>
  <c r="G21" i="4"/>
  <c r="G10" i="1"/>
  <c r="G11" i="1"/>
  <c r="G12" i="1"/>
  <c r="G13" i="1"/>
  <c r="G14" i="1"/>
  <c r="G15" i="1"/>
  <c r="G16" i="1"/>
  <c r="G17" i="1"/>
  <c r="G18" i="1"/>
  <c r="G19" i="1"/>
  <c r="G20" i="1"/>
  <c r="G21" i="1"/>
  <c r="G10" i="3"/>
  <c r="G11" i="3"/>
  <c r="G12" i="3"/>
  <c r="G13" i="3"/>
  <c r="G14" i="3"/>
  <c r="G15" i="3"/>
  <c r="G16" i="3"/>
  <c r="G17" i="3"/>
  <c r="H10" i="4"/>
  <c r="I10" i="4"/>
  <c r="H11" i="4"/>
  <c r="I11" i="4"/>
  <c r="H12" i="4"/>
  <c r="I12" i="4"/>
  <c r="H13" i="4"/>
  <c r="I13" i="4"/>
  <c r="H14" i="4"/>
  <c r="I14" i="4"/>
  <c r="H15" i="4"/>
  <c r="I15" i="4"/>
  <c r="H16" i="4"/>
  <c r="I16" i="4"/>
  <c r="H17" i="4"/>
  <c r="I17" i="4"/>
  <c r="H18" i="4"/>
  <c r="I18" i="4"/>
  <c r="H19" i="4"/>
  <c r="I19" i="4"/>
  <c r="H20" i="4"/>
  <c r="I20" i="4"/>
  <c r="H21" i="4"/>
  <c r="I21" i="4"/>
  <c r="H10" i="1"/>
  <c r="I10" i="1"/>
  <c r="H11" i="1"/>
  <c r="I11" i="1"/>
  <c r="H12" i="1"/>
  <c r="I12" i="1"/>
  <c r="H13" i="1"/>
  <c r="I13" i="1"/>
  <c r="H14" i="1"/>
  <c r="I14" i="1"/>
  <c r="H15" i="1"/>
  <c r="I15" i="1"/>
  <c r="H16" i="1"/>
  <c r="I16" i="1"/>
  <c r="H17" i="1"/>
  <c r="I17" i="1"/>
  <c r="H18" i="1"/>
  <c r="I18" i="1"/>
  <c r="H19" i="1"/>
  <c r="I19" i="1"/>
  <c r="H20" i="1"/>
  <c r="I20" i="1"/>
  <c r="H21" i="1"/>
  <c r="I21" i="1"/>
  <c r="H10" i="3"/>
  <c r="I10" i="3"/>
  <c r="H11" i="3"/>
  <c r="I11" i="3"/>
  <c r="H12" i="3"/>
  <c r="I12" i="3"/>
  <c r="H13" i="3"/>
  <c r="I13" i="3"/>
  <c r="H14" i="3"/>
  <c r="I14" i="3"/>
  <c r="H15" i="3"/>
  <c r="I15" i="3"/>
  <c r="H16" i="3"/>
  <c r="I16" i="3"/>
  <c r="H17" i="3"/>
  <c r="I17" i="3"/>
  <c r="F15" i="14" l="1"/>
  <c r="G15" i="14"/>
  <c r="H15" i="14"/>
  <c r="E15" i="14"/>
  <c r="F14" i="14"/>
  <c r="G14" i="14"/>
  <c r="H14" i="14"/>
  <c r="E14" i="14"/>
  <c r="F13" i="14"/>
  <c r="G13" i="14"/>
  <c r="H13" i="14"/>
  <c r="E13" i="14"/>
  <c r="F12" i="14"/>
  <c r="G12" i="14"/>
  <c r="H12" i="14"/>
  <c r="E12" i="14"/>
  <c r="F10" i="14"/>
  <c r="G10" i="14"/>
  <c r="H10" i="14"/>
  <c r="E10" i="14"/>
  <c r="E7" i="14"/>
  <c r="F7" i="14"/>
  <c r="G7" i="14"/>
  <c r="H7" i="14"/>
  <c r="D15" i="14"/>
  <c r="D13" i="14"/>
  <c r="D12" i="14"/>
  <c r="D10" i="14"/>
  <c r="D7" i="14"/>
  <c r="D14" i="14"/>
  <c r="C5" i="13" l="1"/>
  <c r="I4" i="13"/>
  <c r="I5" i="13" s="1"/>
  <c r="H4" i="13"/>
  <c r="H5" i="13" s="1"/>
  <c r="G4" i="13"/>
  <c r="G5" i="13" s="1"/>
  <c r="F4" i="13"/>
  <c r="F5" i="13" s="1"/>
  <c r="C5" i="12"/>
  <c r="I4" i="12"/>
  <c r="I5" i="12" s="1"/>
  <c r="H4" i="12"/>
  <c r="G4" i="12"/>
  <c r="F4" i="12"/>
  <c r="C5" i="11"/>
  <c r="I4" i="11"/>
  <c r="H4" i="11"/>
  <c r="G4" i="11"/>
  <c r="F4" i="11"/>
  <c r="C5" i="10"/>
  <c r="I4" i="10"/>
  <c r="H4" i="10"/>
  <c r="G4" i="10"/>
  <c r="F4" i="10"/>
  <c r="F5" i="10" s="1"/>
  <c r="F5" i="12" l="1"/>
  <c r="G5" i="12"/>
  <c r="H5" i="12"/>
  <c r="H5" i="11"/>
  <c r="G5" i="11"/>
  <c r="I5" i="11"/>
  <c r="F5" i="11"/>
  <c r="G5" i="10"/>
  <c r="H5" i="10"/>
  <c r="I5" i="10"/>
  <c r="C5" i="9" l="1"/>
  <c r="I4" i="9"/>
  <c r="H11" i="14" s="1"/>
  <c r="H4" i="9"/>
  <c r="G11" i="14" s="1"/>
  <c r="G4" i="9"/>
  <c r="F11" i="14" s="1"/>
  <c r="F4" i="9"/>
  <c r="F5" i="9" l="1"/>
  <c r="E11" i="14"/>
  <c r="D11" i="14" s="1"/>
  <c r="G5" i="9"/>
  <c r="H5" i="9"/>
  <c r="I5" i="9"/>
  <c r="C5" i="8"/>
  <c r="I4" i="8"/>
  <c r="H4" i="8"/>
  <c r="G4" i="8"/>
  <c r="F4" i="8"/>
  <c r="F5" i="8" l="1"/>
  <c r="G5" i="8"/>
  <c r="H5" i="8"/>
  <c r="I5" i="8"/>
  <c r="C5" i="7"/>
  <c r="I4" i="7"/>
  <c r="H9" i="14" s="1"/>
  <c r="H4" i="7"/>
  <c r="G9" i="14" s="1"/>
  <c r="G4" i="7"/>
  <c r="F9" i="14" s="1"/>
  <c r="F4" i="7"/>
  <c r="F5" i="7" l="1"/>
  <c r="E9" i="14"/>
  <c r="D9" i="14" s="1"/>
  <c r="I5" i="7"/>
  <c r="G5" i="7"/>
  <c r="H5" i="7"/>
  <c r="C5" i="6"/>
  <c r="I4" i="6"/>
  <c r="H4" i="6"/>
  <c r="G8" i="14" s="1"/>
  <c r="G4" i="6"/>
  <c r="F8" i="14" s="1"/>
  <c r="F4" i="6"/>
  <c r="I5" i="6" l="1"/>
  <c r="H8" i="14"/>
  <c r="F5" i="6"/>
  <c r="E8" i="14"/>
  <c r="D8" i="14" s="1"/>
  <c r="G5" i="6"/>
  <c r="H5" i="6"/>
  <c r="C5" i="5" l="1"/>
  <c r="I4" i="5"/>
  <c r="H4" i="5"/>
  <c r="G4" i="5"/>
  <c r="F4" i="5"/>
  <c r="C5" i="4"/>
  <c r="I4" i="4"/>
  <c r="H6" i="14" s="1"/>
  <c r="H4" i="4"/>
  <c r="G6" i="14" s="1"/>
  <c r="G4" i="4"/>
  <c r="F6" i="14" s="1"/>
  <c r="F4" i="4"/>
  <c r="E6" i="14" s="1"/>
  <c r="C5" i="3"/>
  <c r="I4" i="3"/>
  <c r="H4" i="3"/>
  <c r="G4" i="3"/>
  <c r="F4" i="3"/>
  <c r="G4" i="1"/>
  <c r="F5" i="14" s="1"/>
  <c r="I4" i="1"/>
  <c r="H5" i="14" s="1"/>
  <c r="D6" i="14" l="1"/>
  <c r="G5" i="4"/>
  <c r="I5" i="3"/>
  <c r="H4" i="14"/>
  <c r="H17" i="14" s="1"/>
  <c r="F5" i="3"/>
  <c r="E4" i="14"/>
  <c r="G5" i="3"/>
  <c r="F4" i="14"/>
  <c r="F17" i="14" s="1"/>
  <c r="H5" i="3"/>
  <c r="G4" i="14"/>
  <c r="I5" i="5"/>
  <c r="F5" i="5"/>
  <c r="G5" i="5"/>
  <c r="H5" i="5"/>
  <c r="H5" i="4"/>
  <c r="I5" i="4"/>
  <c r="F5" i="4"/>
  <c r="F4" i="1"/>
  <c r="E5" i="14" s="1"/>
  <c r="C5" i="1"/>
  <c r="I5" i="1" s="1"/>
  <c r="H4" i="1"/>
  <c r="G5" i="14" s="1"/>
  <c r="D5" i="14" l="1"/>
  <c r="G17" i="14"/>
  <c r="D4" i="14"/>
  <c r="E17" i="14"/>
  <c r="G5" i="1"/>
  <c r="F5" i="1"/>
  <c r="H5" i="1"/>
  <c r="D17" i="14" l="1"/>
  <c r="G18" i="14" s="1"/>
  <c r="E18" i="14"/>
  <c r="F18" i="14"/>
  <c r="H18" i="14" l="1"/>
</calcChain>
</file>

<file path=xl/sharedStrings.xml><?xml version="1.0" encoding="utf-8"?>
<sst xmlns="http://schemas.openxmlformats.org/spreadsheetml/2006/main" count="1113" uniqueCount="668">
  <si>
    <t>TEST CASES</t>
  </si>
  <si>
    <t>Pass</t>
  </si>
  <si>
    <t>Fail</t>
  </si>
  <si>
    <t>N/A</t>
  </si>
  <si>
    <t>Tester</t>
  </si>
  <si>
    <t>Nguyễn Minh Hiền</t>
  </si>
  <si>
    <t>Number of cases:</t>
  </si>
  <si>
    <t>ID</t>
  </si>
  <si>
    <t>Test Case Description</t>
  </si>
  <si>
    <t>Pre-condition</t>
  </si>
  <si>
    <t>Test Case Procedure</t>
  </si>
  <si>
    <t>Expected Result</t>
  </si>
  <si>
    <t>Actual Result</t>
  </si>
  <si>
    <t>Status</t>
  </si>
  <si>
    <t>Test Date</t>
  </si>
  <si>
    <t>LOGIN_F_00</t>
  </si>
  <si>
    <t>LOGIN_F_01</t>
  </si>
  <si>
    <t>LOGIN_F_02</t>
  </si>
  <si>
    <t>LOGIN_F_03</t>
  </si>
  <si>
    <t>LOGIN_F_04</t>
  </si>
  <si>
    <t>LOGIN_F_05</t>
  </si>
  <si>
    <t>LOGIN_F_06</t>
  </si>
  <si>
    <t>LOGIN_F_07</t>
  </si>
  <si>
    <t>TRƯỜNG ĐẠI HỌC SƯ PHẠM KỸ THUẬT HƯNG YÊN</t>
  </si>
  <si>
    <t>KHOA CÔNG NGHỆ THÔNG TIN</t>
  </si>
  <si>
    <t>----- o O o -----</t>
  </si>
  <si>
    <t>THÔNG TIN DỰ ÁN</t>
  </si>
  <si>
    <t>Tên dự án:</t>
  </si>
  <si>
    <t>Mã dự án:</t>
  </si>
  <si>
    <t>Phiên bản:</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</si>
  <si>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</si>
  <si>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</si>
  <si>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</si>
  <si>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</si>
  <si>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</si>
  <si>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</si>
  <si>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</si>
  <si>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</si>
  <si>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</si>
  <si>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</si>
  <si>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 xml:space="preserve">                          </t>
  </si>
  <si>
    <t>FUNCTIONAL TEST CASES</t>
  </si>
  <si>
    <t>Kiểm thử ứng dụng Andorid quản lý bộ sưu tập truyện tranh (MCM)</t>
  </si>
  <si>
    <t>MCM</t>
  </si>
  <si>
    <t>1.9</t>
  </si>
  <si>
    <t>A</t>
  </si>
  <si>
    <t>Untested</t>
  </si>
  <si>
    <t>4. Hiển thị icon thành công, với tiêu đề thông báo "Thông báo", nội dung: "Đăng nhập thành công Chào mừng hi&gt;.&lt;"
5. Tắt thông báo và hiển thị giao diện trang chủ</t>
  </si>
  <si>
    <t>Đăng nhập với tên đăng nhập bị bỏ trống</t>
  </si>
  <si>
    <t>Đăng nhập với mật khẩu bị bỏ trống</t>
  </si>
  <si>
    <t>Đăng nhập với tên đăng nhập và mật khẩu bị bỏ trống</t>
  </si>
  <si>
    <t>Đăng nhập với tên đăng nhập sai</t>
  </si>
  <si>
    <t>Đăng nhập với mật khẩu sai</t>
  </si>
  <si>
    <t>Đăng nhập với tên đăng nhập và mật khẩu sai</t>
  </si>
  <si>
    <t>Đăng nhập khi chưa đăng kí tài khoản trong hệ thống</t>
  </si>
  <si>
    <t>Đã cài đặt ứng dụng thành công
Tài khoản đã đăng kí thành công có tên đăng nhập: 'hien' và mật khẩu: '123'</t>
  </si>
  <si>
    <t>B1: Mở ứng dụng
B2: Nhấn chọn trường mật khẩu và nhập: '123'
B3: Chọn nút "Đăng nhập"
B4: Chọn nút "OK" trên thông báo</t>
  </si>
  <si>
    <t>B1: Mở ứng dụng
B2: Nhấn chọn trường tên đăng nhập và nhập: 'hien123'
B3: Chọn nút "Đăng nhập"
B4: Chọn nút "OK" trên thông báo</t>
  </si>
  <si>
    <t>B1: Mở ứng dụng
B2: Chọn nút "Đăng nhập"
B3: Chọn nút "OK" trên thông báo</t>
  </si>
  <si>
    <t>4. Hiển thị icon sai, với tiêu đề thông báo "Thông báo", nội dung: "Đăng nhập không thành công"
5. Tắt thông báo và hiển thị giao diện trang chủ</t>
  </si>
  <si>
    <t>B1: Mở ứng dụng
B2: Nhấn chọn trường tên đăng nhập và nhập: 'hien'
B3: Nhấn chọn trường mật khẩu và nhập: '123hien'
B4: Chọn nút "Đăng nhập"
B5: Chọn nút "OK" trên thông báo</t>
  </si>
  <si>
    <t>Đã cài đặt ứng dụng thành công
Chưa thực hiện đăng kí tài khoản trong hệ thống</t>
  </si>
  <si>
    <t>B1: Mở ứng dụng
B2: Nhấn chọn trường tên đăng nhập và nhập: 'hien'
B3: Nhấn chọn trường mật khẩu và nhập: '123'
B4: Chọn nút "Đăng nhập"
B5: Chọn nút "OK" trên thông báo</t>
  </si>
  <si>
    <t>REGISTER_F_00</t>
  </si>
  <si>
    <t>REGISTER_F_01</t>
  </si>
  <si>
    <t>REGISTER_F_02</t>
  </si>
  <si>
    <t>REGISTER_F_03</t>
  </si>
  <si>
    <t>REGISTER_F_04</t>
  </si>
  <si>
    <t>REGISTER_F_05</t>
  </si>
  <si>
    <t>REGISTER_F_06</t>
  </si>
  <si>
    <t>REGISTER_F_07</t>
  </si>
  <si>
    <t>REGISTER_F_08</t>
  </si>
  <si>
    <t>REGISTER_F_09</t>
  </si>
  <si>
    <t>REGISTER_F_10</t>
  </si>
  <si>
    <t>Đăng kí với tên đăng nhập bị bỏ trống</t>
  </si>
  <si>
    <t>Đăng kí với mật khẩu bị bỏ trống</t>
  </si>
  <si>
    <t>Đăng kí với xác nhận mật khẩu bị bỏ trống</t>
  </si>
  <si>
    <t>Đăng kí với gmail bị bỏ trống</t>
  </si>
  <si>
    <t>Đăng kí với tên đăng nhập, mật khẩu, xác nhận mật khẩu và gmail bị bỏ trống</t>
  </si>
  <si>
    <t>Xác nhận mật khẩu không chính xác</t>
  </si>
  <si>
    <t>Gmail không hợp lệ</t>
  </si>
  <si>
    <t>Đăng kí khi đã có tài khoản tồn tại trong hệ thống</t>
  </si>
  <si>
    <t>REGISTER_F_11</t>
  </si>
  <si>
    <t>REGISTER_F_12</t>
  </si>
  <si>
    <t>Đã cài đặt ứng dụng thành công
Chưa có tài khoản đăng kí trên hệ thống</t>
  </si>
  <si>
    <t>Làm mới các trường nhập</t>
  </si>
  <si>
    <t xml:space="preserve">Đã cài đặt ứng dụng thành công
</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</si>
  <si>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</si>
  <si>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2. Hiển thị icon cảnh báo, với tiêu đề thông báo "Cảnh báo", nội dung: "Hãy nhập đầy đủ thông tin"
3. Tắt thông báo</t>
  </si>
  <si>
    <t>3. Hiển thị icon cảnh báo, với tiêu đề thông báo "Cảnh báo", nội dung: "Hãy nhập đầy đủ thông tin"
4. Tắt thông báo</t>
  </si>
  <si>
    <t>B1: Mở ứng dụng
B2: Chọn "Chưa có tài khoản ? Đăng kí ngay"
B3: Nhấn chọn trường tên đăng nhập và nhập: 'hi'
B4: Nhấn chọn trường mật khẩu và nhập: '1'
B5: Nhấn chọn trường xác nhận mật khẩu và nhập: '1'
B6: Nhấn chọn trường gmail và nhập: 'minhhien040804@gmail.com'
B7: Chọn nút "Đăng kí"
B8: Chọn nút "OK" trên thông báo</t>
  </si>
  <si>
    <t>B1: Mở ứng dụng
B2: Chọn "Chưa có tài khoản ? Đăng kí ngay"
B3: Nhấn chọn trường tên đăng nhập và nhập: 'h'
B4: Nhấn chọn trường mật khẩu và nhập: '12'
B5: Nhấn chọn trường xác nhận mật khẩu và nhập: '12'
B6: Nhấn chọn trường gmail và nhập: 'minhhien040804@gmail.com'
B7: Chọn nút "Đăng kí"
B8: Chọn nút "OK" trên thông báo</t>
  </si>
  <si>
    <t>B1: Mở ứng dụng
B2: Chọn "Chưa có tài khoản ? Đăng kí ngay"
B3: Nhấn chọn trường tên đăng nhập và nhập: 'h'
B4: Nhấn chọn trường mật khẩu và nhập: '1'
B5: Nhấn chọn trường xác nhận mật khẩu và nhập: '1'
B6: Nhấn chọn trường gmail và nhập: 'minhhien040804@gmail.com'
B7: Chọn nút "Đăng kí"
B8: Chọn nút "OK" trên thông báo</t>
  </si>
  <si>
    <t>B1: Mở ứng dụng
B2: Chọn "Chưa có tài khoản ? Đăng kí ngay"
B3: Nhấn chọn trường mật khẩu và nhập: '1'
B4: Nhấn chọn trường xác nhận mật khẩu và nhập: '1'
B5: Nhấn chọn trường gmail và nhập: 'minhhien040804@gmail.com'
B6: Chọn nút "Đăng kí"
B7: Chọn nút "OK" trên thông báo</t>
  </si>
  <si>
    <t>7. Hiển thị icon thành công, với tiêu đề thông báo "Thông báo", nội dung: "Đăng kí thành công"
8. Tắt thông báo và quay về trang đăng nhập</t>
  </si>
  <si>
    <t>B1: Mở ứng dụng
B2: Chọn "Chưa có tài khoản ? Đăng kí ngay"
B3: Nhấn chọn trường tên đăng nhập và nhập: 'hi'
B4: Nhấn chọn trường xác nhận mật khẩu và nhập: '12'
B5: Nhấn chọn trường gmail và nhập: 'minhhien040804@gmail.com'
B6: Chọn nút "Đăng kí"
B7: Chọn nút "OK" trên thông báo</t>
  </si>
  <si>
    <t>B1: Mở ứng dụng
B2: Chọn "Chưa có tài khoản ? Đăng kí ngay"
B3: Nhấn chọn trường tên đăng nhập và nhập: 'hi'
B4: Nhấn chọn trường mật khẩu và nhập: '12'
B5: Nhấn chọn trường gmail và nhập: 'minhhien040804@gmail.com'
B6: Chọn nút "Đăng kí"
B7: Chọn nút "OK" trên thông báo</t>
  </si>
  <si>
    <t>B1: Mở ứng dụng
B2: Chọn "Chưa có tài khoản ? Đăng kí ngay"
B3: Nhấn chọn trường tên đăng nhập và nhập: 'hi'
B4: Nhấn chọn trường mật khẩu và nhập: '12'
B5: Nhấn chọn trường xác nhận mật khẩu và nhập: '12'
B6: Chọn nút "Đăng kí"
B7: Chọn nút "OK" trên thông báo</t>
  </si>
  <si>
    <t>B1: Mở ứng dụng
B2: Chọn "Chưa có tài khoản ? Đăng kí ngay"
B3: Chọn nút "Đăng kí"
B4: Chọn nút "OK" trên thông báo</t>
  </si>
  <si>
    <t>B1: Mở ứng dụng
B2: Chọn "Chưa có tài khoản ? Đăng kí ngay"
B3: Nhấn chọn trường tên đăng nhập và nhập: 'hi'
B4: Nhấn chọn trường mật khẩu và nhập: '12'
B5: Nhấn chọn trường xác nhận mật khẩu và nhập: '123'
B6: Nhấn chọn trường gmail và nhập: 'minhhien040804@gmail.com'
B7: Chọn nút "Đăng kí"
B8: Chọn nút "OK" trên thông báo</t>
  </si>
  <si>
    <t>Đã cài đặt ứng dụng thành công
Đã có tài khoản đăng kí thành công trong hệ thống</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</si>
  <si>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"Làm mới"</t>
  </si>
  <si>
    <t xml:space="preserve">7. Xóa toàn bộ nội dung trong các trường tên đăng nhập, mật khẩu, xác nhận mật khẩu và gmail.. Tự động chọn trường tên đăng nhập
</t>
  </si>
  <si>
    <t>6. Hiển thị icon cảnh báo, với tiêu đề thông báo "Cảnh báo", nội dung: "Yêu cầu nhập đầy đủ thông tin"
7. Tắt thông báo</t>
  </si>
  <si>
    <t>3. Hiển thị icon cảnh báo, với tiêu đề thông báo "Cảnh báo", nội dung: "Yêu cầu nhập đầy đủ thông tin"
4. Tắt thông báo</t>
  </si>
  <si>
    <t>7. Hiển thị icon cảnh báo, với tiêu đề thông báo "cảnh báo", nội dung: "Mật khẩu xác nhận không chính xác"
8. Tắt thông báo</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</si>
  <si>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</si>
  <si>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cảnh báo, với tiêu đề thông báo "cảnh báo", nội dung: "Gmail không đúng định dạng"
8. Tắt thông báo</t>
  </si>
  <si>
    <t>7. Hiển thị icon cảnh báo, với tiêu đề thông báo "cảnh báo", nội dung: "Không thể tạo tài khoản do có tài khoản khác đã tồn tại"
8. Tắt thông báo</t>
  </si>
  <si>
    <t>FORGOT_PASWORD_F_00</t>
  </si>
  <si>
    <t>FORGOT_PASWORD_F_01</t>
  </si>
  <si>
    <t>FORGOT_PASWORD_F_02</t>
  </si>
  <si>
    <t>FORGOT_PASWORD_F_03</t>
  </si>
  <si>
    <t>FORGOT_PASWORD_F_04</t>
  </si>
  <si>
    <t>FORGOT_PASWORD_F_05</t>
  </si>
  <si>
    <t>FORGOT_PASWORD_F_06</t>
  </si>
  <si>
    <t>FORGOT_PASWORD_F_07</t>
  </si>
  <si>
    <t>FORGOT_PASWORD_F_08</t>
  </si>
  <si>
    <t>FORGOT_PASWORD_F_09</t>
  </si>
  <si>
    <t>FORGOT_PASWORD_F_10</t>
  </si>
  <si>
    <t>FORGOT_PASWORD_F_11</t>
  </si>
  <si>
    <t>FORGOT_PASWORD_F_12</t>
  </si>
  <si>
    <t>Đăng kí với tên đăng nhập có 2 kí tự và mật khẩu có 2 kí tự, gmail hợp lệ</t>
  </si>
  <si>
    <t>Đăng kí với tên đăng nhập có 2 kí tự và mật khẩu có 1 kí tự, gmail hợp lệ</t>
  </si>
  <si>
    <t>Đăng kí với tên đăng nhập có 1 kí tự và mật khẩu có 2 kí tự, gmail hợp lệ</t>
  </si>
  <si>
    <t>Đăng kí với tên đăng nhập có 1 kí tự và mật khẩu có 1 kí tự, gmail hợp lệ</t>
  </si>
  <si>
    <t>Đã cài đặt ứng dụng thành công
Đã đăng kí thành công tài khoản trong hệ thống</t>
  </si>
  <si>
    <t>Khôi phục mật khẩu với tên đăng nhập có 2 kí tự và mật khẩu có 2 kí tự, mã xác nhận chính xác</t>
  </si>
  <si>
    <t>Khôi phục mật khẩu với tên đăng nhập có 2 kí tự và mật khẩu có 1 kí tự, mã xác nhận chính xác</t>
  </si>
  <si>
    <t>Khôi phục mật khẩu với tên đăng nhập có 1 kí tự và mật khẩu có 2 kí tự, mã xác nhận chính xác</t>
  </si>
  <si>
    <t>Khôi phục mật khẩu với tên đăng nhập có 1 kí tự và mật khẩu có 1 kí tự, mã xác nhận chính xác</t>
  </si>
  <si>
    <t>Tên đăng nhập bị bỏ trống</t>
  </si>
  <si>
    <t>Mật khẩu bị bỏ trống</t>
  </si>
  <si>
    <t>Xác nhận mật khẩu bị bỏ trống</t>
  </si>
  <si>
    <t>Mã xác nhận bị bỏ trống</t>
  </si>
  <si>
    <t>Tên đăng nhập, mật khẩu, xác nhận lại mật khẩu và mã xác nhận bị bỏ trống</t>
  </si>
  <si>
    <t>Mật khẩu xác nhận không chính xác</t>
  </si>
  <si>
    <t>Mã xác nhận không chính xác</t>
  </si>
  <si>
    <t>Chưa đăng kí tài khoản trong hệ thống</t>
  </si>
  <si>
    <t>Đã cài đặt ứng dụng thành công
Chưa có tài khoản đăng kí trong hệ thống</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</si>
  <si>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"Tạo"
B8: Chọn nút "OK" trên thông báo</t>
  </si>
  <si>
    <t>7. Hiển thị icon thành công, với tiêu đề thông báo "Thông báo", nội dung: "Tạo lại tài khoản thành công"
8. Tắt thông báo và quay về trang đăng nhập</t>
  </si>
  <si>
    <t>B1: Mở ứng dụng
B2: Chọn "Quên mật khẩu"
B3: Nhấn chọn trường tên đăng nhập và nhập: 'hi'
B4: Nhấn chọn trường mật khẩu và nhập: '1'
B5: Nhấn chọn trường xác nhận mật khẩu và nhập: '1'
B6: Nhấn chọn gửi mã xác nhận và nhập mã
B7: Chọn nút "Tạo"
B8: Chọn nút "OK" trên thông báo</t>
  </si>
  <si>
    <t>B1: Mở ứng dụng
B2: Chọn "Quên mật khẩu"
B3: Nhấn chọn trường tên đăng nhập và nhập: 'h'
B4: Nhấn chọn trường mật khẩu và nhập: '12'
B5: Nhấn chọn trường xác nhận mật khẩu và nhập: '12'
B6: Nhấn chọn gửi mã xác nhận và nhập mã
B7: Chọn nút "Tạo"
B8: Chọn nút "OK" trên thông báo</t>
  </si>
  <si>
    <t>B1: Mở ứng dụng
B2: Chọn "Quên mật khẩu"
B3: Nhấn chọn trường tên đăng nhập và nhập: 'h'
B4: Nhấn chọn trường mật khẩu và nhập: '1'
B5: Nhấn chọn trường xác nhận mật khẩu và nhập: '1'
B6: Nhấn chọn gửi mã xác nhận và nhập mã
B7: Chọn nút "Tạo"
B8: Chọn nút "OK" trên thông báo</t>
  </si>
  <si>
    <t>B1: Mở ứng dụng
B2: Chọn "Quên mật khẩu"
B3: Nhấn chọn trường mật khẩu và nhập: '12'
B4: Nhấn chọn trường xác nhận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</si>
  <si>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xác nhận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</si>
  <si>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</si>
  <si>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mật khẩu và nhập: '12'
B5: Nhấn chọn trường xác nhận mật khẩu và nhập: '12'
B6: Chọn nút "Tạo"
B7: Chọn nút "OK" trên thông báo</t>
  </si>
  <si>
    <t>Overview, testcase đăng nhập, đăng kí và quên mật khẩu</t>
  </si>
  <si>
    <t>B1: Mở ứng dụng
B2: Chọn "Quên mật khẩu"
B3: Chọn nút "Tạo"
B4: Chọn nút "OK" trên thông báo</t>
  </si>
  <si>
    <t>B1: Mở ứng dụng
B2: Chọn "Quên mật khẩu"
B3: Nhấn chọn trường tên đăng nhập và nhập: 'hi'
B4: Nhấn chọn trường mật khẩu và nhập: '12'
B5: Nhấn chọn trường xác nhận mật khẩu và nhập: '123'
B6: Nhấn chọn gửi mã xác nhận và nhập mã
B7: Chọn nút "Tạo"
B8: Chọn nút "OK" trên thông báo</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</si>
  <si>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'111111111**'
B7: Chọn nút "Tạo"
B8: Chọn nút "OK" trên thông báo</t>
  </si>
  <si>
    <t xml:space="preserve">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"Làm mới"
</t>
  </si>
  <si>
    <t>6. Hiển thị icon cảnh báo, với tiêu đề thông báo "Cảnh báo", nội dung: "Không được bỏ trống thông tin"
7. Tắt thông báo</t>
  </si>
  <si>
    <t>3. Hiển thị icon cảnh báo, với tiêu đề thông báo "Cảnh báo", nội dung: "Không được bỏ trống thông tin"
4. Tắt thông báo</t>
  </si>
  <si>
    <t>7. Hiển thị icon cảnh báo, với tiêu đề thông báo "cảnh báo", nội dung: "Mã xác nhận không chính xác"
8. Tắt thông báo</t>
  </si>
  <si>
    <t xml:space="preserve">7. Xóa toàn bộ nội dung trong các trường nhập. Tự động chọn trường tên đăng nhập
</t>
  </si>
  <si>
    <t>Hiển thị danh sách thông tin tác giả đã lưu có ít nhất một thông tin đã được lưu</t>
  </si>
  <si>
    <t>Hiển thị danh sách thông tin tác giả đã lưu không có thông tin nào được lưu</t>
  </si>
  <si>
    <t>Sửa thông tin tác giả với tên tác giả, quốc tịch có 2 kí tự và năm sinh là số không âm</t>
  </si>
  <si>
    <t>Thêm thông tin tác giả với tên, quốc tịch có 2 kí tự và năm sinh là số không âm</t>
  </si>
  <si>
    <t>Thêm thông tin tác giả với tên, quốc tịch có 1 kí tự và năm sinh là số không âm</t>
  </si>
  <si>
    <t>Thêm thông tin tác giả với tên, quốc tịch có 1 kí tự, năm sinh là số không âm và quê quán và ghi chú có 1 kí tự</t>
  </si>
  <si>
    <t>Sửa thông tin tác giả với tên tác giả, quốc tịch có 1 kí tự và năm sinh là số không âm</t>
  </si>
  <si>
    <t>Sửa thông tin tác giả với tên tác giả, quốc tịch có 2 kí tự và năm sinh là số không âm và trường quê quán và ghi chú có 1 kí tự</t>
  </si>
  <si>
    <t>Sửa thông tin tác giả với tên tác giả bị bỏ trống</t>
  </si>
  <si>
    <t>Sửa thông tin tác giả với quốc tịch bị bỏ trống</t>
  </si>
  <si>
    <t>Sửa thông tin tác giả với năm sinh bị bỏ trống</t>
  </si>
  <si>
    <t>Sửa thông tin tác giả với tên tác giả, quốc tịch và năm sinh bị bỏ trống</t>
  </si>
  <si>
    <t>Sửa thông tin tác giả với năm sinh không phải là số</t>
  </si>
  <si>
    <t>Sửa thông tin tác giả với năm sinh là số âm</t>
  </si>
  <si>
    <t>Sửa thông tin tác giả không tồn tại</t>
  </si>
  <si>
    <t>Xóa thông tin tác giả thành công</t>
  </si>
  <si>
    <t>Xóa thông tin tác giả không tồn tại</t>
  </si>
  <si>
    <t>Tìm kiếm thông tin tác giả với tên tác giả bị bỏ trống</t>
  </si>
  <si>
    <t>Tìm kiếm thông tin tác giả với tên tác giả không tồn tại</t>
  </si>
  <si>
    <t>Tìm kiếm thông tin tác giả với tên tác giả tồn tại</t>
  </si>
  <si>
    <t>Thêm thông tin tác giả với trường tên tác giả bị bỏ trống</t>
  </si>
  <si>
    <t>Thêm thông tin tác giả với trường quốc tịch bị bỏ trống</t>
  </si>
  <si>
    <t>Thêm thông tin tác giả với trường năm sinh bị bỏ trống</t>
  </si>
  <si>
    <t>Thêm thông tin tác giả với trường tên tác giả, quốc tịch và năm sinh bị bỏ trống</t>
  </si>
  <si>
    <t>Thêm thông tin tác giả với năm sinh không phải là số</t>
  </si>
  <si>
    <t>Thêm thông tin tác giả với năm sinh là số âm</t>
  </si>
  <si>
    <t>Đã đăng nhập thành công
Trong danh sách thông tin tác giả có lưu ít nhất một thông tin</t>
  </si>
  <si>
    <t>Đã đăng nhập thành công
Trong danh sách thông tin tác giả chưa lưu thông tin nào</t>
  </si>
  <si>
    <t>Đã đăng nhập thành công</t>
  </si>
  <si>
    <t>Thêm thông tin tác giả đã tồn tại</t>
  </si>
  <si>
    <t xml:space="preserve">B1: Tại giao diện trang chủ, chọn nút tác giả hoặc chọn mục tác giả trong menu
</t>
  </si>
  <si>
    <t>1. Hiển thị danh sách thông tin tác giả đã lưu</t>
  </si>
  <si>
    <t>1. Hiển thị hình ảnh nền với dòng chữ "Không còn mục nào trong danh sách"</t>
  </si>
  <si>
    <t xml:space="preserve">B1: Tại giao diện trang chủ, chọn nút tác giả hoặc chọn mục tác giả trong menu
B2: Chọn nút "+" để mở giao diện thông tin tác giả
B3: Chọn trường tên tác giả và nhập: 'hi'
B4: Chọn trường quốc tịch và nhập: 'vn'
B5: Chọn trường năm sinh và nhập: '2004'
B6: Chọn nút "+" để thêm thông tin
B7: Chọn nút "Ok" trên thông báo
</t>
  </si>
  <si>
    <t>testcase quản lý tác giả, nhà xuất bản</t>
  </si>
  <si>
    <t>2. Hiển thị giao diện thông tin tác giả với mã tác giả đã được tạo sẵn
6. Hiển thị với icon thành công, tiêu đề: "Thông báo" và nội dung: "Thêm thông tin tác giả thành công" 
7. Tắt thông báo và làm mới các trường nhập đồng thời tạo mới mã tác giả</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</si>
  <si>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nút "+" để thêm thông tin
B7: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</si>
  <si>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trường quê quán và nhập: 'h'
B7: Chọn trường ghi chú và nhập: 'h'
B8: Chọn nút "+" để thêm thông tin
B9: Chọn nút "Ok" trên thông báo
</t>
  </si>
  <si>
    <t>2. Hiển thị giao diện thông tin tác giả với mã tác giả đã được tạo sẵn
8. Hiển thị với icon thành công, tiêu đề: "Thông báo" và nội dung: "Thêm thông tin tác giả thành công" 
9. Tắt thông báo và làm mới các trường nhập đồng thời tạo mới mã tác giả</t>
  </si>
  <si>
    <t xml:space="preserve">B1: Tại giao diện trang chủ, chọn nút tác giả hoặc chọn mục tác giả trong menu
B2: Chọn nút "+" để mở giao diện thông tin tác giả
B3: Chọn trường quốc tịch và nhập: 'v'
B4: Chọn trường năm sinh và nhập: '2004'
B5: Chọn nút "+" để thêm thông tin
B6: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</si>
  <si>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năm sinh và nhập: '2004'
B5: Chọn nút "+" để thêm thông tin
B6: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</si>
  <si>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nút "+" để thêm thông tin
B6: Chọn nút "Ok" trên thông báo
B7: Chọn nút "OK" trên thông báo
</t>
  </si>
  <si>
    <t xml:space="preserve">B1: Tại giao diện trang chủ, chọn nút tác giả hoặc chọn mục tác giả trong menu
B2: Chọn nút "+" để mở giao diện thông tin tác giả
B3: Chọn nút "+" để thêm thông tin
B4: Chọn nút "Ok" trên thông báo
B5: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</si>
  <si>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'HJI'
B6: Chọn trường quê quán và nhập: 'h'
B7: Chọn trường ghi chú và nhập: 'h'
B8: Chọn nút "+" để thêm thông tin
B9: Chọn nút "Ok" trên thông báo
</t>
  </si>
  <si>
    <t>8. Hiển thị icon cảnh báo, với tiêu đề thông báo "Cảnh báo", nội dung: "Năm sinh không hợp lệ"
9. Tắt thông báo</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</si>
  <si>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'-99'
B6: Chọn trường quê quán và nhập: 'h'
B7: Chọn trường ghi chú và nhập: 'h'
B8: Chọn nút "+" để thêm thông tin
B9: Chọn nút "Ok" trên thông báo
</t>
  </si>
  <si>
    <t>Đã đăng nhập thành công
Có ít nhất một thông tin tác giả đã được lưu trong danh sách</t>
  </si>
  <si>
    <t>B1: Tại giao diện trang chủ, chọn nút tác giả hoặc chọn mục tác giả trong menu
B2: Trong danh sách thông tin tác giả, chọn vào thông tin đầu tiền
B3: Chọn "+" để thêm thông tin tác giả
B4: Chọn nút "OK" trong thông báo</t>
  </si>
  <si>
    <t>2. Hiển thị thông tin tác giả được chọn trên các trường tương ứng
3. Hiển thị icon thất bại, tiêu đề: "Thông báo" và nội dung: "Thêm thông tin tác giả không thành công"
4.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</si>
  <si>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'2004'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</si>
  <si>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'hi'
B4: Chọn trường quốc tịch, xóa thông tin cũ và nhập: 'vn'
B5: Chọn trường năm sinh, xóa thông tin cũ và nhập: '2004'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</si>
  <si>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'2004'
B6: Chọn trường quê quán, xóa thông tin cũ và nhập: 'h'
B7: Chọn trường ghi chú, xóa thông tin cũ và nhập: 'h'
B8: Chọn sửa để sửa thông tin tác giả
B9: Chọn nút "OK" trong thông báo</t>
  </si>
  <si>
    <t>2. Hiển thị thông tin tác giả được chọn trên các trường tương ứng
8. Hiển thị icon thành công, với tiêu đề thông báo "Thông báo", nội dung: "Sửa thông tin tác giả thành công"
9. Tắt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</si>
  <si>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và nhập: 'v'
B5: Chọn trường năm sinh, xóa thông tin cũ và nhập: '2004'
B6: Chọn sửa để sửa thông tin tác giả
B7: Chọn nút "OK" trong thông báo</t>
  </si>
  <si>
    <t>2. Hiển thị thông tin tác giả được chọn trên các trường tương ứng
6. Hiển thị icon cảnh báo, với tiêu đề thông báo "Cảnh báo", nội dung: "Không thể bỏ trống tên, quốc tịch và năm sinh của tác giả"
7. Tắt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</si>
  <si>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B5: Chọn trường năm sinh, xóa thông tin cũ và nhập: '2004'
B6: Chọn sửa để sửa thông tin tác giả
B7: Chọn nút "OK" trong thông báo</t>
  </si>
  <si>
    <t>2. Hiển thị thông tin tác giả được chọn trên các trường tương ứng
6. Hiển thị icon cảnh báo, với tiêu đề thông báo "Cảnh báo", nội dung: "Năm sinh không hợp lệ"
7.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</si>
  <si>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</si>
  <si>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B5: Chọn trường năm sinh, xóa thông tin cũ 
B6: Chọn sửa để sửa thông tin tác giả
B7: Chọn nút "OK" trong thông báo
B8: Chọn nút "OK" trong thông báo</t>
  </si>
  <si>
    <t>2. Hiển thị thông tin tác giả được chọn trên các trường tương ứng
6. Hiển thị icon cảnh báo, với tiêu đề thông báo "Cảnh báo", nội dung: "Không thể bỏ trống tên, quốc tịch và năm sinh của tác giả" và sau đó là thông báo với nội dung : "Năm sinh không hợp lệ"
7.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</si>
  <si>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'UIH'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</si>
  <si>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'-2025'
B6: Chọn sửa để sửa thông tin tác giả
B7: Chọn nút "OK" trong thông báo</t>
  </si>
  <si>
    <t>B1: Tại giao diện trang chủ, chọn nút tác giả hoặc chọn mục tác giả trong menu
B2: Chọn nút "+" để mở giao diện thông tin tác giả
B3: Chọn trường tên tác giả và nhập: 'h'
B4: Chọn trường quốc tịch và thông tin cũ và nhập: 'v'
B5: Chọn trường năm sinh và nhập: '2025'
B6: Chọn sửa để sửa thông tin tác giả
B7: Chọn nút "OK" trong thông báo</t>
  </si>
  <si>
    <t>2. Hiển thị thông tin tác giả được chọn trên các trường tương ứng
6. Hiển thị icon thành công, với tiêu đề thông báo "Thông báo", nội dung: "Sửa thông tin tác giả thành công"
7. Tắt thông báo và trở về danh sách thông tin tác giả</t>
  </si>
  <si>
    <t>2. Hiển thị giao diện thông tin tác giả với mã tác giả đã được tạo sẵn
6. Hiển thị icon thất bại, với tiêu đề thông báo "Thông báo", nội dung: "Sửa thông tin tác giả không thành công"
7. Tắt thông báo</t>
  </si>
  <si>
    <t>Làm mới các trường thông tin tác giả</t>
  </si>
  <si>
    <t>Không xóa thông tin tác giả</t>
  </si>
  <si>
    <t>B1: Tại giao diện trang chủ, chọn nút tác giả hoặc chọn mục tác giả trong menu
B2: Trong danh sách thông tin tác giả, chọn vào thông tin đầu tiên
B3: Chọn nút xóa
B4: Chọn nút "OK" trong thông báo</t>
  </si>
  <si>
    <t>B1: Tại giao diện trang chủ, chọn nút tác giả hoặc chọn mục tác giả trong menu
B2: Trong danh sách thông tin tác giả, chọn vào thông tin đầu tiên
B3: Chọn nút xóa
B4: Chọn nút "CANCEL" trong thông báo</t>
  </si>
  <si>
    <t>2. Hiển thị thông tin tác giả được chọn trên các trường tương ứng
3. Hiển thị icon thông báo, với tiêu đề thông báo "Thông báo", nội dung: "Bạn có chắc chắn muốn xóa thông tin này không"
4. Tắt thông báo và trở lại danh sách thông tin tác giả</t>
  </si>
  <si>
    <t>2. Hiển thị thông tin tác giả được chọn trên các trường tương ứng
3. Hiển thị icon thông báo, với tiêu đề thông báo "Thông báo", nội dung: "Bạn có chắc chắn muốn xóa thông tin này không"
4. Tắt thông báo</t>
  </si>
  <si>
    <t>B1: Tại giao diện trang chủ, chọn nút tác giả hoặc chọn mục tác giả trong menu
B2: Chọn nút "+" để mở giao diện thông tin tác giả
B3: Chọn nút xóa
B4: Chọn nút "OK" trong thông báo
B5: Chọn nút "OK" trong thông báo</t>
  </si>
  <si>
    <t>2. Hiển thị thông tin tác giả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tác giả không thành công"</t>
  </si>
  <si>
    <t>Đã đăng nhập thành công
Có ít nhất một thông tin tác giả đã được lưu trong danh sách với tên 'hien'</t>
  </si>
  <si>
    <t xml:space="preserve">B1: Tại giao diện trang chủ, chọn nút tác giả hoặc chọn mục tác giả trong menu
B2: Chọn nút tìm kiếm
B3: Chọn ô tìm kiếm và nhập: 'hien'
</t>
  </si>
  <si>
    <t>3. Hiển thị thông tin các tác giả có tên 'hien'</t>
  </si>
  <si>
    <t xml:space="preserve">B1: Tại giao diện trang chủ, chọn nút tác giả hoặc chọn mục tác giả trong menu
B2: Chọn nút tìm kiếm
B3: Chọn ô tìm kiếm và nhập: 'hien'
B4: Xóa thông tin trong ô tìm kiếm
</t>
  </si>
  <si>
    <t>3. Hiển thị thông tin các tác giả có tên 'hien'
4. Hiển thị toàn bộ thông tin các tác giả đã được lưu trữ</t>
  </si>
  <si>
    <t>Đã đăng nhập thành công
Có ít nhất một thông tin tác giả đã được lưu trong danh sách và không có tác giả nào có tên "hien"</t>
  </si>
  <si>
    <t>3. Không hiển thị thông tin tác giả nào trong danh sách</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</si>
  <si>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trường quê quán và nhập: 'h'
B7: Chọn trường ghi chú và nhập: 'h'
B8: Chọn nút làm mới
</t>
  </si>
  <si>
    <t>8. Các trường thông tin tác giả được làm mới và xóa toàn bộ thông tin ở trường đó</t>
  </si>
  <si>
    <t>2. Hiển thị giao diện thông tin tác giả với mã tác giả đã được tạo sẵn
5. Hiển thị icon cảnh báo, với tiêu đề thông báo "Cảnh báo", nội dung: "Không được bỏ trống tên, quốc tịch và năm sinh của tác giả"
6. Tắt thông báo</t>
  </si>
  <si>
    <t>2. Hiển thị giao diện thông tin tác giả với mã tác giả đã được tạo sẵn
5. Hiển thị icon cảnh báo, với tiêu đề thông báo "Cảnh báo", nội dung: "Không được bỏ trống tên, quốc tịch và năm sinh của tác giả" sau đó tiếp tục hiển thị thông báo với nội dung: "Năm sinh không hợp lệ"
6. Tắt thông báo
7. Tắt thông báo</t>
  </si>
  <si>
    <t>2. Hiển thị giao diện thông tin tác giả với mã tác giả đã được tạo sẵn
3. Hiển thị icon cảnh báo, với tiêu đề thông báo "Cảnh báo", nội dung: "Không được bỏ trống tên, quốc tịch và năm sinh của tác giả" sau đó tiếp tục hiển thị thông báo với nội dung: "Năm sinh không hợp lệ"
4. Tắt thông báo
5. Tắt thông báo</t>
  </si>
  <si>
    <t>2. Hiển thị giao diện thông tin tác giả với mã tác giả đã được tạo sẵn
8. Hiển thị icon cảnh báo, với tiêu đề thông báo "Cảnh báo", nội dung: "Năm sinh không hợp lệ"
9. Tắt thông báo</t>
  </si>
  <si>
    <t>Hiển thị danh sách thông tin nhà xuất bản đã lưu có ít nhất một thông tin đã được lưu</t>
  </si>
  <si>
    <t>Đã đăng nhập thành công
Trong danh sách thông tin nhà xuất bản có lưu ít nhất một thông tin</t>
  </si>
  <si>
    <t xml:space="preserve">B1: Tại giao diện trang chủ, chọn nút nhà xuất bản hoặc chọn mục nhà xuất bản trong menu
</t>
  </si>
  <si>
    <t>1. Hiển thị danh sách thông tin nhà xuất bản đã lưu</t>
  </si>
  <si>
    <t>Hiển thị danh sách thông tin nhà xuất bản đã lưu không có thông tin nào được lưu</t>
  </si>
  <si>
    <t>Đã đăng nhập thành công
Trong danh sách thông tin nhà xuất bản chưa lưu thông tin nào</t>
  </si>
  <si>
    <t>2. Hiển thị giao diện thông tin nhà xuất bản với mã nhà xuất bản đã được tạo sẵn
6. Hiển thị với icon thành công, tiêu đề: "Thông báo" và nội dung: "Thêm thông tin nhà xuất bản thành công" 
7. Tắt thông báo và làm mới các trường nhập đồng thời tạo mới mã nhà xuất bản</t>
  </si>
  <si>
    <t>2. Hiển thị giao diện thông tin nhà xuất bản với mã nhà xuất bản đã được tạo sẵn
8. Hiển thị với icon thành công, tiêu đề: "Thông báo" và nội dung: "Thêm thông tin nhà xuất bản thành công" 
9. Tắt thông báo và làm mới các trường nhập đồng thời tạo mới mã nhà xuất bản</t>
  </si>
  <si>
    <t>Thêm thông tin nhà xuất bản với trường tên nhà xuất bản bị bỏ trống</t>
  </si>
  <si>
    <t>Thêm thông tin nhà xuất bản đã tồn tại</t>
  </si>
  <si>
    <t>Đã đăng nhập thành công
Có ít nhất một thông tin nhà xuất bản đã được lưu trong danh sách</t>
  </si>
  <si>
    <t>B1: Tại giao diện trang chủ, chọn nút nhà xuất bản hoặc chọn mục nhà xuất bản trong menu
B2: Trong danh sách thông tin nhà xuất bản, chọn vào thông tin đầu tiền
B3: Chọn "+" để thêm thông tin nhà xuất bản
B4: Chọn nút "OK" trong thông báo</t>
  </si>
  <si>
    <t>2. Hiển thị thông tin nhà xuất bản được chọn trên các trường tương ứng
3. Hiển thị icon thất bại, tiêu đề: "Thông báo" và nội dung: "Thêm thông tin nhà xuất bản không thành công"
4. Tắt thông báo</t>
  </si>
  <si>
    <t>2. Hiển thị thông tin nhà xuất bản được chọn trên các trường tương ứng
6. Hiển thị icon thành công, với tiêu đề thông báo "Thông báo", nội dung: "Sửa thông tin nhà xuất bản thành công"
7. Tắt thông báo và trở về danh sách thông tin nhà xuất bản</t>
  </si>
  <si>
    <t>Sửa thông tin nhà xuất bản với tên nhà xuất bản bị bỏ trống</t>
  </si>
  <si>
    <t>Sửa thông tin nhà xuất bản không tồn tại</t>
  </si>
  <si>
    <t>Xóa thông tin nhà xuất bản thành công</t>
  </si>
  <si>
    <t>B1: Tại giao diện trang chủ, chọn nút nhà xuất bản hoặc chọn mục nhà xuất bản trong menu
B2: Trong danh sách thông tin nhà xuất bản, chọn vào thông tin đầu tiên
B3: Chọn nút xóa
B4: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</si>
  <si>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 và trở lại danh sách thông tin nhà xuất bản</t>
  </si>
  <si>
    <t>Không xóa thông tin nhà xuất bản</t>
  </si>
  <si>
    <t>B1: Tại giao diện trang chủ, chọn nút nhà xuất bản hoặc chọn mục nhà xuất bản trong menu
B2: Trong danh sách thông tin nhà xuất bản, chọn vào thông tin đầu tiên
B3: Chọn nút xóa
B4: Chọn nút "CANCEL"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</si>
  <si>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t>
  </si>
  <si>
    <t>Xóa thông tin nhà xuất bản không tồn tại</t>
  </si>
  <si>
    <t>B1: Tại giao diện trang chủ, chọn nút nhà xuất bản hoặc chọn mục nhà xuất bản trong menu
B2: Chọn nút "+" để mở giao diện thông tin nhà xuất bản
B3: Chọn nút xóa
B4: Chọn nút "OK" trong thông báo
B5: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</si>
  <si>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nhà xuất bản không thành công"</t>
  </si>
  <si>
    <t>Tìm kiếm thông tin nhà xuất bản với tên nhà xuất bản tồn tại</t>
  </si>
  <si>
    <t>Tìm kiếm thông tin nhà xuất bản với tên nhà xuất bản bị bỏ trống</t>
  </si>
  <si>
    <t>Tìm kiếm thông tin nhà xuất bản với tên nhà xuất bản không tồn tại</t>
  </si>
  <si>
    <t>3. Không hiển thị thông tin nhà xuất bản nào trong danh sách</t>
  </si>
  <si>
    <t>Làm mới các trường thông tin nhà xuất bản</t>
  </si>
  <si>
    <t>AUTHOR_F_00</t>
  </si>
  <si>
    <t>AUTHOR_F_01</t>
  </si>
  <si>
    <t>AUTHOR_F_02</t>
  </si>
  <si>
    <t>AUTHOR_F_03</t>
  </si>
  <si>
    <t>AUTHOR_F_04</t>
  </si>
  <si>
    <t>AUTHOR_F_05</t>
  </si>
  <si>
    <t>AUTHOR_F_06</t>
  </si>
  <si>
    <t>AUTHOR_F_07</t>
  </si>
  <si>
    <t>AUTHOR_F_08</t>
  </si>
  <si>
    <t>AUTHOR_F_09</t>
  </si>
  <si>
    <t>AUTHOR_F_10</t>
  </si>
  <si>
    <t>AUTHOR_F_11</t>
  </si>
  <si>
    <t>AUTHOR_F_12</t>
  </si>
  <si>
    <t>AUTHOR_F_13</t>
  </si>
  <si>
    <t>AUTHOR_F_14</t>
  </si>
  <si>
    <t>AUTHOR_F_15</t>
  </si>
  <si>
    <t>AUTHOR_F_16</t>
  </si>
  <si>
    <t>AUTHOR_F_17</t>
  </si>
  <si>
    <t>AUTHOR_F_18</t>
  </si>
  <si>
    <t>AUTHOR_F_19</t>
  </si>
  <si>
    <t>AUTHOR_F_20</t>
  </si>
  <si>
    <t>AUTHOR_F_21</t>
  </si>
  <si>
    <t>AUTHOR_F_22</t>
  </si>
  <si>
    <t>AUTHOR_F_23</t>
  </si>
  <si>
    <t>AUTHOR_F_24</t>
  </si>
  <si>
    <t>AUTHOR_F_25</t>
  </si>
  <si>
    <t>AUTHOR_F_26</t>
  </si>
  <si>
    <t>AUTHOR_F_27</t>
  </si>
  <si>
    <t>AUTHOR_F_28</t>
  </si>
  <si>
    <t>PUBLISHER_F_00</t>
  </si>
  <si>
    <t>PUBLISHER_F_01</t>
  </si>
  <si>
    <t>PUBLISHER_F_02</t>
  </si>
  <si>
    <t>PUBLISHER_F_03</t>
  </si>
  <si>
    <t>PUBLISHER_F_04</t>
  </si>
  <si>
    <t>PUBLISHER_F_05</t>
  </si>
  <si>
    <t>PUBLISHER_F_09</t>
  </si>
  <si>
    <t>PUBLISHER_F_10</t>
  </si>
  <si>
    <t>PUBLISHER_F_12</t>
  </si>
  <si>
    <t>PUBLISHER_F_13</t>
  </si>
  <si>
    <t>PUBLISHER_F_14</t>
  </si>
  <si>
    <t>PUBLISHER_F_15</t>
  </si>
  <si>
    <t>PUBLISHER_F_16</t>
  </si>
  <si>
    <t>PUBLISHER_F_17</t>
  </si>
  <si>
    <t>PUBLISHER_F_18</t>
  </si>
  <si>
    <t>PUBLISHER_F_19</t>
  </si>
  <si>
    <t>Thêm thông tin nhà xuất bản với tên nhà xuất bản có 1 kí tự và số điện thoại hợp lệ</t>
  </si>
  <si>
    <t>Thêm thông tin nhà xuất bản với tên nhà xuất bản có 2 kí tự và số điện thoại hợp lệ, chọn tình trạng "Tạm dừng"</t>
  </si>
  <si>
    <t>Thêm thông tin nhà xuất bản với tên nhà xuất bản có 2 kí tự, địa chỉ và ghi chú có 1 kí tự và số điện thoại hợp lệ, chọn tình trạng "Không họat động"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</si>
  <si>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"Tạm dừng"
B5: Chọn trường số điện thoại và nhập: '0123456789'
B6: Chọn nút "+" để thêm thông tin
B7: Chọn nút "Ok" trên thông báo
</t>
  </si>
  <si>
    <t>2. Hiển thị giao diện thông tin nhà xuất bản với mã nhà xuất bản đã được tạo sẵn
5. Hiển thị với icon thành công, tiêu đề: "Thông báo" và nội dung: "Thêm thông tin nhà xuất bản thành công" 
6. Tắt thông báo và làm mới các trường nhập đồng thời tạo mới mã nhà xuất bản</t>
  </si>
  <si>
    <t xml:space="preserve">B1: Tại giao diện trang chủ, chọn nút nhà xuất bản hoặc chọn mục nhà xuất bản trong menu
B2: Chọn nút "+" để mở giao diện thông tin nhà xuất bản
B3: Chọn trường tên nhà xuất bản và nhập: 'h'
B4: Chọn trường số điện thoại và nhập: '0123456789'
B5: Chọn nút "+" để thêm thông tin
B6: Chọn nút "Ok" trên thông báo
</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</si>
  <si>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 để thêm thông tin
B9: Chọn nút "Ok" trên thông báo
</t>
  </si>
  <si>
    <t xml:space="preserve">B1: Tại giao diện trang chủ, chọn nút nhà xuất bản hoặc chọn mục nhà xuất bản trong menu
B2: Chọn nút "+" để mở giao diện thông tin nhà xuất bản
B3: Chọn trường số điện thoại và nhập: '0123456789'
B4: Chọn nút "+" để thêm thông tin
B5: Chọn nút "Ok" trên thông báo
</t>
  </si>
  <si>
    <t>Thêm thông tin nhà xuất bản với số điện thoại không hợp lệ</t>
  </si>
  <si>
    <t xml:space="preserve">B1: Tại giao diện trang chủ, chọn nút nhà xuất bản hoặc chọn mục nhà xuất bản trong menu
B2: Chọn nút "+" để mở giao diện thông tin nhà xuất bản
B3: Chọn trường số điện thoại và nhập: '^^&amp;&amp;**789'
B4: Chọn nút "+" để thêm thông tin
B5: Chọn nút "Ok" trên thông báo
</t>
  </si>
  <si>
    <t>2. Hiển thị giao diện thông tin nhà xuất bản với mã nhà xuất bản đã được tạo sẵn
4. Hiển thị icon cảnh báo, với tiêu đề thông báo "Cảnh báo", nội dung: "Số điện thoại không hợp lệ"
5. Tắt thông báo</t>
  </si>
  <si>
    <t>Sửa thông tin nhà xuất bản với tên nhà xuất bản có 2 kí tự, đổi tình trạng và số điện thoại hợp lệ</t>
  </si>
  <si>
    <t>Sửa thông tin nhà xuất bản với tên nhà xuất bản có 1 kí tự, đổi tình trạng và số điện thoại hợp lệ, ghi chú có 1 kí tự</t>
  </si>
  <si>
    <t>Sửa thông tin nhà xuất bản với số điện thoại không hợp lệ</t>
  </si>
  <si>
    <t>PUBLISHER_F_06</t>
  </si>
  <si>
    <t>PUBLISHER_F_07</t>
  </si>
  <si>
    <t>PUBLISHER_F_08</t>
  </si>
  <si>
    <t>PUBLISHER_F_11</t>
  </si>
  <si>
    <t>2. Hiển thị giao diện thông tin nhà xuất bản với mã nhà xuất bản đã được tạo sẵn
4. Hiển thị icon cảnh báo, với tiêu đề thông báo "Cảnh báo", nội dung: "Không được bỏ trống tên nhà xuất bản"
5. Tắt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</si>
  <si>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'0123456789'
B6: Chọn sửa để sửa thông tin nhà xuất bản
B7: Chọn nút "OK" trong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</si>
  <si>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
B4: Chọn dropbox và chọn "Tạm dừng"
B5: Chọn trường số điện thoại, xóa thông tin cũ và nhập: '0123456789'
B6: Chọn trường ghi chú, xóa thông tin cũ và nhập: "h"
B7: Chọn sửa để sửa thông tin nhà xuất bản
B8: Chọn nút "OK" trong thông báo</t>
  </si>
  <si>
    <t>2. Hiển thị thông tin nhà xuất bản được chọn trên các trường tương ứng
7. Hiển thị icon thành công, với tiêu đề thông báo "Thông báo", nội dung: "Sửa thông tin nhà xuất bản thành công"
8. Tắt thông báo và trở về danh sách thông tin nhà xuất bản</t>
  </si>
  <si>
    <t>B1: Tại giao diện trang chủ, chọn nút nhà xuất bản hoặc chọn mục nhà xuất bản trong menu
B2: Trong danh sách thông tin nhà xuất bản, chọn vào thông tin đầu tiên
B3: Chọn trường tên nhà xuất bản, xóa thông tin cũ
B4: Chọn dropbox và chọn "Tạm dừng"
B5: Chọn trường số điện thoại, xóa thông tin cũ và nhập: '0123456789'
B6: Chọn sửa để sửa thông tin nhà xuất bản
B7: Chọn nút "OK" trong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</si>
  <si>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'0^&amp;*  123456789'
B6: Chọn sửa để sửa thông tin nhà xuất bản
B7: Chọn nút "OK" trong thông báo</t>
  </si>
  <si>
    <t>B1: Tại giao diện trang chủ, chọn nút nhà xuất bản hoặc chọn mục nhà xuất bản trong menu
B2: Chọn nút "+" để mở giao diện thông tin nhà xuất bản
B3: Chọn sửa thông tin nhà xuất bản
B4: Nhấn "OK" trên thông báo</t>
  </si>
  <si>
    <t>2. Hiển thị giao diện thông tin nhà xuất bản với mã nhà xuất bản đã được tạo sẵn
3. Hiển thị icon thất bại, với tiêu đề thông báo "Thông báo", nội dung: "Sửa thông tin nhà xuất bản không thành công"
4. Tắt thông báo</t>
  </si>
  <si>
    <t>Đã đăng nhập thành công
Có ít nhất một thông tin nhà xuất bản đã được lưu trong danh sách với tên 'kd'</t>
  </si>
  <si>
    <t xml:space="preserve">B1: Tại giao diện trang chủ, chọn nút nhà xuất bản hoặc chọn mục nhà xuất bản trong menu
B2: Chọn nút tìm kiếm
B3: Chọn ô tìm kiếm và nhập: 'kd'
</t>
  </si>
  <si>
    <t>3. Hiển thị thông tin các nhà xuất bản có tên 'kd'</t>
  </si>
  <si>
    <t xml:space="preserve">B1: Tại giao diện trang chủ, chọn nút nhà xuất bản hoặc chọn mục nhà xuất bản trong menu
B2: Chọn nút tìm kiếm
B3: Chọn ô tìm kiếm và nhập: 'kd'
B4: Xóa thông tin trong ô tìm kiếm
</t>
  </si>
  <si>
    <t>3. Hiển thị thông tin các nhà xuất bản có tên 'kd'
4. Hiển thị toàn bộ thông tin các nhà xuất bản đã được lưu trữ</t>
  </si>
  <si>
    <t>Đã đăng nhập thành công
Có ít nhất một thông tin nhà xuất bản đã được lưu trong danh sách và không có nhà xuất bản nào có tên "kd"</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</si>
  <si>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làm mới
</t>
  </si>
  <si>
    <t>Tạo overview và testcase cho chức năng đăng nhập</t>
  </si>
  <si>
    <t>Tạo testcase quản lý tác giả và nhà xuất bản</t>
  </si>
  <si>
    <t>testcase quản lý bộ truyện và tập truyện</t>
  </si>
  <si>
    <t>Tạo testcase quản lý tập truyện và bộ truyện</t>
  </si>
  <si>
    <t>Hiển thị danh sách thông tin bộ truyện đã lưu có ít nhất một thông tin đã được lưu</t>
  </si>
  <si>
    <t>Đã đăng nhập thành công
Trong danh sách thông tin bộ truyện có lưu ít nhất một thông tin</t>
  </si>
  <si>
    <t xml:space="preserve">B1: Tại giao diện trang chủ, chọn nút bộ truyện hoặc chọn mục bộ truyện trong menu
</t>
  </si>
  <si>
    <t>1. Hiển thị danh sách thông tin bộ truyện đã lưu</t>
  </si>
  <si>
    <t>Hiển thị danh sách thông tin bộ truyện đã lưu không có thông tin nào được lưu</t>
  </si>
  <si>
    <t>Đã đăng nhập thành công
Trong danh sách thông tin bộ truyện chưa lưu thông tin nào</t>
  </si>
  <si>
    <t>2. Hiển thị giao diện thông tin bộ truyện với mã bộ truyện đã được tạo sẵn
5. Hiển thị với icon thành công, tiêu đề: "Thông báo" và nội dung: "Thêm thông tin bộ truyện thành công" 
6. Tắt thông báo và làm mới các trường nhập đồng thời tạo mới mã bộ truyện</t>
  </si>
  <si>
    <t>2. Hiển thị giao diện thông tin bộ truyện với mã bộ truyện đã được tạo sẵn
8. Hiển thị với icon thành công, tiêu đề: "Thông báo" và nội dung: "Thêm thông tin bộ truyện thành công" 
9. Tắt thông báo và làm mới các trường nhập đồng thời tạo mới mã bộ truyện</t>
  </si>
  <si>
    <t>Thêm thông tin bộ truyện với trường tên bộ truyện bị bỏ trống</t>
  </si>
  <si>
    <t>2. Hiển thị giao diện thông tin bộ truyện với mã bộ truyện đã được tạo sẵn
4. Hiển thị icon cảnh báo, với tiêu đề thông báo "Cảnh báo", nội dung: "Không được bỏ trống tên bộ truyện"
5. Tắt thông báo</t>
  </si>
  <si>
    <t>Thêm thông tin bộ truyện đã tồn tại</t>
  </si>
  <si>
    <t>Đã đăng nhập thành công
Có ít nhất một thông tin bộ truyện đã được lưu trong danh sách</t>
  </si>
  <si>
    <t>B1: Tại giao diện trang chủ, chọn nút bộ truyện hoặc chọn mục bộ truyện trong menu
B2: Trong danh sách thông tin bộ truyện, chọn vào thông tin đầu tiền
B3: Chọn "+" để thêm thông tin bộ truyện
B4: Chọn nút "OK" trong thông báo</t>
  </si>
  <si>
    <t>2. Hiển thị thông tin bộ truyện được chọn trên các trường tương ứng
3. Hiển thị icon thất bại, tiêu đề: "Thông báo" và nội dung: "Thêm thông tin bộ truyện không thành công"
4. Tắt thông báo</t>
  </si>
  <si>
    <t>Sửa thông tin bộ truyện với tên bộ truyện bị bỏ trống</t>
  </si>
  <si>
    <t>Sửa thông tin bộ truyện không tồn tại</t>
  </si>
  <si>
    <t>B1: Tại giao diện trang chủ, chọn nút bộ truyện hoặc chọn mục bộ truyện trong menu
B2: Chọn nút "+" để mở giao diện thông tin bộ truyện
B3: Chọn sửa thông tin bộ truyện
B4: Nhấn "OK" trên thông báo</t>
  </si>
  <si>
    <t>2. Hiển thị giao diện thông tin bộ truyện với mã bộ truyện đã được tạo sẵn
3. Hiển thị icon thất bại, với tiêu đề thông báo "Thông báo", nội dung: "Sửa thông tin bộ truyện không thành công"
4. Tắt thông báo</t>
  </si>
  <si>
    <t>Xóa thông tin bộ truyện thành công</t>
  </si>
  <si>
    <t>B1: Tại giao diện trang chủ, chọn nút bộ truyện hoặc chọn mục bộ truyện trong menu
B2: Trong danh sách thông tin bộ truyện, chọn vào thông tin đầu tiên
B3: Chọn nút xóa
B4: Chọn nút "OK" trong thông báo</t>
  </si>
  <si>
    <t>2. Hiển thị thông tin bộ truyện được chọn trên các trường tương ứng
3. Hiển thị icon thông báo, với tiêu đề thông báo "Thông báo", nội dung: "Bạn có chắc chắn muốn xóa thông tin này không"
4. Tắt thông báo và trở lại danh sách thông tin bộ truyện</t>
  </si>
  <si>
    <t>Không xóa thông tin bộ truyện</t>
  </si>
  <si>
    <t>B1: Tại giao diện trang chủ, chọn nút bộ truyện hoặc chọn mục bộ truyện trong menu
B2: Trong danh sách thông tin bộ truyện, chọn vào thông tin đầu tiên
B3: Chọn nút xóa
B4: Chọn nút "CANCEL" trong thông báo</t>
  </si>
  <si>
    <t>2. Hiển thị thông tin bộ truyện được chọn trên các trường tương ứng
3. Hiển thị icon thông báo, với tiêu đề thông báo "Thông báo", nội dung: "Bạn có chắc chắn muốn xóa thông tin này không"
4. Tắt thông báo</t>
  </si>
  <si>
    <t>Xóa thông tin bộ truyện không tồn tại</t>
  </si>
  <si>
    <t>B1: Tại giao diện trang chủ, chọn nút bộ truyện hoặc chọn mục bộ truyện trong menu
B2: Chọn nút "+" để mở giao diện thông tin bộ truyện
B3: Chọn nút xóa
B4: Chọn nút "OK" trong thông báo
B5: Chọn nút "OK" trong thông báo</t>
  </si>
  <si>
    <t>2. Hiển thị thông tin bộ truyện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bộ truyện không thành công"</t>
  </si>
  <si>
    <t>Tìm kiếm thông tin bộ truyện với tên bộ truyện tồn tại</t>
  </si>
  <si>
    <t>Tìm kiếm thông tin bộ truyện với tên bộ truyện bị bỏ trống</t>
  </si>
  <si>
    <t>Tìm kiếm thông tin bộ truyện với tên bộ truyện không tồn tại</t>
  </si>
  <si>
    <t>3. Không hiển thị thông tin bộ truyện nào trong danh sách</t>
  </si>
  <si>
    <t>Làm mới các trường thông tin bộ truyện</t>
  </si>
  <si>
    <t>COLLECTION_F_00</t>
  </si>
  <si>
    <t>Thêm thông tin bộ truyện với tên bộ truyện có 1 kí tự và có chọn tác giả, nhà xuất bản, ngày phát hành, tình trạng</t>
  </si>
  <si>
    <t>Thêm thông tin bộ truyện với tên bộ truyện có 2 kí tự và có chọn tác giả, nhà xuất bản, ngày phát hành, tình trạng</t>
  </si>
  <si>
    <t>Thêm thông tin bộ truyện với tên bộ truyện có 2 kí tự và có chọn tác giả, nhà xuất bản, ngày phát hành, tình trạng và ghi chú có 1 kí tự</t>
  </si>
  <si>
    <t>Thêm thông tin bộ truyện với tên bộ truyện có 2 kí tự và không chọn tác giả, nhà xuất bản, ngày phát hành, tình trạng và ghi chú có 1 kí tự</t>
  </si>
  <si>
    <t>Thêm thông tin bộ truyện với chưa có thông tin tác giả và nhà xuất bản được lưu</t>
  </si>
  <si>
    <t>Sửa thông tin bộ truyện với tên bộ truyện có 2 kí tự, thay đổi tác giả, nhà xuất bản, tình trạng và ngày phát hành</t>
  </si>
  <si>
    <t>COLLECTION_F_01</t>
  </si>
  <si>
    <t>COLLECTION_F_02</t>
  </si>
  <si>
    <t>COLLECTION_F_03</t>
  </si>
  <si>
    <t>COLLECTION_F_04</t>
  </si>
  <si>
    <t>COLLECTION_F_05</t>
  </si>
  <si>
    <t>COLLECTION_F_06</t>
  </si>
  <si>
    <t>COLLECTION_F_07</t>
  </si>
  <si>
    <t>COLLECTION_F_08</t>
  </si>
  <si>
    <t>COLLECTION_F_09</t>
  </si>
  <si>
    <t>COLLECTION_F_10</t>
  </si>
  <si>
    <t>COLLECTION_F_11</t>
  </si>
  <si>
    <t>COLLECTION_F_12</t>
  </si>
  <si>
    <t>COLLECTION_F_13</t>
  </si>
  <si>
    <t>COLLECTION_F_14</t>
  </si>
  <si>
    <t>COLLECTION_F_15</t>
  </si>
  <si>
    <t>COLLECTION_F_16</t>
  </si>
  <si>
    <t>COLLECTION_F_17</t>
  </si>
  <si>
    <t>COLLECTION_F_18</t>
  </si>
  <si>
    <t>COLLECTION_F_19</t>
  </si>
  <si>
    <t>Đã đăng nhập thành công và đã lưu trữ ít nhất một thông tin về tác giả và nhà xuất bản</t>
  </si>
  <si>
    <t>Đã đăng nhập thành công và chưa lưu thông tin tác giả và nhà xuất bản nào</t>
  </si>
  <si>
    <t>Đã đăng nhập thành công
Có ít nhất một thông tin bộ truyện đã được lưu trong danh sách
Có ít nhất 2 thông tin trong tác giả và nhà xuất bản được lưu trong hệ thống</t>
  </si>
  <si>
    <t>Sửa thông tin bộ truyện với tên bộ truyện có 1 kí tự và ghi chú có 1 kí tự</t>
  </si>
  <si>
    <t xml:space="preserve">Đã đăng nhập thành công
Có ít nhất một thông tin bộ truyện đã được lưu trong danh sách
</t>
  </si>
  <si>
    <t>Đã đăng nhập thành công
Có ít nhất một thông tin bộ truyện đã được lưu trong danh sách với tên 'spyxfamily'</t>
  </si>
  <si>
    <t xml:space="preserve">B1: Tại giao diện trang chủ, chọn nút bộ truyện hoặc chọn mục bộ truyện trong menu
B2: Chọn nút tìm kiếm
B3: Chọn ô tìm kiếm và nhập: 'spyxfamily'
</t>
  </si>
  <si>
    <t>3. Hiển thị thông tin các bộ truyện có tên 'spyxfamily'</t>
  </si>
  <si>
    <t xml:space="preserve">B1: Tại giao diện trang chủ, chọn nút bộ truyện hoặc chọn mục bộ truyện trong menu
B2: Chọn nút tìm kiếm
B3: Chọn ô tìm kiếm và nhập: 'spyxfamily'
B4: Xóa thông tin trong ô tìm kiếm
</t>
  </si>
  <si>
    <t>3. Hiển thị thông tin các bộ truyện có tên 'spyxfamily'
4. Hiển thị toàn bộ thông tin các bộ truyện đã được lưu trữ</t>
  </si>
  <si>
    <t>Đã đăng nhập thành công
Có ít nhất một thông tin bộ truyện đã được lưu trong danh sách và không có bộ truyện nào có tên "spyxfamily"</t>
  </si>
  <si>
    <t xml:space="preserve">B1: Tại giao diện trang chủ, chọn nút bộ truyện hoặc chọn mục bộ truyện trong menu
B2: Chọn nút "+" để mở giao diện thông tin bộ truyện
B3: Chọn trường tên bộ truyện và nhập: 's'
B4: Chọn dropdown tác giả và chọn vị trí thứ 2
B5:  Chọn dropdown nhà xuất bản và chọn vị trí thứ 2
B6:  Chọn dropdown tình trạng và chọn vị trí thứ 2
B7:   Chọn ngày phát hành và chọn ngày trước ngày hiện tại
B8: Chọn nút "+" để thêm thông tin
B9: Chọn nút "Ok" trên thông báo
</t>
  </si>
  <si>
    <t>Đã đăng nhập thành công và đã lưu trữ ít nhất hai thông tin về tác giả và nhà xuất bản</t>
  </si>
  <si>
    <t xml:space="preserve">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nút "+" để thêm thông tin
B9: Chọn nút "Ok" trên thông báo
</t>
  </si>
  <si>
    <t xml:space="preserve">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trường ghi chú và nhập: 'g'
B9: Chọn nút "+" để thêm thông tin
B10: Chọn nút "Ok" trên thông báo
</t>
  </si>
  <si>
    <t>2. Hiển thị giao diện thông tin bộ truyện với mã bộ truyện đã được tạo sẵn
9. Hiển thị với icon thành công, tiêu đề: "Thông báo" và nội dung: "Thêm thông tin bộ truyện thành công" 
10. Tắt thông báo và làm mới các trường nhập đồng thời tạo mới mã bộ truyện</t>
  </si>
  <si>
    <t xml:space="preserve">B1: Tại giao diện trang chủ, chọn nút bộ truyện hoặc chọn mục bộ truyện trong menu
B2: Chọn nút "+" để mở giao diện thông tin bộ truyện
B3: Chọn trường tên bộ truyện và nhập: 'sp'
B4:  Chọn trường ghi chú và nhập: 'g'
B5: Chọn nút "+" để thêm thông tin
B6: Chọn nút "Ok" trên thông báo
</t>
  </si>
  <si>
    <t xml:space="preserve">B1: Tại giao diện trang chủ, chọn nút bộ truyện hoặc chọn mục bộ truyện trong menu
B2: Chọn nút "+" để mở giao diện thông tin bộ truyện
B3:  Chọn trường ghi chú và nhập: 'g'
B4: Chọn nút "+" để thêm thông tin
B5: Chọn nút "Ok" trên thông báo
</t>
  </si>
  <si>
    <t xml:space="preserve">B1: Tại giao diện trang chủ, chọn nút bộ truyện hoặc chọn mục bộ truyện trong menu
B2: Chọn nút "+" để mở giao diện thông tin bộ truyện
B3:  Chọn tên bộ truyện và nhập: 'spyxfamily'
B4: Chọn nút "+" để thêm thông tin
B5: Chọn nút "Ok" trên thông báo
</t>
  </si>
  <si>
    <t>2. Hiển thị giao diện thông tin bộ truyện với mã bộ truyện đã được tạo sẵn
4. Hiển thị icon thất bại, với tiêu đề thông báo "Thông báo", nội dung: "Thêm bộ truyện không thành công"
5. Tắt thông báo</t>
  </si>
  <si>
    <t>B1: Tại giao diện trang chủ, chọn nút bộ truyện hoặc chọn mục bộ truyện trong menu
B2: Trong danh sách thông tin bộ truyện, chọn vào thông tin đầu tiên
B3: Chọn trường tên bộ truyện, xóa thông tin cũ và nhập: 'hi'
B4: Chọn dropdown tác giả và chọn vị trí thứ 2
B5:  Chọn dropdown nhà xuất bản và chọn vị trí thứ 2
B6:  Chọn dropdown tình trạng và chọn vị trí thứ 2
B7:   Chọn ngày phát hành và chọn ngày trước ngày hiện tại
B8: Chọn sửa để sửa thông tin bộ truyện
B9: Chọn nút "OK" trong thông báo</t>
  </si>
  <si>
    <t>2. Hiển thị thông tin bộ truyện được chọn trên các trường tương ứng
8. Hiển thị icon thành công, với tiêu đề thông báo "Thông báo", nội dung: "Sửa thông tin bộ truyện thành công"
9. Tắt thông báo và trở về danh sách thông tin bộ truyện</t>
  </si>
  <si>
    <t>B1: Tại giao diện trang chủ, chọn nút bộ truyện hoặc chọn mục bộ truyện trong menu
B2: Trong danh sách thông tin bộ truyện, chọn vào thông tin đầu tiên
B3: Chọn trường tên bộ truyện, xóa thông tin cũ và nhập: 'h'
B4: Chọn trường ghi chú và nhập: 'g'
B5: Chọn sửa để sửa thông tin bộ truyện
B6: Chọn nút "OK" trong thông báo</t>
  </si>
  <si>
    <t>2. Hiển thị thông tin bộ truyện được chọn trên các trường tương ứng
5. Hiển thị icon thành công, với tiêu đề thông báo "Thông báo", nội dung: "Sửa thông tin bộ truyện thành công"
6. Tắt thông báo và trở về danh sách thông tin bộ truyện</t>
  </si>
  <si>
    <t>B1: Tại giao diện trang chủ, chọn nút bộ truyện hoặc chọn mục bộ truyện trong menu
B2: Trong danh sách thông tin bộ truyện, chọn vào thông tin đầu tiên
B3: Chọn trường tên bộ truyện, xóa thông tin cũ 
B4: Chọn sửa để sửa thông tin bộ truyện
B5: Chọn nút "OK" trong thông báo</t>
  </si>
  <si>
    <t>2. Hiển thị thông tin bộ truyện được chọn trên các trường tương ứng
4. Hiển thị icon cảnh báo, với tiêu đề thông báo "Cảnh báo", nội dung: "Không được bỏ trống tên bộ truyện"
5. Tắt thông báo</t>
  </si>
  <si>
    <t>2. Hiển thị thông tin nhà xuất bản được chọn trên các trường tương ứng
6. Hiển thị icon cảnh báo, với tiêu đề thông báo "Cảnh báo", nội dung: "Không thể bỏ trống tên nhà xuất bản"
7. Tắt thông báo</t>
  </si>
  <si>
    <t>2. Hiển thị thông tin nhà xuất bản được chọn trên các trường tương ứng
6. Hiển thị icon cảnh báo, với tiêu đề thông báo "Cảnh báo", nội dung: "Số điện thoại không hợp lệ"
7. Tắt thông báo</t>
  </si>
  <si>
    <t>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trường ghi chú và nhập: 'g'
B9: Chọn nút làm mới</t>
  </si>
  <si>
    <t>8. Các trường thông tin bộ truyện được làm mới và xóa toàn bộ thông tin ở trường đó, các trường tác giả, nhà xuất bản và tình trạng tự động chọn giá trị ở vị trí thứ nhất, trường ngày phát hành hiển thị ngày hiện tại</t>
  </si>
  <si>
    <t>8. Các trường thông tin nhà xuất bản được làm mới và xóa toàn bộ thông tin ở trường đó và trường tình trạng sẽ tự động hiển thị giá trị ở vị trí 1</t>
  </si>
  <si>
    <t>MANGA_F_00</t>
  </si>
  <si>
    <t>MANGA_F_01</t>
  </si>
  <si>
    <t>MANGA_F_02</t>
  </si>
  <si>
    <t>MANGA_F_03</t>
  </si>
  <si>
    <t>MANGA_F_04</t>
  </si>
  <si>
    <t>MANGA_F_05</t>
  </si>
  <si>
    <t>MANGA_F_06</t>
  </si>
  <si>
    <t>MANGA_F_07</t>
  </si>
  <si>
    <t>MANGA_F_08</t>
  </si>
  <si>
    <t>MANGA_F_09</t>
  </si>
  <si>
    <t>MANGA_F_10</t>
  </si>
  <si>
    <t>MANGA_F_11</t>
  </si>
  <si>
    <t>MANGA_F_12</t>
  </si>
  <si>
    <t>MANGA_F_13</t>
  </si>
  <si>
    <t>MANGA_F_14</t>
  </si>
  <si>
    <t>MANGA_F_15</t>
  </si>
  <si>
    <t>MANGA_F_16</t>
  </si>
  <si>
    <t>MANGA_F_17</t>
  </si>
  <si>
    <t>MANGA_F_18</t>
  </si>
  <si>
    <t>MANGA_F_19</t>
  </si>
  <si>
    <t>Hiển thị danh sách thông tin tập truyện đã lưu có ít nhất một thông tin đã được lưu</t>
  </si>
  <si>
    <t>Đã đăng nhập thành công
Trong danh sách thông tin tập truyện có lưu ít nhất một thông tin</t>
  </si>
  <si>
    <t>Hiển thị danh sách thông tin tập truyện đã lưu không có thông tin nào được lưu</t>
  </si>
  <si>
    <t>Đã đăng nhập thành công
Trong danh sách thông tin tập truyện chưa lưu thông tin nào</t>
  </si>
  <si>
    <t>Thêm thông tin tập truyện với trường tên tập truyện bị bỏ trống</t>
  </si>
  <si>
    <t>Thêm thông tin tập truyện đã tồn tại</t>
  </si>
  <si>
    <t>Đã đăng nhập thành công
Có ít nhất một thông tin tập truyện đã được lưu trong danh sách</t>
  </si>
  <si>
    <t xml:space="preserve">Đã đăng nhập thành công
Có ít nhất một thông tin tập truyện đã được lưu trong danh sách
</t>
  </si>
  <si>
    <t>Sửa thông tin tập truyện với tên tập truyện bị bỏ trống</t>
  </si>
  <si>
    <t>Sửa thông tin tập truyện không tồn tại</t>
  </si>
  <si>
    <t>Xóa thông tin tập truyện thành công</t>
  </si>
  <si>
    <t>Không xóa thông tin tập truyện</t>
  </si>
  <si>
    <t>Xóa thông tin tập truyện không tồn tại</t>
  </si>
  <si>
    <t>Tìm kiếm thông tin tập truyện với tên tập truyện tồn tại</t>
  </si>
  <si>
    <t>Tìm kiếm thông tin tập truyện với tên tập truyện bị bỏ trống</t>
  </si>
  <si>
    <t>Tìm kiếm thông tin tập truyện với tên tập truyện không tồn tại</t>
  </si>
  <si>
    <t>Làm mới các trường thông tin tập truyện</t>
  </si>
  <si>
    <t>2. Hiển thị danh sách thông tin tập truyện đã lưu</t>
  </si>
  <si>
    <t>2. Hiển thị hình ảnh nền với dòng chữ "Không còn mục nào trong danh sách"</t>
  </si>
  <si>
    <t xml:space="preserve">B1: Tại giao diện trang chủ, chọn nút bộ truyện hoặc chọn mục bộ truyện trong menu
B2: Nhấn chọn bộ truyện
</t>
  </si>
  <si>
    <t>Thêm thông tin tập truyện với tên tập truyện có 1 kí tự và có chọn phân loại, tình trạng và ngày phát hành, giá tiền là số không âm</t>
  </si>
  <si>
    <t>Đã đăng nhập thành công và đã lưu trữ ít nhất thông tin một bộ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</si>
  <si>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
B5: Chọn dropdown phân loại và chọn vị trí thứ 2
B6:  Chọn dropdown tình trạng và chọn vị trí thứ 2
B7:  Chọn trường giá tiền và nhập: '25000'
B8:   Chọn ngày phát hành và chọn ngày trước ngày hiện tại
B9: Chọn nút "+" để thêm thông tin
B10: Chọn nút "Ok" trên thông báo
</t>
  </si>
  <si>
    <t>Thêm thông tin tập truyện với tên tập truyện có 2 kí tự và có chọn phân loại, tình trạng và ngày phát hành, giá tiền là số không âm</t>
  </si>
  <si>
    <t>3. Hiển thị giao diện thông tin tập truyện với mã tập truyện đã được tạo sẵn
9. Hiển thị với icon thành công, tiêu đề: "Thông báo" và nội dung: "Thêm thông tin tập truyện thành công" 
10. Tắt thông báo và làm mới các trường nhập đồng thời tạo mới mã tập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</si>
  <si>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nút "+" để thêm thông tin
B10: Chọn nút "Ok" trên thông báo
</t>
  </si>
  <si>
    <t>Thêm thông tin tập truyện với tên tập truyện có 2 kí tự và có chọn phân loại, tình trạng và ngày phát hành, giá tiền là số không âm và ghi chú có 1 kí tự</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</si>
  <si>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trường ghi chú và nhập: 'g'
B10: Chọn nút "+" để thêm thông tin
B11: Chọn nút "Ok" trên thông báo
</t>
  </si>
  <si>
    <t>3. Hiển thị giao diện thông tin tập truyện với mã tập truyện đã được tạo sẵn
10. Hiển thị với icon thành công, tiêu đề: "Thông báo" và nội dung: "Thêm thông tin tập truyện thành công" 
11. Tắt thông báo và làm mới các trường nhập đồng thời tạo mới mã tập truyện</t>
  </si>
  <si>
    <t>Thêm thông tin tập truyện với tên tập truyện có 2 kí tự và không chọn phân loại, tình trạng và ngày phát hành, giá tiền là số không âm và ghi chú có 1 kí tự</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</si>
  <si>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'25000'
B6:  Chọn trường ghi chú và nhập: 'g'
B7: Chọn nút "+" để thêm thông tin
B8: Chọn nút "Ok" trên thông báo
</t>
  </si>
  <si>
    <t>3. Hiển thị giao diện thông tin tập truyện với mã tập truyện đã được tạo sẵn
7. Hiển thị với icon thành công, tiêu đề: "Thông báo" và nội dung: "Thêm thông tin tập truyện thành công" 
8. Tắt thông báo và làm mới các trường nhập đồng thời tạo mới mã tập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</si>
  <si>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giá tiền và nhập: '25000'
B5:  Chọn trường ghi chú và nhập: 'g'
B6: Chọn nút "+" để thêm thông tin
B7: Chọn nút "Ok" trên thông báo
</t>
  </si>
  <si>
    <t>Thêm thông tin tập truyện với giá tiền là số âm</t>
  </si>
  <si>
    <t>Thêm thông tin tập truyện với giá tiền không phải là số</t>
  </si>
  <si>
    <t>Thêm thông tin tập truyện với giá tiền bị bỏ trống</t>
  </si>
  <si>
    <t>3. Hiển thị giao diện thông tin tập truyện với mã tập truyện đã được tạo sẵn
6. Hiển thị icon cảnh báo, với tiêu đề thông báo "Cảnh báo", nội dung: "Không được bỏ trống tên tập truyện hay giá tiền"
7. Tắt thông báo</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</si>
  <si>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'45'
B5:  Chọn trường ghi chú và nhập: 'g'
B6: Chọn nút "+" để thêm thông tin
B7: Chọn nút "Ok" trên thông báo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</si>
  <si>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'-25000'
B6:  Chọn trường ghi chú và nhập: 'g'
B7: Chọn nút "+" để thêm thông tin
B8: Chọn nút "Ok" trên thông báo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</si>
  <si>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'45&amp;*'
B6:  Chọn trường ghi chú và nhập: 'g'
B7: Chọn nút "+" để thêm thông tin
B8: Chọn nút "Ok" trên thông báo
</t>
  </si>
  <si>
    <t>3. Hiển thị giao diện thông tin tập truyện với mã tập truyện đã được tạo sẵn
7. Hiển thị icon cảnh báo, với tiêu đề thông báo "Cảnh báo", nội dung: "Giá tiền không đúng định dạng"
8. Tắt thông báo</t>
  </si>
  <si>
    <t xml:space="preserve">B1: Tại giao diện trang chủ, chọn nút bộ truyện hoặc chọn mục bộ truyện trong menu
B2: Chọn vào một bộ truyện trong danh sách thông tin các bộ truyện đã lưu
B3: Chọn tập truyện đầu tiên trong danh sách tập truyện đã lưu
B4: Chọn nút "+" để thêm thông tin
B5: Chọn nút "Ok" trên thông báo
</t>
  </si>
  <si>
    <t>3. Hiển thị thông tin tập truyện được chọn trên các trường tương ứng
4. Hiển thị icon thất bại, tiêu đề: "Thông báo" và nội dung: "Thêm thông tin tập truyện không thành công"
5. Tắt thông báo</t>
  </si>
  <si>
    <t>Đã đăng nhập thành công và đã lưu trữ ít nhất thông tin một tập truyện</t>
  </si>
  <si>
    <t>Sửa thông tin tập truyện với tên tập truyện có 1 kí tự và có chọn phân loại, tình trạng và ngày phát hành, giá tiền là số không âm và ghi chú có 1 kí tự</t>
  </si>
  <si>
    <t>Sửa thông tin tập truyện với tên tập truyện có 2 kí tự và không chọn phân loại, tình trạng và ngày phát hành, giá tiền là số không âm</t>
  </si>
  <si>
    <t>3. Hiển thị giao diện thông tin tập truyện với mã tập truyện đã được tạo sẵn
10. Hiển thị với icon thành công, tiêu đề: "Thông báo" và nội dung: "Sửa thông tin tập truyện thành công" 
11. Tắt thông báo và trở về danh sách thông tin các tập truyện</t>
  </si>
  <si>
    <t>3. Hiển thị giao diện thông tin tập truyện với mã tập truyện đã được tạo sẵn
6. Hiển thị với icon thành công, tiêu đề: "Thông báo" và nội dung: "Sửa thông tin tập truyện thành công" 
7. Tắt thông báo và trở về danh sách thông tin các tập truyện</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</si>
  <si>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dropdown phân loại và chọn vị trí thứ 2
B6:  Chọn dropdown tình trạng và chọn vị trí thứ 2
B7:  Chọn trường giá tiền, xóa thông tin cũ và nhập: '25000'
B8:   Chọn ngày phát hành và chọn ngày trước ngày hiện tại
B9:  Chọn trường ghi chú và nhập: 'g'
B10: Chọn nút sửa
B11: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</si>
  <si>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'25000'
B6: Chọn nút sửa
B7: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</si>
  <si>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B5:  Chọn trường giá tiền, xóa thông tin cũ và nhập: '25000'
B6: Chọn nút sửa
B7: Chọn nút "Ok" trên thông báo
</t>
  </si>
  <si>
    <t>3. Hiển thị giao diện thông tin tập truyện với mã tập truyện đã được tạo sẵn
6. Hiển thị với icon cảnh báo, tiêu đề: "Thông báo" và nội dung: "Không thể bỏ trống tên tập truyện hay giá tiền" 
7. Tắt thông báo</t>
  </si>
  <si>
    <t>Sửa thông tin tập truyện với giá tiền bị bỏ trống</t>
  </si>
  <si>
    <t>Sửa thông tin tập truyện với giá tiền nhỏ hơn 0</t>
  </si>
  <si>
    <t>Sửa thông tin tập truyện với giá tiền không phải là số</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</si>
  <si>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B6: Chọn nút sửa
B7: Chọn nút "Ok" trên thông báo
</t>
  </si>
  <si>
    <t>3. Hiển thị giao diện thông tin tập truyện với mã tập truyện đã được tạo sẵn
6. Hiển thị với icon cảnh báo, tiêu đề: "Thông báo" và nội dung: "Giá tiền không đúng định dạng" 
7. Tắt thông báo</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</si>
  <si>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'-25000'
B6: Chọn nút sửa
B7: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</si>
  <si>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'^&amp;GH'
B6: Chọn nút sửa
B7: Chọn nút "Ok" trên thông báo
</t>
  </si>
  <si>
    <t>B1: Tại giao diện trang chủ, chọn nút tập truyện hoặc chọn mục tập truyện trong menu
B2: Chọn một thông tin bộ truyện trong danh sách
B3: Chọn nút "+" để mở giao diện thông tin tập truyện
B4: Chọn sửa thông tin tập truyện
B5: Nhấn "OK" trên thông báo</t>
  </si>
  <si>
    <t>3. Hiển thị giao diện thông tin tập truyện với mã tập truyện đã được tạo sẵn
4. Hiển thị icon thất bại, với tiêu đề thông báo "Thông báo", nội dung: "Sửa thông tin tập truyện không thành công"
5. Tắt thông báo</t>
  </si>
  <si>
    <t>B1: Tại giao diện trang chủ, chọn nút tập truyện hoặc chọn mục tập truyện trong menu
B2: Chọn một thông tin bộ truyện trong danh sách
B3: Trong danh sách thông tin tập truyện, chọn vào thông tin đầu tiên
B4: Chọn nút xóa
B5: Chọn nút "OK" trong thông báo</t>
  </si>
  <si>
    <t>B1: Tại giao diện trang chủ, chọn nút tập truyện hoặc chọn mục tập truyện trong menu
B2: Chọn một thông tin bộ truyện trong danh sách
B3: Trong danh sách thông tin tập truyện, chọn vào thông tin đầu tiên
B4: Chọn nút xóa
B5: Chọn nút "CANCEL" trong thông báo</t>
  </si>
  <si>
    <t>3. Hiển thị thông tin tập truyện được chọn trên các trường tương ứng
4. Hiển thị icon thông báo, với tiêu đề thông báo "Thông báo", nội dung: "Bạn có chắc chắn muốn xóa thông tin này không"
5. Tắt thông báo và trở lại danh sách thông tin tập truyện</t>
  </si>
  <si>
    <t>3. Hiển thị thông tin tập truyện được chọn trên các trường tương ứng
4. Hiển thị icon thông báo, với tiêu đề thông báo "Thông báo", nội dung: "Bạn có chắc chắn muốn xóa thông tin này không"
5. Tắt thông báo</t>
  </si>
  <si>
    <t>B1: Tại giao diện trang chủ, chọn nút tập truyện hoặc chọn mục tập truyện trong menu
B2: Chọn một thông tin bộ truyện trong danh sách
B3: Chọn nút "+" để mở giao diện thông tin tập truyện
B4: Chọn nút xóa
B5: Chọn nút "OK" trong thông báo
B6: Chọn nút "OK" trong thông báo</t>
  </si>
  <si>
    <t>Tìm kiếm thông tin tập truyện với có tập truyện theo tìm kiếm ngày phát hành</t>
  </si>
  <si>
    <t>Tìm kiếm thông tin tập truyện với có không tập truyện theo tìm kiếm ngày phát hành</t>
  </si>
  <si>
    <t>Tìm kiếm thông tin tập truyện với tên tập truyện tồn tại và ngày phát hành có cùng ngày với ngày tìm kiếm</t>
  </si>
  <si>
    <t>Tìm kiếm thông tin tập truyện với tên tập truyện không tồn tại và ngày phát hành không có cùng ngày với ngày tìm kiếm</t>
  </si>
  <si>
    <t>MANGA_F_20</t>
  </si>
  <si>
    <t>MANGA_F_21</t>
  </si>
  <si>
    <t>MANGA_F_22</t>
  </si>
  <si>
    <t>MANGA_F_23</t>
  </si>
  <si>
    <t>MANGA_F_24</t>
  </si>
  <si>
    <t>MANGA_F_25</t>
  </si>
  <si>
    <t>MANGA_F_26</t>
  </si>
  <si>
    <t>MANGA_F_27</t>
  </si>
  <si>
    <t>MANGA_F_28</t>
  </si>
  <si>
    <t>3. Hiển thị thông tin tập truyện được chọn trên các trường tương ứng
5. Hiển thị icon thông báo, với tiêu đề thông báo "Thông báo", nội dung: "Bạn có chắc chắn muốn xóa thông tin này không"
6. Hiển thị icon thông báo, với tiêu đề thông báo "Thông báo", nội dung: "Xóa thông tin tập truyện không thành công"</t>
  </si>
  <si>
    <t>Đã đăng nhập thành công
Có ít nhất một thông tin tập truyện đã được lưu trong danh sách với tên 'tập 1'</t>
  </si>
  <si>
    <t>Đã đăng nhập thành công
Có ít nhất một thông tin tập truyện đã được lưu trong danh sách và không có tập truyện nào có tên "tập 1"</t>
  </si>
  <si>
    <t xml:space="preserve">B1: Tại giao diện trang chủ, chọn nút tập truyện hoặc chọn mục tập truyện trong menu
B2: Chọn thông tin bộ truyện đầu tiên trong danh sách
B3: Nhấn nút tìm kiếm
</t>
  </si>
  <si>
    <t xml:space="preserve">B1: Tại giao diện trang chủ, chọn nút tập truyện hoặc chọn mục tập truyện trong menu
B2: Chọn thông tin bộ truyện đầu tiên trong danh sách
B3: Chọn trường tên tập truyện và nhập: 'tập 1'
B4: Nhấn nút tìm kiếm
</t>
  </si>
  <si>
    <t>4. Hiển thị thông tin các tập truyện có tên 'tập 1'</t>
  </si>
  <si>
    <t>3. Hiển thị toàn bộ thông tin các tập truyện đã được lưu trữ</t>
  </si>
  <si>
    <t>4. Không hiển thị thông tin tập truyện nào trong danh sách</t>
  </si>
  <si>
    <t>Đã đăng nhập thành công
Có ít nhất một thông tin tập truyện với ngày phát hành là ngày cần tìm</t>
  </si>
  <si>
    <t>Đã đăng nhập thành công
Không có thông tin tập truyện với ngày phát hành là ngày cần tìm</t>
  </si>
  <si>
    <t xml:space="preserve">B1: Tại giao diện trang chủ, chọn nút tập truyện hoặc chọn mục tập truyện trong menu
B2: Chọn thông tin bộ truyện đầu tiên trong danh sách
B3: Chọn ngày phát hành là ngày trước ngày hiện tại
B4: Nhấn nút tìm kiếm
</t>
  </si>
  <si>
    <t>3. Hiển thị toàn bộ thông tin các tập truyện đã được lưu trữ với ngày phát hành là ngày cần tìm</t>
  </si>
  <si>
    <t>Đã đăng nhập thành công
Không có thông tin tập truyện với ngày phát hành là ngày cần tìm và không tồn tại tên cần tìm</t>
  </si>
  <si>
    <t xml:space="preserve">B1: Tại giao diện trang chủ, chọn nút tập truyện hoặc chọn mục tập truyện trong menu
B2: Chọn thông tin bộ truyện đầu tiên trong danh sách
B3: Chọn trường tên tập truyện và nhập: 'tập 1'
B4: Chọn ngày phát hành là ngày trước ngày hiện tại
B5: Nhấn nút tìm kiếm
</t>
  </si>
  <si>
    <t>Đã đăng nhập thành công
Có ít nhất một thông tin tập truyện với ngày phát hành là ngày cần tìm và có tên cần tìm tồn tại</t>
  </si>
  <si>
    <t xml:space="preserve">5. Hiển thị toàn bộ thông tin các tập truyện đã được lưu trữ với ngày phát hành là ngày cần tìm với tên cần tìm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</si>
  <si>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trường ghi chú và nhập: 'g'
B10: Chọn làm mới 
</t>
  </si>
  <si>
    <t>8. Các trường thông tin tập truyện được làm mới và xóa toàn bộ thông tin ở trường đó, các trường phân loại và tình trạng tự động chọn giá trị ở vị trí thứ nhất, trường ngày phát hành hiển thị ngày hiện tại</t>
  </si>
  <si>
    <t>testcase cài đặt tài khoản, đánh gía, báo lỗi, hướng dẫn sử dụng và xóa tài khoản</t>
  </si>
  <si>
    <t>SETUP_ACCOUNT_F_00</t>
  </si>
  <si>
    <t>Thay đổi tên đăng nhập thành 1 kí tự, mật khẩu thành 1 kí tự, gmail hợp lệ, có thay đổi ảnh đại diện và ảnh nền</t>
  </si>
  <si>
    <t>Thiết lập lại tài khoản với tên đăng nhập bị bỏ trống</t>
  </si>
  <si>
    <t>Thiết lập lại tài khoản với mật khẩu bị bỏ trống</t>
  </si>
  <si>
    <t>Thiết lập lại tài khoản với gmail bị bỏ trống</t>
  </si>
  <si>
    <t>Thay đổi tên đăng nhập thành 1 kí tự, mật khẩu thành 1 kí tự, gmail hợp lệ</t>
  </si>
  <si>
    <t>Thay đổi tên đăng nhập thành 2 kí tự, mật khẩu thành 2 kí tự, gmail hợp lệ</t>
  </si>
  <si>
    <t>Thiết lập lại tài khoản với không có sự thay đổi</t>
  </si>
  <si>
    <t>SETUP_ACCOUNT_F_01</t>
  </si>
  <si>
    <t>SETUP_ACCOUNT_F_02</t>
  </si>
  <si>
    <t>SETUP_ACCOUNT_F_03</t>
  </si>
  <si>
    <t>SETUP_ACCOUNT_F_04</t>
  </si>
  <si>
    <t>SETUP_ACCOUNT_F_05</t>
  </si>
  <si>
    <t>SETUP_ACCOUNT_F_06</t>
  </si>
  <si>
    <t>SETUP_ACCOUNT_F_07</t>
  </si>
  <si>
    <t xml:space="preserve">Đã cài đặt ứng dụng thành công
Đã đăng nhập thành công </t>
  </si>
  <si>
    <t>3. Hiển thị thông tin tài khoản với trường tên đăng nhập, mật khẩu và gmail được tự động điền và hình nền và hình đại diện được hiển thị
7. Hiển thị icon thành công, với tiêu đề thông báo "Thông báo", nội dung: "Đã lưu thông tin"
8. Tắt thông báo</t>
  </si>
  <si>
    <t>B1: Nhấn vào biểu tượng 3 gạch để mở thanh bên
B2: Chọn mục cài đặt 
B3: Chọn mục tài khoản
B4: Chọn trường tên đăng nhập, xóa thông tin cũ và nhập: 'h'
B5: Chọn trường mật khẩu, xóa thông tin cũ và nhập: '1'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</si>
  <si>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</si>
  <si>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B5: Chọn trường mật khẩu, xóa thông tin cũ và nhập: '12'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</si>
  <si>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</si>
  <si>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B7: Chọn nút "Lưu"
B8: Nhấn nút "OK" trong thông báo</t>
  </si>
  <si>
    <t>Thiết lập lại tài khoản với gmail không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</si>
  <si>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'hien@&amp;@&amp;&amp;*gmail.com'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</si>
  <si>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Nhấn nút "Chọn ảnh đại diện" 
B8: Chọn ảnh đầu tiên trong thư viện
B9: Nhấn nút "Chọn ảnh nền"
B10: Chọn ảnh đầu tiên trong thư viện
B11: Chọn nút "Lưu"
B12: Nhấn nút "OK" trong thông báo</t>
  </si>
  <si>
    <t>B1: Nhấn vào biểu tượng 3 gạch để mở thanh bên
B2: Chọn mục cài đặt 
B3: Chọn mục tài khoản
B4: Chọn nút "Lưu"
B5: Nhấn nút "OK" trong thông báo</t>
  </si>
  <si>
    <t>3. Hiển thị thông tin tài khoản với trường tên đăng nhập, mật khẩu và gmail được tự động điền và hình nền và hình đại diện được hiển thị
4. Hiển thị icon thành công, với tiêu đề thông báo "Thông báo", nội dung: "Đã lưu thông tin"
5. Tắt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</si>
  <si>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"Không được bỏ trống thông tin"
8. Tắt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</si>
  <si>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"Gmail không hợp lệ"
8. Tắt thông báo</t>
  </si>
  <si>
    <t>3. Hiển thị thông tin tài khoản với trường tên đăng nhập, mật khẩu và gmail được tự động điền và hình nền và hình đại diện được hiển thị
7. Hiển thị thư viện ảnh
8. Thoát thư viện ảnh và hình ảnh được chọn hiển thị tương ứng
9. Hiển thị thư viện ảnh
10. Thoát thư viện ảnh và hình ảnh được chọn hiển thị tương ứng
11. Hiển thị icon thành công, với tiêu đề thông báo "Thông báo", nội dung: "Đã lưu thông tin"
12. Tắt thông báo</t>
  </si>
  <si>
    <t>COMMENT_F_00</t>
  </si>
  <si>
    <t>COMMENT_F_01</t>
  </si>
  <si>
    <t>COMMENT_F_02</t>
  </si>
  <si>
    <t>COMMENT_F_03</t>
  </si>
  <si>
    <t>Nhập lời đánh giá với 1 kí tự và chọn sao đánh giá</t>
  </si>
  <si>
    <t>Nhập lời đánh giá với 2 kí tự và chọn sao đánh giá</t>
  </si>
  <si>
    <t>Gửi đánh giá với lời đánh giá bị bỏ trống</t>
  </si>
  <si>
    <t>Gửi đánh giá với không chọn sao đánh giá</t>
  </si>
  <si>
    <t>Đã cài đặt ứng dụng thành công
Đã đăng nhập thành công 
Đã tải ứng dụng gmail</t>
  </si>
  <si>
    <t xml:space="preserve">B1: Nhấn vào biểu tượng 3 gạch để mở thanh bên
B2: Chọn mục cài đặt 
B3: Chọn mục đánh giá
B4: Chọn trường đánh giá và nhập: 'o'
B5: Chọn sao trên thanh sao đánh giá
B6: Chọn nút "Gửi"
B7: Chọn ứng dụng gmail
</t>
  </si>
  <si>
    <t xml:space="preserve">B1: Nhấn vào biểu tượng 3 gạch để mở thanh bên
B2: Chọn mục cài đặt 
B3: Chọn mục đánh giá
B4: Chọn trường đánh giá và nhập: 'ok'
B5: Chọn sao trên thanh sao đánh giá
B6: Chọn nút "Gửi"
B7: Chọn ứng dụng gmail
</t>
  </si>
  <si>
    <t xml:space="preserve">B1: Nhấn vào biểu tượng 3 gạch để mở thanh bên
B2: Chọn mục cài đặt 
B3: Chọn mục đánh giá
B4: Chọn sao trên thanh sao đánh giá
B5: Chọn nút "Gửi"
B6: Chọn nút "OK" trên thông báo
</t>
  </si>
  <si>
    <t xml:space="preserve">B1: Nhấn vào biểu tượng 3 gạch để mở thanh bên
B2: Chọn mục cài đặt 
B3: Chọn mục đánh giá
B4: Chọn trường đánh giá và nhập: 'o'
B5: Chọn nút "Gửi"
B6: Chọn ứng dụng gmail
</t>
  </si>
  <si>
    <t xml:space="preserve">3. Hiển thị số sao trên thanh đánh giá là 5 sao
7. Hiển thị nội dung đánh giá trong gmail và với số điểm đánh giá
</t>
  </si>
  <si>
    <t xml:space="preserve">3. Hiển thị số sao trên thanh đánh giá là 5 sao
6. Hiển thị nội dung đánh giá trong gmail và với số điểm đánh giá bằng 5.0
</t>
  </si>
  <si>
    <t>REPORT_F_00</t>
  </si>
  <si>
    <t>Nhập lời báo cáo với 1 kí tự và chọn sao báo cáo</t>
  </si>
  <si>
    <t>Nhập lời báo cáo với 2 kí tự và chọn sao báo cáo</t>
  </si>
  <si>
    <t>Gửi báo cáo với lời báo cáo bị bỏ trống</t>
  </si>
  <si>
    <t xml:space="preserve">B1: Nhấn vào biểu tượng 3 gạch để mở thanh bên
B2: Chọn mục cài đặt 
B3: Chọn mục báo cáo
B4: Chọn trường báo cáo và nhập: 'o'
B5: Chọn nút "Gửi"
B6: Chọn ứng dụng gmail
</t>
  </si>
  <si>
    <t xml:space="preserve">B1: Nhấn vào biểu tượng 3 gạch để mở thanh bên
B2: Chọn mục cài đặt 
B3: Chọn mục báo cáo
B4: Chọn trường báo cáo và nhập: 'ok'
B5: Chọn nút "Gửi"
B6: Chọn ứng dụng gmail
</t>
  </si>
  <si>
    <t xml:space="preserve">B1: Nhấn vào biểu tượng 3 gạch để mở thanh bên
B2: Chọn mục cài đặt 
B3: Chọn mục báo cáo
B4: Chọn nút "Gửi"
B5: Chọn nút "OK" trên thông báo
</t>
  </si>
  <si>
    <t xml:space="preserve">6. Hiển thị nội dung báo cáo trong gmail và với số điểm báo cáo
</t>
  </si>
  <si>
    <t>4. Hiển thị icon cảnh báo, với tiêu đề thông báo "Cảnh báo", nội dung: "Không được bỏ trống thông tin"
5. Tắt thông báo</t>
  </si>
  <si>
    <t>3. Hiển thị số sao trên thanh đánh giá là 5 sao
5. Hiển thị icon cảnh báo, với tiêu đề thông báo "Cảnh báo", nội dung: "Không được bỏ trống thông tin"
6. Tắt thông báo</t>
  </si>
  <si>
    <t>Xóa tài khoản với mật khẩu đúng</t>
  </si>
  <si>
    <t>Xóa tài khoản với mật khẩu sai</t>
  </si>
  <si>
    <t>Xóa tài khoản với mật khẩu bị bỏ trống</t>
  </si>
  <si>
    <t>DELETE_ACCOUNT_F_00</t>
  </si>
  <si>
    <t>DELETE_ACCOUNT_F_01</t>
  </si>
  <si>
    <t>DELETE_ACCOUNT_F_02</t>
  </si>
  <si>
    <t>DELETE_ACCOUNT_F_03</t>
  </si>
  <si>
    <t>Xóa tài khoản với từ chối xóa tài khoản</t>
  </si>
  <si>
    <t xml:space="preserve">B1: Nhấn vào biểu tượng 3 gạch để mở thanh bên
B2: Chọn mục cài đặt 
B3: Chọn mục xóa tài khoản
B4: Chọn trường mật khẩu và nhập: '123'
B5: Chọn nút "Xóa tài khoản"
B6: Chọn nút "OK" trên thông báo
</t>
  </si>
  <si>
    <t xml:space="preserve">B1: Nhấn vào biểu tượng 3 gạch để mở thanh bên
B2: Chọn mục cài đặt 
B3: Chọn mục xóa tài khoản
B4: Chọn trường mật khẩu và nhập: '123'
B5: Chọn nút "Xóa tài khoản"
B6: Chọn nút "CANCEL" trên thông báo
</t>
  </si>
  <si>
    <t xml:space="preserve">Đã cài đặt ứng dụng thành công
Đã đăng nhập thành công với mật khẩu là '123'
</t>
  </si>
  <si>
    <t xml:space="preserve">5. Hiển thị icon cảnh báo, với tiêu đề thông báo "Cảnh báo", nội dung: "Bạn có chắc chắn muốn xóa tài khoản này không ?"
6. Thoát khỏi ứng dụng
</t>
  </si>
  <si>
    <t>B1: Nhấn vào biểu tượng 3 gạch để mở thanh bên
B2: Chọn mục cài đặt 
B3: Chọn mục xóa tài khoản
B4: Chọn trường mật khẩu và nhập: '12345'
B5: Chọn nút "Xóa tài khoản"
B6: Chọn nút "OK" trên thông báo
B7: Chọn nút "OK" trên thông báo</t>
  </si>
  <si>
    <t>B1: Nhấn vào biểu tượng 3 gạch để mở thanh bên
B2: Chọn mục cài đặt 
B3: Chọn mục xóa tài khoản
B4: Chọn nút "Xóa tài khoản"
B5: Chọn nút "OK" trên thông báo
B6: Chọn nút "OK" trên thông báo</t>
  </si>
  <si>
    <t>5. Hiển thị icon cảnh báo, với tiêu đề thông báo "Cảnh báo", nội dung: "Bạn có chắc chắn muốn xóa tài khoản này không ?"
6. Tắt thông báo</t>
  </si>
  <si>
    <t xml:space="preserve">5. Hiển thị icon cảnh báo, với tiêu đề thông báo "Cảnh báo", nội dung: "Bạn có chắc chắn muốn xóa tài khoản này không ?"
6. Hiển thị icon thất bại, với tiêu đề thông báo "Thông báo", nội dung: "Mật khẩu không chính xác"
7. Tắt thông báo
</t>
  </si>
  <si>
    <t xml:space="preserve">4. Hiển thị icon cảnh báo, với tiêu đề thông báo "Cảnh báo", nội dung: "Bạn có chắc chắn muốn xóa tài khoản này không ?"
5. Hiển thị icon thất bại, với tiêu đề thông báo "Thông báo", nội dung: "Mật khẩu không chính xác"
6. Tắt thông báo
</t>
  </si>
  <si>
    <t>INSTRUCTION_F_00</t>
  </si>
  <si>
    <t>INSTRUCTION_F_01</t>
  </si>
  <si>
    <t>Hiển thị nội dung hướng dẫn sử dụng</t>
  </si>
  <si>
    <t>Thu gọn nội dung hướng dẫn sử dụng</t>
  </si>
  <si>
    <t xml:space="preserve">Đã cài đặt ứng dụng thành công
</t>
  </si>
  <si>
    <t xml:space="preserve">B1: Nhấn vào biểu tượng 3 gạch để mở thanh bên
B2: Chọn mục cài đặt 
B3: Chọn mục hướng dẫn sử dụng
B4: Chọn mục giới thiệu
B5: Chọn mục tính năng
B6: Chọn mục cách sử dụng
</t>
  </si>
  <si>
    <t xml:space="preserve">B1: Nhấn vào biểu tượng 3 gạch để mở thanh bên
B2: Chọn mục cài đặt 
B3: Chọn mục hướng dẫn sử dụng
B4: Chọn mục giới thiệu và chọn lại vào mục đó
B5: Chọn mục tính năng và chọn lại vào mục đó
B6: Chọn mục cách sử dụng và chọn lại vào mục đó
</t>
  </si>
  <si>
    <t>Tạo testcase cài đặt tài khoản, đánh giá, báo lỗi, hướng dẫn sử dụng và xóa tài khoản</t>
  </si>
  <si>
    <t>Chức năng</t>
  </si>
  <si>
    <t>Tổng số testcase</t>
  </si>
  <si>
    <t>Đăng nhập</t>
  </si>
  <si>
    <t xml:space="preserve">Tổng </t>
  </si>
  <si>
    <t>Tổng số TC</t>
  </si>
  <si>
    <t>%</t>
  </si>
  <si>
    <t>Đăng kí</t>
  </si>
  <si>
    <t>Quên mật khẩu</t>
  </si>
  <si>
    <t>Quản lý thông tin tác giả</t>
  </si>
  <si>
    <t>Quản lý thông tin nhà xuất bản</t>
  </si>
  <si>
    <t>Quản lý thông tin bộ truyện</t>
  </si>
  <si>
    <t>Quản lý thông tin tập truyện</t>
  </si>
  <si>
    <t>Thiết lập tài khoản</t>
  </si>
  <si>
    <t>Đánh giá</t>
  </si>
  <si>
    <t>Báo cáo</t>
  </si>
  <si>
    <t>Hướng dẫn</t>
  </si>
  <si>
    <t>Xóa tài khoản</t>
  </si>
  <si>
    <t>Passed</t>
  </si>
  <si>
    <t>Failed</t>
  </si>
  <si>
    <t>Đăng nhập với tên đăng nhập đúng và mật khẩu đúng</t>
  </si>
  <si>
    <t>B1: Mở ứng dụng
B2: Nhấn chọn trường tên đăng nhập và nhập: 'hien12345'
B3: Nhấn chọn trường mật khẩu và nhập: '123'
B4: Chọn nút "Đăng nhập"
B5: Chọn nút "OK" trên thông báo</t>
  </si>
  <si>
    <t>B1: Mở ứng dụng
B2: Nhấn chọn trường tên đăng nhập và nhập: 'hien12345'
B3: Nhấn chọn trường mật khẩu và nhập: '123hien'
B4: Chọn nút "Đăng nhập"
B5: Chọn nút "OK" trên thông báo</t>
  </si>
  <si>
    <t>Các ID của các test case được kiểm thử tự động được tô màu vàng</t>
  </si>
  <si>
    <t>B1: Mở ứng dụng
B2: Chọn "Quên mật khẩu"
B3: Nhấn chọn trường tên đăng nhập và nhập: 'hi'
B4: Nhấn chọn trường mật khẩu và nhập: '12'
B5: Nhấn chọn trường xác nhận mật khẩu và nhập: '12'
B6: Chọn gửi mã xác nhận
B7: Chọn nút "OK" trên thông báo</t>
  </si>
  <si>
    <t>6. Hiển thị icon thông báo, với tiêu đề thông báo "Thông báo", nội dung: "Chưa có tài khoản đăng kí trong hệ thống do chưa đăng kí tài khoản"
7. Tắt thông báo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</si>
</sst>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1"/>
      <color rgb="FF006100"/>
      <name val="Calibri"/>
      <family val="2"/>
      <charset val="163"/>
      <scheme val="minor"/>
    </font>
    <font>
      <b/>
      <sz val="26"/>
      <color theme="1"/>
      <name val="Calibri"/>
      <family val="2"/>
      <scheme val="minor"/>
    </font>
    <font>
      <sz val="10"/>
      <name val="Arial"/>
      <family val="2"/>
    </font>
    <font>
      <b/>
      <sz val="11"/>
      <color theme="1"/>
      <name val="Calibri"/>
      <family val="2"/>
      <scheme val="minor"/>
    </font>
    <font>
      <b/>
      <sz val="10"/>
      <name val="Tahoma"/>
      <family val="2"/>
    </font>
    <font>
      <sz val="10"/>
      <name val="Tahoma"/>
      <family val="2"/>
    </font>
    <font>
      <sz val="11"/>
      <color rgb="FF000000"/>
      <name val="Calibri"/>
      <family val="2"/>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color indexed="18"/>
      <name val="Tahoma"/>
      <family val="2"/>
    </font>
    <font>
      <i/>
      <sz val="10"/>
      <color indexed="18"/>
      <name val="Tahoma"/>
      <family val="2"/>
    </font>
    <font>
      <b/>
      <sz val="11"/>
      <color theme="0"/>
      <name val="Calibri"/>
      <family val="2"/>
      <scheme val="minor"/>
    </font>
  </fonts>
  <fills count="10">
    <fill>
      <patternFill patternType="none"/>
    </fill>
    <fill>
      <patternFill patternType="gray125"/>
    </fill>
    <fill>
      <patternFill patternType="solid">
        <fgColor rgb="FFC6EFCE"/>
      </patternFill>
    </fill>
    <fill>
      <patternFill patternType="solid">
        <fgColor theme="3" tint="0.59999389629810485"/>
        <bgColor indexed="64"/>
      </patternFill>
    </fill>
    <fill>
      <patternFill patternType="solid">
        <fgColor rgb="FF8DB4E2"/>
        <bgColor rgb="FF000000"/>
      </patternFill>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4" fillId="0" borderId="0"/>
  </cellStyleXfs>
  <cellXfs count="52">
    <xf numFmtId="0" fontId="0" fillId="0" borderId="0" xfId="0"/>
    <xf numFmtId="0" fontId="3" fillId="0" borderId="0" xfId="0" applyFont="1" applyAlignment="1">
      <alignment horizontal="center"/>
    </xf>
    <xf numFmtId="0" fontId="4" fillId="0" borderId="0" xfId="3"/>
    <xf numFmtId="0" fontId="0" fillId="3" borderId="1" xfId="0" applyFill="1" applyBorder="1" applyAlignment="1">
      <alignment horizontal="center" vertical="center"/>
    </xf>
    <xf numFmtId="0" fontId="5" fillId="3" borderId="1" xfId="0" applyFont="1" applyFill="1" applyBorder="1"/>
    <xf numFmtId="0" fontId="0" fillId="0" borderId="1" xfId="0" applyBorder="1" applyAlignment="1">
      <alignment horizontal="right"/>
    </xf>
    <xf numFmtId="0" fontId="0" fillId="0" borderId="1" xfId="0" applyBorder="1" applyAlignment="1">
      <alignment horizontal="center" vertical="center"/>
    </xf>
    <xf numFmtId="9" fontId="0" fillId="0" borderId="1" xfId="1" applyFont="1" applyBorder="1" applyAlignment="1">
      <alignment horizontal="center" vertical="center"/>
    </xf>
    <xf numFmtId="0" fontId="6" fillId="3"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3" applyFont="1" applyBorder="1" applyAlignment="1">
      <alignment horizontal="left" vertical="top" wrapText="1"/>
    </xf>
    <xf numFmtId="0" fontId="2" fillId="2" borderId="1" xfId="2" applyBorder="1" applyAlignment="1">
      <alignment horizontal="center" vertical="center" wrapText="1"/>
    </xf>
    <xf numFmtId="14" fontId="8" fillId="0" borderId="2" xfId="0" applyNumberFormat="1" applyFont="1" applyBorder="1" applyAlignment="1">
      <alignment horizontal="center" vertical="center"/>
    </xf>
    <xf numFmtId="0" fontId="9" fillId="5" borderId="0" xfId="0" applyFont="1" applyFill="1"/>
    <xf numFmtId="0" fontId="9" fillId="0" borderId="0" xfId="0" applyFont="1"/>
    <xf numFmtId="0" fontId="10" fillId="5" borderId="0" xfId="0" applyFont="1" applyFill="1" applyAlignment="1"/>
    <xf numFmtId="0" fontId="7" fillId="5" borderId="7" xfId="0" applyNumberFormat="1" applyFont="1" applyFill="1" applyBorder="1" applyAlignment="1">
      <alignment horizontal="center" vertical="center" wrapText="1"/>
    </xf>
    <xf numFmtId="0" fontId="13" fillId="7" borderId="1" xfId="0" applyNumberFormat="1" applyFont="1" applyFill="1" applyBorder="1" applyAlignment="1">
      <alignment horizontal="center" vertical="center" wrapText="1"/>
    </xf>
    <xf numFmtId="0" fontId="7" fillId="5" borderId="6" xfId="0" applyNumberFormat="1" applyFont="1" applyFill="1" applyBorder="1" applyAlignment="1">
      <alignment vertical="center" wrapText="1"/>
    </xf>
    <xf numFmtId="0" fontId="7" fillId="5" borderId="7" xfId="0" applyNumberFormat="1" applyFont="1" applyFill="1" applyBorder="1" applyAlignment="1">
      <alignment vertical="center" wrapText="1"/>
    </xf>
    <xf numFmtId="0" fontId="7" fillId="5" borderId="8" xfId="0" applyNumberFormat="1" applyFont="1" applyFill="1" applyBorder="1" applyAlignment="1">
      <alignment vertical="center" wrapText="1"/>
    </xf>
    <xf numFmtId="0" fontId="7" fillId="5" borderId="6" xfId="0" applyNumberFormat="1" applyFont="1" applyFill="1" applyBorder="1" applyAlignment="1">
      <alignment horizontal="center" vertical="center" wrapText="1"/>
    </xf>
    <xf numFmtId="0" fontId="7" fillId="0" borderId="9" xfId="3" applyFont="1" applyFill="1" applyBorder="1" applyAlignment="1">
      <alignment horizontal="left" vertical="top" wrapText="1"/>
    </xf>
    <xf numFmtId="14" fontId="7" fillId="5" borderId="7" xfId="0" applyNumberFormat="1" applyFont="1" applyFill="1" applyBorder="1" applyAlignment="1">
      <alignment vertical="center" wrapText="1"/>
    </xf>
    <xf numFmtId="0" fontId="7" fillId="5" borderId="7" xfId="0" applyNumberFormat="1" applyFont="1" applyFill="1" applyBorder="1" applyAlignment="1">
      <alignment horizontal="center" vertical="center" wrapText="1"/>
    </xf>
    <xf numFmtId="0" fontId="7" fillId="5" borderId="7" xfId="0" applyNumberFormat="1" applyFont="1" applyFill="1" applyBorder="1" applyAlignment="1">
      <alignment horizontal="center" vertical="center" wrapText="1"/>
    </xf>
    <xf numFmtId="0" fontId="0" fillId="0" borderId="0" xfId="0" applyNumberFormat="1"/>
    <xf numFmtId="0" fontId="0" fillId="0" borderId="0" xfId="0" quotePrefix="1" applyAlignment="1">
      <alignment horizontal="center" vertical="center"/>
    </xf>
    <xf numFmtId="0" fontId="0" fillId="0" borderId="0" xfId="0" applyAlignment="1">
      <alignment horizontal="center" vertical="center"/>
    </xf>
    <xf numFmtId="0" fontId="15" fillId="8" borderId="0" xfId="0" applyNumberFormat="1" applyFont="1" applyFill="1" applyAlignment="1">
      <alignment horizontal="center"/>
    </xf>
    <xf numFmtId="0" fontId="0" fillId="8" borderId="0" xfId="0" applyNumberFormat="1" applyFill="1" applyAlignment="1">
      <alignment horizontal="center" vertical="center"/>
    </xf>
    <xf numFmtId="9" fontId="0" fillId="0" borderId="0" xfId="0" applyNumberFormat="1" applyAlignment="1">
      <alignment horizontal="center" vertical="center"/>
    </xf>
    <xf numFmtId="0" fontId="0" fillId="0" borderId="0" xfId="0" quotePrefix="1" applyNumberFormat="1" applyAlignment="1">
      <alignment horizontal="center" vertical="center"/>
    </xf>
    <xf numFmtId="0" fontId="7" fillId="9" borderId="1" xfId="3" applyFont="1" applyFill="1" applyBorder="1" applyAlignment="1">
      <alignment horizontal="left" vertical="top" wrapText="1"/>
    </xf>
    <xf numFmtId="0" fontId="0" fillId="9" borderId="0" xfId="0" applyFill="1"/>
    <xf numFmtId="0" fontId="7" fillId="5" borderId="1" xfId="3" applyFont="1" applyFill="1" applyBorder="1" applyAlignment="1">
      <alignment horizontal="left" vertical="top" wrapText="1"/>
    </xf>
    <xf numFmtId="0" fontId="7" fillId="0" borderId="1" xfId="3" applyFont="1" applyFill="1" applyBorder="1" applyAlignment="1">
      <alignment horizontal="left" vertical="top" wrapText="1"/>
    </xf>
    <xf numFmtId="0" fontId="13" fillId="6" borderId="1" xfId="0" applyNumberFormat="1" applyFont="1" applyFill="1" applyBorder="1" applyAlignment="1">
      <alignment horizontal="right" vertical="center" wrapText="1"/>
    </xf>
    <xf numFmtId="0" fontId="7" fillId="5" borderId="6" xfId="0" applyNumberFormat="1" applyFont="1" applyFill="1" applyBorder="1" applyAlignment="1">
      <alignment horizontal="center" vertical="center" wrapText="1"/>
    </xf>
    <xf numFmtId="0" fontId="10" fillId="5" borderId="0" xfId="0" applyFont="1" applyFill="1" applyAlignment="1">
      <alignment horizontal="center"/>
    </xf>
    <xf numFmtId="0" fontId="11" fillId="5" borderId="0" xfId="0" quotePrefix="1" applyFont="1" applyFill="1" applyAlignment="1">
      <alignment horizontal="center"/>
    </xf>
    <xf numFmtId="0" fontId="11" fillId="5" borderId="0" xfId="0" applyFont="1" applyFill="1" applyAlignment="1">
      <alignment horizontal="center"/>
    </xf>
    <xf numFmtId="0" fontId="12" fillId="5" borderId="0" xfId="0" applyFont="1" applyFill="1" applyAlignment="1">
      <alignment horizontal="center"/>
    </xf>
    <xf numFmtId="0" fontId="6" fillId="3" borderId="3" xfId="0" applyNumberFormat="1" applyFont="1" applyFill="1" applyBorder="1" applyAlignment="1">
      <alignment horizontal="left" vertical="center" wrapText="1"/>
    </xf>
    <xf numFmtId="0" fontId="6" fillId="3" borderId="4" xfId="0" applyNumberFormat="1" applyFont="1" applyFill="1" applyBorder="1" applyAlignment="1">
      <alignment horizontal="left" vertical="center" wrapText="1"/>
    </xf>
    <xf numFmtId="0" fontId="6" fillId="3" borderId="5" xfId="0" applyNumberFormat="1" applyFont="1" applyFill="1" applyBorder="1" applyAlignment="1">
      <alignment horizontal="left" vertical="center" wrapText="1"/>
    </xf>
    <xf numFmtId="0" fontId="7" fillId="5" borderId="7" xfId="0" applyNumberFormat="1" applyFont="1" applyFill="1" applyBorder="1" applyAlignment="1">
      <alignment horizontal="center" vertical="center" wrapText="1"/>
    </xf>
    <xf numFmtId="0" fontId="7" fillId="5" borderId="8" xfId="0" applyNumberFormat="1" applyFont="1" applyFill="1" applyBorder="1" applyAlignment="1">
      <alignment horizontal="center" vertical="center" wrapText="1"/>
    </xf>
    <xf numFmtId="0" fontId="7" fillId="5" borderId="0" xfId="0" applyNumberFormat="1" applyFont="1" applyFill="1" applyBorder="1" applyAlignment="1">
      <alignment horizontal="center" vertical="center" wrapText="1"/>
    </xf>
    <xf numFmtId="0" fontId="14" fillId="5" borderId="3" xfId="0" applyNumberFormat="1" applyFont="1" applyFill="1" applyBorder="1" applyAlignment="1">
      <alignment horizontal="left" vertical="center" wrapText="1"/>
    </xf>
    <xf numFmtId="0" fontId="14" fillId="5" borderId="4" xfId="0" applyNumberFormat="1" applyFont="1" applyFill="1" applyBorder="1" applyAlignment="1">
      <alignment horizontal="left" vertical="center" wrapText="1"/>
    </xf>
    <xf numFmtId="0" fontId="14" fillId="5" borderId="5" xfId="0" applyNumberFormat="1" applyFont="1" applyFill="1" applyBorder="1" applyAlignment="1">
      <alignment horizontal="left" vertical="center" wrapText="1"/>
    </xf>
  </cellXfs>
  <cellStyles count="4">
    <cellStyle name="Good" xfId="2" builtinId="26"/>
    <cellStyle name="Normal" xfId="0" builtinId="0"/>
    <cellStyle name="Normal 2" xfId="3"/>
    <cellStyle name="Percent" xfId="1" builtinId="5"/>
  </cellStyles>
  <dxfs count="58">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624840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9525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uto_T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259;m%203/&#272;&#7891;%20&#225;n%202/Git/Ki-m-th-website-Fahasa/docs/Testcase_Fun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IN"/>
      <sheetName val="REGISTER"/>
      <sheetName val="FORGOT_PASSWORD"/>
      <sheetName val="PUBLISHER"/>
      <sheetName val="ACCOUNT"/>
      <sheetName val="Overview"/>
    </sheetNames>
    <sheetDataSet>
      <sheetData sheetId="0">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cell r="I16">
            <v>45368</v>
          </cell>
        </row>
        <row r="17">
          <cell r="H17" t="str">
            <v>Untested</v>
          </cell>
          <cell r="I17">
            <v>45368</v>
          </cell>
        </row>
      </sheetData>
      <sheetData sheetId="1">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row>
        <row r="17">
          <cell r="H17" t="str">
            <v>Untested</v>
          </cell>
        </row>
        <row r="18">
          <cell r="H18" t="str">
            <v>Untested</v>
          </cell>
        </row>
        <row r="19">
          <cell r="H19" t="str">
            <v>Untested</v>
          </cell>
          <cell r="I19">
            <v>45368</v>
          </cell>
        </row>
        <row r="20">
          <cell r="H20" t="str">
            <v>Untested</v>
          </cell>
          <cell r="I20">
            <v>45368</v>
          </cell>
        </row>
        <row r="21">
          <cell r="H21" t="str">
            <v>Untested</v>
          </cell>
          <cell r="I21">
            <v>45368</v>
          </cell>
        </row>
      </sheetData>
      <sheetData sheetId="2">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row>
        <row r="17">
          <cell r="H17" t="str">
            <v>Untested</v>
          </cell>
        </row>
        <row r="18">
          <cell r="H18" t="str">
            <v>Untested</v>
          </cell>
        </row>
        <row r="19">
          <cell r="H19" t="str">
            <v>Untested</v>
          </cell>
          <cell r="I19">
            <v>45368</v>
          </cell>
        </row>
        <row r="20">
          <cell r="H20" t="str">
            <v>Untested</v>
          </cell>
          <cell r="I20">
            <v>45368</v>
          </cell>
        </row>
        <row r="21">
          <cell r="H21" t="str">
            <v>Untested</v>
          </cell>
          <cell r="I21">
            <v>45368</v>
          </cell>
        </row>
      </sheetData>
      <sheetData sheetId="3">
        <row r="10">
          <cell r="H10" t="str">
            <v>Untested</v>
          </cell>
          <cell r="I10">
            <v>45369</v>
          </cell>
        </row>
        <row r="11">
          <cell r="H11" t="str">
            <v>Untested</v>
          </cell>
          <cell r="I11">
            <v>45369</v>
          </cell>
        </row>
        <row r="12">
          <cell r="H12" t="str">
            <v>Untested</v>
          </cell>
          <cell r="I12">
            <v>45369</v>
          </cell>
        </row>
        <row r="13">
          <cell r="H13" t="str">
            <v>Untested</v>
          </cell>
          <cell r="I13">
            <v>45369</v>
          </cell>
        </row>
        <row r="14">
          <cell r="H14" t="str">
            <v>Untested</v>
          </cell>
          <cell r="I14">
            <v>45369</v>
          </cell>
        </row>
        <row r="15">
          <cell r="H15" t="str">
            <v>Untested</v>
          </cell>
          <cell r="I15">
            <v>45369</v>
          </cell>
        </row>
        <row r="16">
          <cell r="H16" t="str">
            <v>Untested</v>
          </cell>
          <cell r="I16">
            <v>45369</v>
          </cell>
        </row>
        <row r="17">
          <cell r="H17" t="str">
            <v>Untested</v>
          </cell>
          <cell r="I17">
            <v>45369</v>
          </cell>
        </row>
        <row r="18">
          <cell r="H18" t="str">
            <v>Untested</v>
          </cell>
          <cell r="I18">
            <v>45369</v>
          </cell>
        </row>
        <row r="19">
          <cell r="H19" t="str">
            <v>Untested</v>
          </cell>
          <cell r="I19">
            <v>45369</v>
          </cell>
        </row>
        <row r="20">
          <cell r="H20" t="str">
            <v>Untested</v>
          </cell>
          <cell r="I20">
            <v>45369</v>
          </cell>
        </row>
        <row r="21">
          <cell r="H21" t="str">
            <v>Untested</v>
          </cell>
          <cell r="I21">
            <v>45369</v>
          </cell>
        </row>
        <row r="22">
          <cell r="H22" t="str">
            <v>Untested</v>
          </cell>
          <cell r="I22">
            <v>45369</v>
          </cell>
        </row>
        <row r="23">
          <cell r="H23" t="str">
            <v>Untested</v>
          </cell>
          <cell r="I23">
            <v>45369</v>
          </cell>
        </row>
        <row r="24">
          <cell r="H24" t="str">
            <v>Untested</v>
          </cell>
          <cell r="I24">
            <v>45369</v>
          </cell>
        </row>
        <row r="25">
          <cell r="H25" t="str">
            <v>Untested</v>
          </cell>
          <cell r="I25">
            <v>45369</v>
          </cell>
        </row>
        <row r="26">
          <cell r="H26" t="str">
            <v>Untested</v>
          </cell>
          <cell r="I26">
            <v>45369</v>
          </cell>
        </row>
      </sheetData>
      <sheetData sheetId="4">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cell r="I16">
            <v>45368</v>
          </cell>
        </row>
        <row r="17">
          <cell r="H17" t="str">
            <v>Untested</v>
          </cell>
          <cell r="I17">
            <v>45368</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Đăng nhập"/>
      <sheetName val="Đăng kí"/>
      <sheetName val="Khôi phục mật khẩu"/>
      <sheetName val="Tìm kiếm sản phẩm"/>
      <sheetName val="Lọc sản phẩm"/>
      <sheetName val="Sắp xếp sản phẩm"/>
      <sheetName val="Hiển thị sản phẩm"/>
      <sheetName val="Thanh toán"/>
      <sheetName val="Giỏ hàng"/>
      <sheetName val="Khuyễn mãi giảm giá"/>
      <sheetName val="Quản lý hồ sơ cá nhân"/>
      <sheetName val="Quản lý sổ địa chỉ"/>
      <sheetName val="Đổi mật khẩu"/>
      <sheetName val="Hóa đơn GTGT"/>
      <sheetName val="Thông báo"/>
      <sheetName val="Sản phẩm yêu thích"/>
      <sheetName val="Sách theo bộ"/>
      <sheetName val="Quản lý đơn hàng"/>
      <sheetName val="Quản lý điểm thưởng và ưu đãi"/>
      <sheetName val="Đánh giá và nhận xét"/>
      <sheetName val="Hỗ trợ trực tuyến"/>
      <sheetName val="Chuyển đổi ngôn ngữ"/>
      <sheetName val="Đăng xuất"/>
      <sheetName val="Sumary Report"/>
      <sheetName val="Over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Set>
  </externalBook>
</externalLink>
</file>

<file path=xl/tables/table1.xml><?xml version="1.0" encoding="utf-8"?>
<table xmlns="http://schemas.openxmlformats.org/spreadsheetml/2006/main" id="1" name="Table2" displayName="Table2" ref="C3:H18" totalsRowShown="0">
  <autoFilter ref="C3:H18"/>
  <tableColumns count="6">
    <tableColumn id="1" name="Chức năng" dataDxfId="5"/>
    <tableColumn id="2" name="Tổng số testcase" dataDxfId="4">
      <calculatedColumnFormula>SUM(COUNTA('[2]Đăng nhập'!C12:C24), COUNTA('[2]Đăng kí'!C12:C26),COUNTA('[2]Khôi phục mật khẩu'!C12:C29))</calculatedColumnFormula>
    </tableColumn>
    <tableColumn id="3" name="Passed" dataDxfId="3"/>
    <tableColumn id="4" name="Failed" dataDxfId="2"/>
    <tableColumn id="5" name="N/A" dataDxfId="1"/>
    <tableColumn id="6" name="Untest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9" workbookViewId="0">
      <selection activeCell="H17" sqref="A1:XFD1048576"/>
    </sheetView>
  </sheetViews>
  <sheetFormatPr defaultColWidth="9.109375" defaultRowHeight="13.8" x14ac:dyDescent="0.25"/>
  <cols>
    <col min="1" max="1" width="10.5546875" style="14" customWidth="1"/>
    <col min="2" max="2" width="27.6640625" style="14" customWidth="1"/>
    <col min="3" max="3" width="12" style="14" customWidth="1"/>
    <col min="4" max="4" width="46.21875" style="14" customWidth="1"/>
    <col min="5" max="5" width="15.88671875" style="14" customWidth="1"/>
    <col min="6" max="6" width="18.77734375" style="14" customWidth="1"/>
    <col min="7" max="17" width="9.109375" style="13"/>
    <col min="18" max="256" width="9.109375" style="14"/>
    <col min="257" max="257" width="12.5546875" style="14" customWidth="1"/>
    <col min="258" max="258" width="13.88671875" style="14" customWidth="1"/>
    <col min="259" max="259" width="12.109375" style="14" customWidth="1"/>
    <col min="260" max="260" width="25.33203125" style="14" customWidth="1"/>
    <col min="261" max="261" width="17.5546875" style="14" customWidth="1"/>
    <col min="262" max="262" width="18.33203125" style="14" customWidth="1"/>
    <col min="263" max="512" width="9.109375" style="14"/>
    <col min="513" max="513" width="12.5546875" style="14" customWidth="1"/>
    <col min="514" max="514" width="13.88671875" style="14" customWidth="1"/>
    <col min="515" max="515" width="12.109375" style="14" customWidth="1"/>
    <col min="516" max="516" width="25.33203125" style="14" customWidth="1"/>
    <col min="517" max="517" width="17.5546875" style="14" customWidth="1"/>
    <col min="518" max="518" width="18.33203125" style="14" customWidth="1"/>
    <col min="519" max="768" width="9.109375" style="14"/>
    <col min="769" max="769" width="12.5546875" style="14" customWidth="1"/>
    <col min="770" max="770" width="13.88671875" style="14" customWidth="1"/>
    <col min="771" max="771" width="12.109375" style="14" customWidth="1"/>
    <col min="772" max="772" width="25.33203125" style="14" customWidth="1"/>
    <col min="773" max="773" width="17.5546875" style="14" customWidth="1"/>
    <col min="774" max="774" width="18.33203125" style="14" customWidth="1"/>
    <col min="775" max="1024" width="9.109375" style="14"/>
    <col min="1025" max="1025" width="12.5546875" style="14" customWidth="1"/>
    <col min="1026" max="1026" width="13.88671875" style="14" customWidth="1"/>
    <col min="1027" max="1027" width="12.109375" style="14" customWidth="1"/>
    <col min="1028" max="1028" width="25.33203125" style="14" customWidth="1"/>
    <col min="1029" max="1029" width="17.5546875" style="14" customWidth="1"/>
    <col min="1030" max="1030" width="18.33203125" style="14" customWidth="1"/>
    <col min="1031" max="1280" width="9.109375" style="14"/>
    <col min="1281" max="1281" width="12.5546875" style="14" customWidth="1"/>
    <col min="1282" max="1282" width="13.88671875" style="14" customWidth="1"/>
    <col min="1283" max="1283" width="12.109375" style="14" customWidth="1"/>
    <col min="1284" max="1284" width="25.33203125" style="14" customWidth="1"/>
    <col min="1285" max="1285" width="17.5546875" style="14" customWidth="1"/>
    <col min="1286" max="1286" width="18.33203125" style="14" customWidth="1"/>
    <col min="1287" max="1536" width="9.109375" style="14"/>
    <col min="1537" max="1537" width="12.5546875" style="14" customWidth="1"/>
    <col min="1538" max="1538" width="13.88671875" style="14" customWidth="1"/>
    <col min="1539" max="1539" width="12.109375" style="14" customWidth="1"/>
    <col min="1540" max="1540" width="25.33203125" style="14" customWidth="1"/>
    <col min="1541" max="1541" width="17.5546875" style="14" customWidth="1"/>
    <col min="1542" max="1542" width="18.33203125" style="14" customWidth="1"/>
    <col min="1543" max="1792" width="9.109375" style="14"/>
    <col min="1793" max="1793" width="12.5546875" style="14" customWidth="1"/>
    <col min="1794" max="1794" width="13.88671875" style="14" customWidth="1"/>
    <col min="1795" max="1795" width="12.109375" style="14" customWidth="1"/>
    <col min="1796" max="1796" width="25.33203125" style="14" customWidth="1"/>
    <col min="1797" max="1797" width="17.5546875" style="14" customWidth="1"/>
    <col min="1798" max="1798" width="18.33203125" style="14" customWidth="1"/>
    <col min="1799" max="2048" width="9.109375" style="14"/>
    <col min="2049" max="2049" width="12.5546875" style="14" customWidth="1"/>
    <col min="2050" max="2050" width="13.88671875" style="14" customWidth="1"/>
    <col min="2051" max="2051" width="12.109375" style="14" customWidth="1"/>
    <col min="2052" max="2052" width="25.33203125" style="14" customWidth="1"/>
    <col min="2053" max="2053" width="17.5546875" style="14" customWidth="1"/>
    <col min="2054" max="2054" width="18.33203125" style="14" customWidth="1"/>
    <col min="2055" max="2304" width="9.109375" style="14"/>
    <col min="2305" max="2305" width="12.5546875" style="14" customWidth="1"/>
    <col min="2306" max="2306" width="13.88671875" style="14" customWidth="1"/>
    <col min="2307" max="2307" width="12.109375" style="14" customWidth="1"/>
    <col min="2308" max="2308" width="25.33203125" style="14" customWidth="1"/>
    <col min="2309" max="2309" width="17.5546875" style="14" customWidth="1"/>
    <col min="2310" max="2310" width="18.33203125" style="14" customWidth="1"/>
    <col min="2311" max="2560" width="9.109375" style="14"/>
    <col min="2561" max="2561" width="12.5546875" style="14" customWidth="1"/>
    <col min="2562" max="2562" width="13.88671875" style="14" customWidth="1"/>
    <col min="2563" max="2563" width="12.109375" style="14" customWidth="1"/>
    <col min="2564" max="2564" width="25.33203125" style="14" customWidth="1"/>
    <col min="2565" max="2565" width="17.5546875" style="14" customWidth="1"/>
    <col min="2566" max="2566" width="18.33203125" style="14" customWidth="1"/>
    <col min="2567" max="2816" width="9.109375" style="14"/>
    <col min="2817" max="2817" width="12.5546875" style="14" customWidth="1"/>
    <col min="2818" max="2818" width="13.88671875" style="14" customWidth="1"/>
    <col min="2819" max="2819" width="12.109375" style="14" customWidth="1"/>
    <col min="2820" max="2820" width="25.33203125" style="14" customWidth="1"/>
    <col min="2821" max="2821" width="17.5546875" style="14" customWidth="1"/>
    <col min="2822" max="2822" width="18.33203125" style="14" customWidth="1"/>
    <col min="2823" max="3072" width="9.109375" style="14"/>
    <col min="3073" max="3073" width="12.5546875" style="14" customWidth="1"/>
    <col min="3074" max="3074" width="13.88671875" style="14" customWidth="1"/>
    <col min="3075" max="3075" width="12.109375" style="14" customWidth="1"/>
    <col min="3076" max="3076" width="25.33203125" style="14" customWidth="1"/>
    <col min="3077" max="3077" width="17.5546875" style="14" customWidth="1"/>
    <col min="3078" max="3078" width="18.33203125" style="14" customWidth="1"/>
    <col min="3079" max="3328" width="9.109375" style="14"/>
    <col min="3329" max="3329" width="12.5546875" style="14" customWidth="1"/>
    <col min="3330" max="3330" width="13.88671875" style="14" customWidth="1"/>
    <col min="3331" max="3331" width="12.109375" style="14" customWidth="1"/>
    <col min="3332" max="3332" width="25.33203125" style="14" customWidth="1"/>
    <col min="3333" max="3333" width="17.5546875" style="14" customWidth="1"/>
    <col min="3334" max="3334" width="18.33203125" style="14" customWidth="1"/>
    <col min="3335" max="3584" width="9.109375" style="14"/>
    <col min="3585" max="3585" width="12.5546875" style="14" customWidth="1"/>
    <col min="3586" max="3586" width="13.88671875" style="14" customWidth="1"/>
    <col min="3587" max="3587" width="12.109375" style="14" customWidth="1"/>
    <col min="3588" max="3588" width="25.33203125" style="14" customWidth="1"/>
    <col min="3589" max="3589" width="17.5546875" style="14" customWidth="1"/>
    <col min="3590" max="3590" width="18.33203125" style="14" customWidth="1"/>
    <col min="3591" max="3840" width="9.109375" style="14"/>
    <col min="3841" max="3841" width="12.5546875" style="14" customWidth="1"/>
    <col min="3842" max="3842" width="13.88671875" style="14" customWidth="1"/>
    <col min="3843" max="3843" width="12.109375" style="14" customWidth="1"/>
    <col min="3844" max="3844" width="25.33203125" style="14" customWidth="1"/>
    <col min="3845" max="3845" width="17.5546875" style="14" customWidth="1"/>
    <col min="3846" max="3846" width="18.33203125" style="14" customWidth="1"/>
    <col min="3847" max="4096" width="9.109375" style="14"/>
    <col min="4097" max="4097" width="12.5546875" style="14" customWidth="1"/>
    <col min="4098" max="4098" width="13.88671875" style="14" customWidth="1"/>
    <col min="4099" max="4099" width="12.109375" style="14" customWidth="1"/>
    <col min="4100" max="4100" width="25.33203125" style="14" customWidth="1"/>
    <col min="4101" max="4101" width="17.5546875" style="14" customWidth="1"/>
    <col min="4102" max="4102" width="18.33203125" style="14" customWidth="1"/>
    <col min="4103" max="4352" width="9.109375" style="14"/>
    <col min="4353" max="4353" width="12.5546875" style="14" customWidth="1"/>
    <col min="4354" max="4354" width="13.88671875" style="14" customWidth="1"/>
    <col min="4355" max="4355" width="12.109375" style="14" customWidth="1"/>
    <col min="4356" max="4356" width="25.33203125" style="14" customWidth="1"/>
    <col min="4357" max="4357" width="17.5546875" style="14" customWidth="1"/>
    <col min="4358" max="4358" width="18.33203125" style="14" customWidth="1"/>
    <col min="4359" max="4608" width="9.109375" style="14"/>
    <col min="4609" max="4609" width="12.5546875" style="14" customWidth="1"/>
    <col min="4610" max="4610" width="13.88671875" style="14" customWidth="1"/>
    <col min="4611" max="4611" width="12.109375" style="14" customWidth="1"/>
    <col min="4612" max="4612" width="25.33203125" style="14" customWidth="1"/>
    <col min="4613" max="4613" width="17.5546875" style="14" customWidth="1"/>
    <col min="4614" max="4614" width="18.33203125" style="14" customWidth="1"/>
    <col min="4615" max="4864" width="9.109375" style="14"/>
    <col min="4865" max="4865" width="12.5546875" style="14" customWidth="1"/>
    <col min="4866" max="4866" width="13.88671875" style="14" customWidth="1"/>
    <col min="4867" max="4867" width="12.109375" style="14" customWidth="1"/>
    <col min="4868" max="4868" width="25.33203125" style="14" customWidth="1"/>
    <col min="4869" max="4869" width="17.5546875" style="14" customWidth="1"/>
    <col min="4870" max="4870" width="18.33203125" style="14" customWidth="1"/>
    <col min="4871" max="5120" width="9.109375" style="14"/>
    <col min="5121" max="5121" width="12.5546875" style="14" customWidth="1"/>
    <col min="5122" max="5122" width="13.88671875" style="14" customWidth="1"/>
    <col min="5123" max="5123" width="12.109375" style="14" customWidth="1"/>
    <col min="5124" max="5124" width="25.33203125" style="14" customWidth="1"/>
    <col min="5125" max="5125" width="17.5546875" style="14" customWidth="1"/>
    <col min="5126" max="5126" width="18.33203125" style="14" customWidth="1"/>
    <col min="5127" max="5376" width="9.109375" style="14"/>
    <col min="5377" max="5377" width="12.5546875" style="14" customWidth="1"/>
    <col min="5378" max="5378" width="13.88671875" style="14" customWidth="1"/>
    <col min="5379" max="5379" width="12.109375" style="14" customWidth="1"/>
    <col min="5380" max="5380" width="25.33203125" style="14" customWidth="1"/>
    <col min="5381" max="5381" width="17.5546875" style="14" customWidth="1"/>
    <col min="5382" max="5382" width="18.33203125" style="14" customWidth="1"/>
    <col min="5383" max="5632" width="9.109375" style="14"/>
    <col min="5633" max="5633" width="12.5546875" style="14" customWidth="1"/>
    <col min="5634" max="5634" width="13.88671875" style="14" customWidth="1"/>
    <col min="5635" max="5635" width="12.109375" style="14" customWidth="1"/>
    <col min="5636" max="5636" width="25.33203125" style="14" customWidth="1"/>
    <col min="5637" max="5637" width="17.5546875" style="14" customWidth="1"/>
    <col min="5638" max="5638" width="18.33203125" style="14" customWidth="1"/>
    <col min="5639" max="5888" width="9.109375" style="14"/>
    <col min="5889" max="5889" width="12.5546875" style="14" customWidth="1"/>
    <col min="5890" max="5890" width="13.88671875" style="14" customWidth="1"/>
    <col min="5891" max="5891" width="12.109375" style="14" customWidth="1"/>
    <col min="5892" max="5892" width="25.33203125" style="14" customWidth="1"/>
    <col min="5893" max="5893" width="17.5546875" style="14" customWidth="1"/>
    <col min="5894" max="5894" width="18.33203125" style="14" customWidth="1"/>
    <col min="5895" max="6144" width="9.109375" style="14"/>
    <col min="6145" max="6145" width="12.5546875" style="14" customWidth="1"/>
    <col min="6146" max="6146" width="13.88671875" style="14" customWidth="1"/>
    <col min="6147" max="6147" width="12.109375" style="14" customWidth="1"/>
    <col min="6148" max="6148" width="25.33203125" style="14" customWidth="1"/>
    <col min="6149" max="6149" width="17.5546875" style="14" customWidth="1"/>
    <col min="6150" max="6150" width="18.33203125" style="14" customWidth="1"/>
    <col min="6151" max="6400" width="9.109375" style="14"/>
    <col min="6401" max="6401" width="12.5546875" style="14" customWidth="1"/>
    <col min="6402" max="6402" width="13.88671875" style="14" customWidth="1"/>
    <col min="6403" max="6403" width="12.109375" style="14" customWidth="1"/>
    <col min="6404" max="6404" width="25.33203125" style="14" customWidth="1"/>
    <col min="6405" max="6405" width="17.5546875" style="14" customWidth="1"/>
    <col min="6406" max="6406" width="18.33203125" style="14" customWidth="1"/>
    <col min="6407" max="6656" width="9.109375" style="14"/>
    <col min="6657" max="6657" width="12.5546875" style="14" customWidth="1"/>
    <col min="6658" max="6658" width="13.88671875" style="14" customWidth="1"/>
    <col min="6659" max="6659" width="12.109375" style="14" customWidth="1"/>
    <col min="6660" max="6660" width="25.33203125" style="14" customWidth="1"/>
    <col min="6661" max="6661" width="17.5546875" style="14" customWidth="1"/>
    <col min="6662" max="6662" width="18.33203125" style="14" customWidth="1"/>
    <col min="6663" max="6912" width="9.109375" style="14"/>
    <col min="6913" max="6913" width="12.5546875" style="14" customWidth="1"/>
    <col min="6914" max="6914" width="13.88671875" style="14" customWidth="1"/>
    <col min="6915" max="6915" width="12.109375" style="14" customWidth="1"/>
    <col min="6916" max="6916" width="25.33203125" style="14" customWidth="1"/>
    <col min="6917" max="6917" width="17.5546875" style="14" customWidth="1"/>
    <col min="6918" max="6918" width="18.33203125" style="14" customWidth="1"/>
    <col min="6919" max="7168" width="9.109375" style="14"/>
    <col min="7169" max="7169" width="12.5546875" style="14" customWidth="1"/>
    <col min="7170" max="7170" width="13.88671875" style="14" customWidth="1"/>
    <col min="7171" max="7171" width="12.109375" style="14" customWidth="1"/>
    <col min="7172" max="7172" width="25.33203125" style="14" customWidth="1"/>
    <col min="7173" max="7173" width="17.5546875" style="14" customWidth="1"/>
    <col min="7174" max="7174" width="18.33203125" style="14" customWidth="1"/>
    <col min="7175" max="7424" width="9.109375" style="14"/>
    <col min="7425" max="7425" width="12.5546875" style="14" customWidth="1"/>
    <col min="7426" max="7426" width="13.88671875" style="14" customWidth="1"/>
    <col min="7427" max="7427" width="12.109375" style="14" customWidth="1"/>
    <col min="7428" max="7428" width="25.33203125" style="14" customWidth="1"/>
    <col min="7429" max="7429" width="17.5546875" style="14" customWidth="1"/>
    <col min="7430" max="7430" width="18.33203125" style="14" customWidth="1"/>
    <col min="7431" max="7680" width="9.109375" style="14"/>
    <col min="7681" max="7681" width="12.5546875" style="14" customWidth="1"/>
    <col min="7682" max="7682" width="13.88671875" style="14" customWidth="1"/>
    <col min="7683" max="7683" width="12.109375" style="14" customWidth="1"/>
    <col min="7684" max="7684" width="25.33203125" style="14" customWidth="1"/>
    <col min="7685" max="7685" width="17.5546875" style="14" customWidth="1"/>
    <col min="7686" max="7686" width="18.33203125" style="14" customWidth="1"/>
    <col min="7687" max="7936" width="9.109375" style="14"/>
    <col min="7937" max="7937" width="12.5546875" style="14" customWidth="1"/>
    <col min="7938" max="7938" width="13.88671875" style="14" customWidth="1"/>
    <col min="7939" max="7939" width="12.109375" style="14" customWidth="1"/>
    <col min="7940" max="7940" width="25.33203125" style="14" customWidth="1"/>
    <col min="7941" max="7941" width="17.5546875" style="14" customWidth="1"/>
    <col min="7942" max="7942" width="18.33203125" style="14" customWidth="1"/>
    <col min="7943" max="8192" width="9.109375" style="14"/>
    <col min="8193" max="8193" width="12.5546875" style="14" customWidth="1"/>
    <col min="8194" max="8194" width="13.88671875" style="14" customWidth="1"/>
    <col min="8195" max="8195" width="12.109375" style="14" customWidth="1"/>
    <col min="8196" max="8196" width="25.33203125" style="14" customWidth="1"/>
    <col min="8197" max="8197" width="17.5546875" style="14" customWidth="1"/>
    <col min="8198" max="8198" width="18.33203125" style="14" customWidth="1"/>
    <col min="8199" max="8448" width="9.109375" style="14"/>
    <col min="8449" max="8449" width="12.5546875" style="14" customWidth="1"/>
    <col min="8450" max="8450" width="13.88671875" style="14" customWidth="1"/>
    <col min="8451" max="8451" width="12.109375" style="14" customWidth="1"/>
    <col min="8452" max="8452" width="25.33203125" style="14" customWidth="1"/>
    <col min="8453" max="8453" width="17.5546875" style="14" customWidth="1"/>
    <col min="8454" max="8454" width="18.33203125" style="14" customWidth="1"/>
    <col min="8455" max="8704" width="9.109375" style="14"/>
    <col min="8705" max="8705" width="12.5546875" style="14" customWidth="1"/>
    <col min="8706" max="8706" width="13.88671875" style="14" customWidth="1"/>
    <col min="8707" max="8707" width="12.109375" style="14" customWidth="1"/>
    <col min="8708" max="8708" width="25.33203125" style="14" customWidth="1"/>
    <col min="8709" max="8709" width="17.5546875" style="14" customWidth="1"/>
    <col min="8710" max="8710" width="18.33203125" style="14" customWidth="1"/>
    <col min="8711" max="8960" width="9.109375" style="14"/>
    <col min="8961" max="8961" width="12.5546875" style="14" customWidth="1"/>
    <col min="8962" max="8962" width="13.88671875" style="14" customWidth="1"/>
    <col min="8963" max="8963" width="12.109375" style="14" customWidth="1"/>
    <col min="8964" max="8964" width="25.33203125" style="14" customWidth="1"/>
    <col min="8965" max="8965" width="17.5546875" style="14" customWidth="1"/>
    <col min="8966" max="8966" width="18.33203125" style="14" customWidth="1"/>
    <col min="8967" max="9216" width="9.109375" style="14"/>
    <col min="9217" max="9217" width="12.5546875" style="14" customWidth="1"/>
    <col min="9218" max="9218" width="13.88671875" style="14" customWidth="1"/>
    <col min="9219" max="9219" width="12.109375" style="14" customWidth="1"/>
    <col min="9220" max="9220" width="25.33203125" style="14" customWidth="1"/>
    <col min="9221" max="9221" width="17.5546875" style="14" customWidth="1"/>
    <col min="9222" max="9222" width="18.33203125" style="14" customWidth="1"/>
    <col min="9223" max="9472" width="9.109375" style="14"/>
    <col min="9473" max="9473" width="12.5546875" style="14" customWidth="1"/>
    <col min="9474" max="9474" width="13.88671875" style="14" customWidth="1"/>
    <col min="9475" max="9475" width="12.109375" style="14" customWidth="1"/>
    <col min="9476" max="9476" width="25.33203125" style="14" customWidth="1"/>
    <col min="9477" max="9477" width="17.5546875" style="14" customWidth="1"/>
    <col min="9478" max="9478" width="18.33203125" style="14" customWidth="1"/>
    <col min="9479" max="9728" width="9.109375" style="14"/>
    <col min="9729" max="9729" width="12.5546875" style="14" customWidth="1"/>
    <col min="9730" max="9730" width="13.88671875" style="14" customWidth="1"/>
    <col min="9731" max="9731" width="12.109375" style="14" customWidth="1"/>
    <col min="9732" max="9732" width="25.33203125" style="14" customWidth="1"/>
    <col min="9733" max="9733" width="17.5546875" style="14" customWidth="1"/>
    <col min="9734" max="9734" width="18.33203125" style="14" customWidth="1"/>
    <col min="9735" max="9984" width="9.109375" style="14"/>
    <col min="9985" max="9985" width="12.5546875" style="14" customWidth="1"/>
    <col min="9986" max="9986" width="13.88671875" style="14" customWidth="1"/>
    <col min="9987" max="9987" width="12.109375" style="14" customWidth="1"/>
    <col min="9988" max="9988" width="25.33203125" style="14" customWidth="1"/>
    <col min="9989" max="9989" width="17.5546875" style="14" customWidth="1"/>
    <col min="9990" max="9990" width="18.33203125" style="14" customWidth="1"/>
    <col min="9991" max="10240" width="9.109375" style="14"/>
    <col min="10241" max="10241" width="12.5546875" style="14" customWidth="1"/>
    <col min="10242" max="10242" width="13.88671875" style="14" customWidth="1"/>
    <col min="10243" max="10243" width="12.109375" style="14" customWidth="1"/>
    <col min="10244" max="10244" width="25.33203125" style="14" customWidth="1"/>
    <col min="10245" max="10245" width="17.5546875" style="14" customWidth="1"/>
    <col min="10246" max="10246" width="18.33203125" style="14" customWidth="1"/>
    <col min="10247" max="10496" width="9.109375" style="14"/>
    <col min="10497" max="10497" width="12.5546875" style="14" customWidth="1"/>
    <col min="10498" max="10498" width="13.88671875" style="14" customWidth="1"/>
    <col min="10499" max="10499" width="12.109375" style="14" customWidth="1"/>
    <col min="10500" max="10500" width="25.33203125" style="14" customWidth="1"/>
    <col min="10501" max="10501" width="17.5546875" style="14" customWidth="1"/>
    <col min="10502" max="10502" width="18.33203125" style="14" customWidth="1"/>
    <col min="10503" max="10752" width="9.109375" style="14"/>
    <col min="10753" max="10753" width="12.5546875" style="14" customWidth="1"/>
    <col min="10754" max="10754" width="13.88671875" style="14" customWidth="1"/>
    <col min="10755" max="10755" width="12.109375" style="14" customWidth="1"/>
    <col min="10756" max="10756" width="25.33203125" style="14" customWidth="1"/>
    <col min="10757" max="10757" width="17.5546875" style="14" customWidth="1"/>
    <col min="10758" max="10758" width="18.33203125" style="14" customWidth="1"/>
    <col min="10759" max="11008" width="9.109375" style="14"/>
    <col min="11009" max="11009" width="12.5546875" style="14" customWidth="1"/>
    <col min="11010" max="11010" width="13.88671875" style="14" customWidth="1"/>
    <col min="11011" max="11011" width="12.109375" style="14" customWidth="1"/>
    <col min="11012" max="11012" width="25.33203125" style="14" customWidth="1"/>
    <col min="11013" max="11013" width="17.5546875" style="14" customWidth="1"/>
    <col min="11014" max="11014" width="18.33203125" style="14" customWidth="1"/>
    <col min="11015" max="11264" width="9.109375" style="14"/>
    <col min="11265" max="11265" width="12.5546875" style="14" customWidth="1"/>
    <col min="11266" max="11266" width="13.88671875" style="14" customWidth="1"/>
    <col min="11267" max="11267" width="12.109375" style="14" customWidth="1"/>
    <col min="11268" max="11268" width="25.33203125" style="14" customWidth="1"/>
    <col min="11269" max="11269" width="17.5546875" style="14" customWidth="1"/>
    <col min="11270" max="11270" width="18.33203125" style="14" customWidth="1"/>
    <col min="11271" max="11520" width="9.109375" style="14"/>
    <col min="11521" max="11521" width="12.5546875" style="14" customWidth="1"/>
    <col min="11522" max="11522" width="13.88671875" style="14" customWidth="1"/>
    <col min="11523" max="11523" width="12.109375" style="14" customWidth="1"/>
    <col min="11524" max="11524" width="25.33203125" style="14" customWidth="1"/>
    <col min="11525" max="11525" width="17.5546875" style="14" customWidth="1"/>
    <col min="11526" max="11526" width="18.33203125" style="14" customWidth="1"/>
    <col min="11527" max="11776" width="9.109375" style="14"/>
    <col min="11777" max="11777" width="12.5546875" style="14" customWidth="1"/>
    <col min="11778" max="11778" width="13.88671875" style="14" customWidth="1"/>
    <col min="11779" max="11779" width="12.109375" style="14" customWidth="1"/>
    <col min="11780" max="11780" width="25.33203125" style="14" customWidth="1"/>
    <col min="11781" max="11781" width="17.5546875" style="14" customWidth="1"/>
    <col min="11782" max="11782" width="18.33203125" style="14" customWidth="1"/>
    <col min="11783" max="12032" width="9.109375" style="14"/>
    <col min="12033" max="12033" width="12.5546875" style="14" customWidth="1"/>
    <col min="12034" max="12034" width="13.88671875" style="14" customWidth="1"/>
    <col min="12035" max="12035" width="12.109375" style="14" customWidth="1"/>
    <col min="12036" max="12036" width="25.33203125" style="14" customWidth="1"/>
    <col min="12037" max="12037" width="17.5546875" style="14" customWidth="1"/>
    <col min="12038" max="12038" width="18.33203125" style="14" customWidth="1"/>
    <col min="12039" max="12288" width="9.109375" style="14"/>
    <col min="12289" max="12289" width="12.5546875" style="14" customWidth="1"/>
    <col min="12290" max="12290" width="13.88671875" style="14" customWidth="1"/>
    <col min="12291" max="12291" width="12.109375" style="14" customWidth="1"/>
    <col min="12292" max="12292" width="25.33203125" style="14" customWidth="1"/>
    <col min="12293" max="12293" width="17.5546875" style="14" customWidth="1"/>
    <col min="12294" max="12294" width="18.33203125" style="14" customWidth="1"/>
    <col min="12295" max="12544" width="9.109375" style="14"/>
    <col min="12545" max="12545" width="12.5546875" style="14" customWidth="1"/>
    <col min="12546" max="12546" width="13.88671875" style="14" customWidth="1"/>
    <col min="12547" max="12547" width="12.109375" style="14" customWidth="1"/>
    <col min="12548" max="12548" width="25.33203125" style="14" customWidth="1"/>
    <col min="12549" max="12549" width="17.5546875" style="14" customWidth="1"/>
    <col min="12550" max="12550" width="18.33203125" style="14" customWidth="1"/>
    <col min="12551" max="12800" width="9.109375" style="14"/>
    <col min="12801" max="12801" width="12.5546875" style="14" customWidth="1"/>
    <col min="12802" max="12802" width="13.88671875" style="14" customWidth="1"/>
    <col min="12803" max="12803" width="12.109375" style="14" customWidth="1"/>
    <col min="12804" max="12804" width="25.33203125" style="14" customWidth="1"/>
    <col min="12805" max="12805" width="17.5546875" style="14" customWidth="1"/>
    <col min="12806" max="12806" width="18.33203125" style="14" customWidth="1"/>
    <col min="12807" max="13056" width="9.109375" style="14"/>
    <col min="13057" max="13057" width="12.5546875" style="14" customWidth="1"/>
    <col min="13058" max="13058" width="13.88671875" style="14" customWidth="1"/>
    <col min="13059" max="13059" width="12.109375" style="14" customWidth="1"/>
    <col min="13060" max="13060" width="25.33203125" style="14" customWidth="1"/>
    <col min="13061" max="13061" width="17.5546875" style="14" customWidth="1"/>
    <col min="13062" max="13062" width="18.33203125" style="14" customWidth="1"/>
    <col min="13063" max="13312" width="9.109375" style="14"/>
    <col min="13313" max="13313" width="12.5546875" style="14" customWidth="1"/>
    <col min="13314" max="13314" width="13.88671875" style="14" customWidth="1"/>
    <col min="13315" max="13315" width="12.109375" style="14" customWidth="1"/>
    <col min="13316" max="13316" width="25.33203125" style="14" customWidth="1"/>
    <col min="13317" max="13317" width="17.5546875" style="14" customWidth="1"/>
    <col min="13318" max="13318" width="18.33203125" style="14" customWidth="1"/>
    <col min="13319" max="13568" width="9.109375" style="14"/>
    <col min="13569" max="13569" width="12.5546875" style="14" customWidth="1"/>
    <col min="13570" max="13570" width="13.88671875" style="14" customWidth="1"/>
    <col min="13571" max="13571" width="12.109375" style="14" customWidth="1"/>
    <col min="13572" max="13572" width="25.33203125" style="14" customWidth="1"/>
    <col min="13573" max="13573" width="17.5546875" style="14" customWidth="1"/>
    <col min="13574" max="13574" width="18.33203125" style="14" customWidth="1"/>
    <col min="13575" max="13824" width="9.109375" style="14"/>
    <col min="13825" max="13825" width="12.5546875" style="14" customWidth="1"/>
    <col min="13826" max="13826" width="13.88671875" style="14" customWidth="1"/>
    <col min="13827" max="13827" width="12.109375" style="14" customWidth="1"/>
    <col min="13828" max="13828" width="25.33203125" style="14" customWidth="1"/>
    <col min="13829" max="13829" width="17.5546875" style="14" customWidth="1"/>
    <col min="13830" max="13830" width="18.33203125" style="14" customWidth="1"/>
    <col min="13831" max="14080" width="9.109375" style="14"/>
    <col min="14081" max="14081" width="12.5546875" style="14" customWidth="1"/>
    <col min="14082" max="14082" width="13.88671875" style="14" customWidth="1"/>
    <col min="14083" max="14083" width="12.109375" style="14" customWidth="1"/>
    <col min="14084" max="14084" width="25.33203125" style="14" customWidth="1"/>
    <col min="14085" max="14085" width="17.5546875" style="14" customWidth="1"/>
    <col min="14086" max="14086" width="18.33203125" style="14" customWidth="1"/>
    <col min="14087" max="14336" width="9.109375" style="14"/>
    <col min="14337" max="14337" width="12.5546875" style="14" customWidth="1"/>
    <col min="14338" max="14338" width="13.88671875" style="14" customWidth="1"/>
    <col min="14339" max="14339" width="12.109375" style="14" customWidth="1"/>
    <col min="14340" max="14340" width="25.33203125" style="14" customWidth="1"/>
    <col min="14341" max="14341" width="17.5546875" style="14" customWidth="1"/>
    <col min="14342" max="14342" width="18.33203125" style="14" customWidth="1"/>
    <col min="14343" max="14592" width="9.109375" style="14"/>
    <col min="14593" max="14593" width="12.5546875" style="14" customWidth="1"/>
    <col min="14594" max="14594" width="13.88671875" style="14" customWidth="1"/>
    <col min="14595" max="14595" width="12.109375" style="14" customWidth="1"/>
    <col min="14596" max="14596" width="25.33203125" style="14" customWidth="1"/>
    <col min="14597" max="14597" width="17.5546875" style="14" customWidth="1"/>
    <col min="14598" max="14598" width="18.33203125" style="14" customWidth="1"/>
    <col min="14599" max="14848" width="9.109375" style="14"/>
    <col min="14849" max="14849" width="12.5546875" style="14" customWidth="1"/>
    <col min="14850" max="14850" width="13.88671875" style="14" customWidth="1"/>
    <col min="14851" max="14851" width="12.109375" style="14" customWidth="1"/>
    <col min="14852" max="14852" width="25.33203125" style="14" customWidth="1"/>
    <col min="14853" max="14853" width="17.5546875" style="14" customWidth="1"/>
    <col min="14854" max="14854" width="18.33203125" style="14" customWidth="1"/>
    <col min="14855" max="15104" width="9.109375" style="14"/>
    <col min="15105" max="15105" width="12.5546875" style="14" customWidth="1"/>
    <col min="15106" max="15106" width="13.88671875" style="14" customWidth="1"/>
    <col min="15107" max="15107" width="12.109375" style="14" customWidth="1"/>
    <col min="15108" max="15108" width="25.33203125" style="14" customWidth="1"/>
    <col min="15109" max="15109" width="17.5546875" style="14" customWidth="1"/>
    <col min="15110" max="15110" width="18.33203125" style="14" customWidth="1"/>
    <col min="15111" max="15360" width="9.109375" style="14"/>
    <col min="15361" max="15361" width="12.5546875" style="14" customWidth="1"/>
    <col min="15362" max="15362" width="13.88671875" style="14" customWidth="1"/>
    <col min="15363" max="15363" width="12.109375" style="14" customWidth="1"/>
    <col min="15364" max="15364" width="25.33203125" style="14" customWidth="1"/>
    <col min="15365" max="15365" width="17.5546875" style="14" customWidth="1"/>
    <col min="15366" max="15366" width="18.33203125" style="14" customWidth="1"/>
    <col min="15367" max="15616" width="9.109375" style="14"/>
    <col min="15617" max="15617" width="12.5546875" style="14" customWidth="1"/>
    <col min="15618" max="15618" width="13.88671875" style="14" customWidth="1"/>
    <col min="15619" max="15619" width="12.109375" style="14" customWidth="1"/>
    <col min="15620" max="15620" width="25.33203125" style="14" customWidth="1"/>
    <col min="15621" max="15621" width="17.5546875" style="14" customWidth="1"/>
    <col min="15622" max="15622" width="18.33203125" style="14" customWidth="1"/>
    <col min="15623" max="15872" width="9.109375" style="14"/>
    <col min="15873" max="15873" width="12.5546875" style="14" customWidth="1"/>
    <col min="15874" max="15874" width="13.88671875" style="14" customWidth="1"/>
    <col min="15875" max="15875" width="12.109375" style="14" customWidth="1"/>
    <col min="15876" max="15876" width="25.33203125" style="14" customWidth="1"/>
    <col min="15877" max="15877" width="17.5546875" style="14" customWidth="1"/>
    <col min="15878" max="15878" width="18.33203125" style="14" customWidth="1"/>
    <col min="15879" max="16128" width="9.109375" style="14"/>
    <col min="16129" max="16129" width="12.5546875" style="14" customWidth="1"/>
    <col min="16130" max="16130" width="13.88671875" style="14" customWidth="1"/>
    <col min="16131" max="16131" width="12.109375" style="14" customWidth="1"/>
    <col min="16132" max="16132" width="25.33203125" style="14" customWidth="1"/>
    <col min="16133" max="16133" width="17.5546875" style="14" customWidth="1"/>
    <col min="16134" max="16134" width="18.33203125" style="14" customWidth="1"/>
    <col min="16135" max="16384" width="9.109375" style="14"/>
  </cols>
  <sheetData>
    <row r="1" spans="1:7" x14ac:dyDescent="0.25">
      <c r="A1" s="13"/>
      <c r="B1" s="13"/>
      <c r="C1" s="13"/>
      <c r="D1" s="13"/>
      <c r="E1" s="13"/>
      <c r="F1" s="13"/>
    </row>
    <row r="2" spans="1:7" x14ac:dyDescent="0.25">
      <c r="A2" s="39" t="s">
        <v>23</v>
      </c>
      <c r="B2" s="39"/>
      <c r="C2" s="39"/>
      <c r="D2" s="39"/>
      <c r="E2" s="39"/>
      <c r="F2" s="39"/>
      <c r="G2" s="15"/>
    </row>
    <row r="3" spans="1:7" x14ac:dyDescent="0.25">
      <c r="A3" s="39" t="s">
        <v>24</v>
      </c>
      <c r="B3" s="39"/>
      <c r="C3" s="39"/>
      <c r="D3" s="39"/>
      <c r="E3" s="39"/>
      <c r="F3" s="39"/>
      <c r="G3" s="15"/>
    </row>
    <row r="4" spans="1:7" x14ac:dyDescent="0.25">
      <c r="A4" s="40" t="s">
        <v>25</v>
      </c>
      <c r="B4" s="41"/>
      <c r="C4" s="41"/>
      <c r="D4" s="41"/>
      <c r="E4" s="41"/>
      <c r="F4" s="41"/>
    </row>
    <row r="5" spans="1:7" x14ac:dyDescent="0.25">
      <c r="A5" s="13"/>
      <c r="B5" s="13"/>
      <c r="C5" s="13"/>
      <c r="D5" s="13"/>
      <c r="E5" s="13"/>
      <c r="F5" s="13"/>
    </row>
    <row r="6" spans="1:7" ht="17.399999999999999" x14ac:dyDescent="0.3">
      <c r="A6" s="42" t="s">
        <v>41</v>
      </c>
      <c r="B6" s="42"/>
      <c r="C6" s="42"/>
      <c r="D6" s="42"/>
      <c r="E6" s="42"/>
      <c r="F6" s="42"/>
    </row>
    <row r="7" spans="1:7" x14ac:dyDescent="0.25">
      <c r="A7" s="13"/>
      <c r="B7" s="13"/>
      <c r="C7" s="13"/>
      <c r="D7" s="13"/>
      <c r="E7" s="13"/>
      <c r="F7" s="13"/>
    </row>
    <row r="8" spans="1:7" ht="18" customHeight="1" x14ac:dyDescent="0.25">
      <c r="A8" s="43" t="s">
        <v>26</v>
      </c>
      <c r="B8" s="44"/>
      <c r="C8" s="44"/>
      <c r="D8" s="44"/>
      <c r="E8" s="44"/>
      <c r="F8" s="45"/>
    </row>
    <row r="9" spans="1:7" ht="18" customHeight="1" x14ac:dyDescent="0.25">
      <c r="A9" s="37" t="s">
        <v>27</v>
      </c>
      <c r="B9" s="37"/>
      <c r="C9" s="38" t="s">
        <v>42</v>
      </c>
      <c r="D9" s="38"/>
      <c r="E9" s="38"/>
      <c r="F9" s="38"/>
    </row>
    <row r="10" spans="1:7" ht="18" customHeight="1" x14ac:dyDescent="0.25">
      <c r="A10" s="37" t="s">
        <v>28</v>
      </c>
      <c r="B10" s="37"/>
      <c r="C10" s="46" t="s">
        <v>43</v>
      </c>
      <c r="D10" s="46"/>
      <c r="E10" s="46"/>
      <c r="F10" s="46"/>
    </row>
    <row r="11" spans="1:7" ht="18" customHeight="1" x14ac:dyDescent="0.25">
      <c r="A11" s="37" t="s">
        <v>29</v>
      </c>
      <c r="B11" s="37"/>
      <c r="C11" s="46" t="s">
        <v>44</v>
      </c>
      <c r="D11" s="46"/>
      <c r="E11" s="46"/>
      <c r="F11" s="46"/>
    </row>
    <row r="12" spans="1:7" ht="18" customHeight="1" x14ac:dyDescent="0.25">
      <c r="A12" s="37" t="s">
        <v>30</v>
      </c>
      <c r="B12" s="37"/>
      <c r="C12" s="46"/>
      <c r="D12" s="46"/>
      <c r="E12" s="46"/>
      <c r="F12" s="46"/>
    </row>
    <row r="13" spans="1:7" ht="18" customHeight="1" x14ac:dyDescent="0.25">
      <c r="A13" s="37" t="s">
        <v>31</v>
      </c>
      <c r="B13" s="37"/>
      <c r="C13" s="47"/>
      <c r="D13" s="47"/>
      <c r="E13" s="47"/>
      <c r="F13" s="47"/>
    </row>
    <row r="14" spans="1:7" x14ac:dyDescent="0.25">
      <c r="A14" s="48"/>
      <c r="B14" s="48"/>
      <c r="C14" s="48"/>
      <c r="D14" s="48"/>
      <c r="E14" s="48"/>
      <c r="F14" s="48"/>
    </row>
    <row r="15" spans="1:7" ht="18.75" customHeight="1" x14ac:dyDescent="0.25">
      <c r="A15" s="43" t="s">
        <v>32</v>
      </c>
      <c r="B15" s="44"/>
      <c r="C15" s="44"/>
      <c r="D15" s="44"/>
      <c r="E15" s="44"/>
      <c r="F15" s="45"/>
    </row>
    <row r="16" spans="1:7" ht="19.5" customHeight="1" x14ac:dyDescent="0.25">
      <c r="A16" s="49" t="s">
        <v>33</v>
      </c>
      <c r="B16" s="50"/>
      <c r="C16" s="50"/>
      <c r="D16" s="50"/>
      <c r="E16" s="50"/>
      <c r="F16" s="51"/>
    </row>
    <row r="17" spans="1:6" ht="26.4" x14ac:dyDescent="0.25">
      <c r="A17" s="17" t="s">
        <v>34</v>
      </c>
      <c r="B17" s="17" t="s">
        <v>35</v>
      </c>
      <c r="C17" s="17" t="s">
        <v>36</v>
      </c>
      <c r="D17" s="17" t="s">
        <v>37</v>
      </c>
      <c r="E17" s="17" t="s">
        <v>38</v>
      </c>
      <c r="F17" s="17" t="s">
        <v>39</v>
      </c>
    </row>
    <row r="18" spans="1:6" ht="14.4" x14ac:dyDescent="0.25">
      <c r="A18" s="12">
        <v>45364</v>
      </c>
      <c r="B18" s="14" t="s">
        <v>149</v>
      </c>
      <c r="C18" s="21" t="s">
        <v>45</v>
      </c>
      <c r="D18" s="18" t="s">
        <v>352</v>
      </c>
      <c r="E18" s="18" t="s">
        <v>5</v>
      </c>
      <c r="F18" s="18"/>
    </row>
    <row r="19" spans="1:6" ht="26.4" x14ac:dyDescent="0.25">
      <c r="A19" s="23">
        <v>45365</v>
      </c>
      <c r="B19" s="19" t="s">
        <v>192</v>
      </c>
      <c r="C19" s="16" t="s">
        <v>45</v>
      </c>
      <c r="D19" s="19" t="s">
        <v>353</v>
      </c>
      <c r="E19" s="19" t="s">
        <v>5</v>
      </c>
      <c r="F19" s="19"/>
    </row>
    <row r="20" spans="1:6" ht="26.4" x14ac:dyDescent="0.25">
      <c r="A20" s="23">
        <v>45366</v>
      </c>
      <c r="B20" s="19" t="s">
        <v>354</v>
      </c>
      <c r="C20" s="24" t="s">
        <v>45</v>
      </c>
      <c r="D20" s="19" t="s">
        <v>355</v>
      </c>
      <c r="E20" s="19" t="s">
        <v>5</v>
      </c>
      <c r="F20" s="19"/>
    </row>
    <row r="21" spans="1:6" ht="39.6" x14ac:dyDescent="0.25">
      <c r="A21" s="23">
        <v>45366</v>
      </c>
      <c r="B21" s="19" t="s">
        <v>562</v>
      </c>
      <c r="C21" s="25" t="s">
        <v>45</v>
      </c>
      <c r="D21" s="19" t="s">
        <v>642</v>
      </c>
      <c r="E21" s="19" t="s">
        <v>5</v>
      </c>
      <c r="F21" s="19" t="s">
        <v>40</v>
      </c>
    </row>
    <row r="22" spans="1:6" x14ac:dyDescent="0.25">
      <c r="A22" s="19"/>
      <c r="B22" s="19"/>
      <c r="C22" s="19"/>
      <c r="D22" s="19"/>
      <c r="E22" s="19"/>
      <c r="F22" s="19"/>
    </row>
    <row r="23" spans="1:6" x14ac:dyDescent="0.25">
      <c r="A23" s="19"/>
      <c r="B23" s="19"/>
      <c r="C23" s="19"/>
      <c r="D23" s="19"/>
      <c r="E23" s="19"/>
      <c r="F23" s="19"/>
    </row>
    <row r="24" spans="1:6" x14ac:dyDescent="0.25">
      <c r="A24" s="19"/>
      <c r="B24" s="19"/>
      <c r="C24" s="19"/>
      <c r="D24" s="19"/>
      <c r="E24" s="19"/>
      <c r="F24" s="19"/>
    </row>
    <row r="25" spans="1:6" x14ac:dyDescent="0.25">
      <c r="A25" s="19"/>
      <c r="B25" s="19"/>
      <c r="C25" s="19"/>
      <c r="D25" s="19"/>
      <c r="E25" s="19"/>
      <c r="F25" s="19"/>
    </row>
    <row r="26" spans="1:6" x14ac:dyDescent="0.25">
      <c r="A26" s="19"/>
      <c r="B26" s="19"/>
      <c r="C26" s="19"/>
      <c r="D26" s="19"/>
      <c r="E26" s="19"/>
      <c r="F26" s="19"/>
    </row>
    <row r="27" spans="1:6" x14ac:dyDescent="0.25">
      <c r="A27" s="19"/>
      <c r="B27" s="19"/>
      <c r="C27" s="19"/>
      <c r="D27" s="19"/>
      <c r="E27" s="19"/>
      <c r="F27" s="19"/>
    </row>
    <row r="28" spans="1:6" x14ac:dyDescent="0.25">
      <c r="A28" s="19"/>
      <c r="B28" s="19"/>
      <c r="C28" s="19"/>
      <c r="D28" s="19"/>
      <c r="E28" s="19"/>
      <c r="F28" s="19"/>
    </row>
    <row r="29" spans="1:6" x14ac:dyDescent="0.25">
      <c r="A29" s="19"/>
      <c r="B29" s="19"/>
      <c r="C29" s="19"/>
      <c r="D29" s="19"/>
      <c r="E29" s="19"/>
      <c r="F29" s="19"/>
    </row>
    <row r="30" spans="1:6" x14ac:dyDescent="0.25">
      <c r="A30" s="19"/>
      <c r="B30" s="19"/>
      <c r="C30" s="19"/>
      <c r="D30" s="19"/>
      <c r="E30" s="19"/>
      <c r="F30" s="19"/>
    </row>
    <row r="31" spans="1:6" x14ac:dyDescent="0.25">
      <c r="A31" s="20"/>
      <c r="B31" s="20"/>
      <c r="C31" s="20"/>
      <c r="D31" s="20"/>
      <c r="E31" s="20"/>
      <c r="F31" s="20"/>
    </row>
    <row r="32" spans="1:6" x14ac:dyDescent="0.25">
      <c r="A32" s="13"/>
      <c r="B32" s="13"/>
      <c r="C32" s="13"/>
      <c r="D32" s="13"/>
      <c r="E32" s="13"/>
      <c r="F32" s="13"/>
    </row>
    <row r="33" spans="1:6" x14ac:dyDescent="0.25">
      <c r="A33" s="13"/>
      <c r="B33" s="13"/>
      <c r="C33" s="13"/>
      <c r="D33" s="13"/>
      <c r="E33" s="13"/>
      <c r="F33" s="13"/>
    </row>
    <row r="34" spans="1:6" x14ac:dyDescent="0.25">
      <c r="A34" s="13"/>
      <c r="B34" s="13"/>
      <c r="C34" s="13"/>
      <c r="D34" s="13"/>
      <c r="E34" s="13"/>
      <c r="F34" s="13"/>
    </row>
    <row r="35" spans="1:6" x14ac:dyDescent="0.25">
      <c r="A35" s="13"/>
      <c r="B35" s="13"/>
      <c r="C35" s="13"/>
      <c r="D35" s="13"/>
      <c r="E35" s="13"/>
      <c r="F35" s="13"/>
    </row>
    <row r="36" spans="1:6" x14ac:dyDescent="0.25">
      <c r="A36" s="13"/>
      <c r="B36" s="13"/>
      <c r="C36" s="13"/>
      <c r="D36" s="13"/>
      <c r="E36" s="13"/>
      <c r="F36" s="13"/>
    </row>
    <row r="37" spans="1:6" x14ac:dyDescent="0.25">
      <c r="A37" s="13"/>
      <c r="B37" s="13"/>
      <c r="C37" s="13"/>
      <c r="D37" s="13"/>
      <c r="E37" s="13"/>
      <c r="F37" s="13"/>
    </row>
    <row r="38" spans="1:6" x14ac:dyDescent="0.25">
      <c r="A38" s="13"/>
      <c r="B38" s="13"/>
      <c r="C38" s="13"/>
      <c r="D38" s="13"/>
      <c r="E38" s="13"/>
      <c r="F38" s="13"/>
    </row>
    <row r="39" spans="1:6" x14ac:dyDescent="0.25">
      <c r="A39" s="13"/>
      <c r="B39" s="13"/>
      <c r="C39" s="13"/>
      <c r="D39" s="13"/>
      <c r="E39" s="13"/>
      <c r="F39" s="13"/>
    </row>
    <row r="40" spans="1:6" x14ac:dyDescent="0.25">
      <c r="A40" s="13"/>
      <c r="B40" s="13"/>
      <c r="C40" s="13"/>
      <c r="D40" s="13"/>
      <c r="E40" s="13"/>
      <c r="F40" s="13"/>
    </row>
    <row r="41" spans="1:6" x14ac:dyDescent="0.25">
      <c r="A41" s="13"/>
      <c r="B41" s="13"/>
      <c r="C41" s="13"/>
      <c r="D41" s="13"/>
      <c r="E41" s="13"/>
      <c r="F41" s="13"/>
    </row>
    <row r="42" spans="1:6" x14ac:dyDescent="0.25">
      <c r="A42" s="13"/>
      <c r="B42" s="13"/>
      <c r="C42" s="13"/>
      <c r="D42" s="13"/>
      <c r="E42" s="13"/>
      <c r="F42" s="13"/>
    </row>
    <row r="43" spans="1:6" x14ac:dyDescent="0.25">
      <c r="A43" s="13"/>
      <c r="B43" s="13"/>
      <c r="C43" s="13"/>
      <c r="D43" s="13"/>
      <c r="E43" s="13"/>
      <c r="F43" s="13"/>
    </row>
    <row r="44" spans="1:6" x14ac:dyDescent="0.25">
      <c r="A44" s="13"/>
      <c r="B44" s="13"/>
      <c r="C44" s="13"/>
      <c r="D44" s="13"/>
      <c r="E44" s="13"/>
      <c r="F44" s="13"/>
    </row>
    <row r="45" spans="1:6" x14ac:dyDescent="0.25">
      <c r="A45" s="13"/>
      <c r="B45" s="13"/>
      <c r="C45" s="13"/>
      <c r="D45" s="13"/>
      <c r="E45" s="13"/>
      <c r="F45" s="13"/>
    </row>
    <row r="46" spans="1:6" x14ac:dyDescent="0.25">
      <c r="A46" s="13"/>
      <c r="B46" s="13"/>
      <c r="C46" s="13"/>
      <c r="D46" s="13"/>
      <c r="E46" s="13"/>
      <c r="F46" s="13"/>
    </row>
    <row r="47" spans="1:6" x14ac:dyDescent="0.25">
      <c r="A47" s="13"/>
      <c r="B47" s="13"/>
      <c r="C47" s="13"/>
      <c r="D47" s="13"/>
      <c r="E47" s="13"/>
      <c r="F47" s="13"/>
    </row>
    <row r="48" spans="1:6" x14ac:dyDescent="0.25">
      <c r="A48" s="13"/>
      <c r="B48" s="13"/>
      <c r="C48" s="13"/>
      <c r="D48" s="13"/>
      <c r="E48" s="13"/>
      <c r="F48" s="13"/>
    </row>
    <row r="49" spans="1:6" x14ac:dyDescent="0.25">
      <c r="A49" s="13"/>
      <c r="B49" s="13"/>
      <c r="C49" s="13"/>
      <c r="D49" s="13"/>
      <c r="E49" s="13"/>
      <c r="F49" s="13"/>
    </row>
    <row r="50" spans="1:6" x14ac:dyDescent="0.25">
      <c r="A50" s="13"/>
      <c r="B50" s="13"/>
      <c r="C50" s="13"/>
      <c r="D50" s="13"/>
      <c r="E50" s="13"/>
      <c r="F50" s="13"/>
    </row>
    <row r="51" spans="1:6" x14ac:dyDescent="0.25">
      <c r="A51" s="13"/>
      <c r="B51" s="13"/>
      <c r="C51" s="13"/>
      <c r="D51" s="13"/>
      <c r="E51" s="13"/>
      <c r="F51" s="13"/>
    </row>
    <row r="52" spans="1:6" x14ac:dyDescent="0.25">
      <c r="A52" s="13"/>
      <c r="B52" s="13"/>
      <c r="C52" s="13"/>
      <c r="D52" s="13"/>
      <c r="E52" s="13"/>
      <c r="F52" s="13"/>
    </row>
    <row r="53" spans="1:6" x14ac:dyDescent="0.25">
      <c r="A53" s="13"/>
      <c r="B53" s="13"/>
      <c r="C53" s="13"/>
      <c r="D53" s="13"/>
      <c r="E53" s="13"/>
      <c r="F53" s="13"/>
    </row>
    <row r="54" spans="1:6" x14ac:dyDescent="0.25">
      <c r="A54" s="13"/>
      <c r="B54" s="13"/>
      <c r="C54" s="13"/>
      <c r="D54" s="13"/>
      <c r="E54" s="13"/>
      <c r="F54" s="13"/>
    </row>
    <row r="55" spans="1:6" x14ac:dyDescent="0.25">
      <c r="A55" s="13"/>
      <c r="B55" s="13"/>
      <c r="C55" s="13"/>
      <c r="D55" s="13"/>
      <c r="E55" s="13"/>
      <c r="F55" s="13"/>
    </row>
    <row r="56" spans="1:6" x14ac:dyDescent="0.25">
      <c r="A56" s="13"/>
      <c r="B56" s="13"/>
      <c r="C56" s="13"/>
      <c r="D56" s="13"/>
      <c r="E56" s="13"/>
      <c r="F56" s="13"/>
    </row>
    <row r="57" spans="1:6" x14ac:dyDescent="0.25">
      <c r="A57" s="13"/>
      <c r="B57" s="13"/>
      <c r="C57" s="13"/>
      <c r="D57" s="13"/>
      <c r="E57" s="13"/>
      <c r="F57" s="13"/>
    </row>
    <row r="58" spans="1:6" x14ac:dyDescent="0.25">
      <c r="A58" s="13"/>
      <c r="B58" s="13"/>
      <c r="C58" s="13"/>
      <c r="D58" s="13"/>
      <c r="E58" s="13"/>
      <c r="F58" s="13"/>
    </row>
    <row r="59" spans="1:6" x14ac:dyDescent="0.25">
      <c r="A59" s="13"/>
      <c r="B59" s="13"/>
      <c r="C59" s="13"/>
      <c r="D59" s="13"/>
      <c r="E59" s="13"/>
      <c r="F59" s="13"/>
    </row>
    <row r="60" spans="1:6" x14ac:dyDescent="0.25">
      <c r="A60" s="13"/>
      <c r="B60" s="13"/>
      <c r="C60" s="13"/>
      <c r="D60" s="13"/>
      <c r="E60" s="13"/>
      <c r="F60" s="13"/>
    </row>
    <row r="61" spans="1:6" x14ac:dyDescent="0.25">
      <c r="A61" s="13"/>
      <c r="B61" s="13"/>
      <c r="C61" s="13"/>
      <c r="D61" s="13"/>
      <c r="E61" s="13"/>
      <c r="F61" s="13"/>
    </row>
    <row r="62" spans="1:6" x14ac:dyDescent="0.25">
      <c r="A62" s="13"/>
      <c r="B62" s="13"/>
      <c r="C62" s="13"/>
      <c r="D62" s="13"/>
      <c r="E62" s="13"/>
      <c r="F62" s="13"/>
    </row>
    <row r="63" spans="1:6" x14ac:dyDescent="0.25">
      <c r="A63" s="13"/>
      <c r="B63" s="13"/>
      <c r="C63" s="13"/>
      <c r="D63" s="13"/>
      <c r="E63" s="13"/>
      <c r="F63" s="13"/>
    </row>
    <row r="64" spans="1:6" x14ac:dyDescent="0.25">
      <c r="A64" s="13"/>
      <c r="B64" s="13"/>
      <c r="C64" s="13"/>
      <c r="D64" s="13"/>
      <c r="E64" s="13"/>
      <c r="F64" s="13"/>
    </row>
    <row r="65" spans="1:6" x14ac:dyDescent="0.25">
      <c r="A65" s="13"/>
      <c r="B65" s="13"/>
      <c r="C65" s="13"/>
      <c r="D65" s="13"/>
      <c r="E65" s="13"/>
      <c r="F65" s="13"/>
    </row>
    <row r="66" spans="1:6" x14ac:dyDescent="0.25">
      <c r="A66" s="13"/>
      <c r="B66" s="13"/>
      <c r="C66" s="13"/>
      <c r="D66" s="13"/>
      <c r="E66" s="13"/>
      <c r="F66" s="13"/>
    </row>
    <row r="67" spans="1:6" x14ac:dyDescent="0.25">
      <c r="A67" s="13"/>
      <c r="B67" s="13"/>
      <c r="C67" s="13"/>
      <c r="D67" s="13"/>
      <c r="E67" s="13"/>
      <c r="F67" s="13"/>
    </row>
    <row r="68" spans="1:6" x14ac:dyDescent="0.25">
      <c r="A68" s="13"/>
      <c r="B68" s="13"/>
      <c r="C68" s="13"/>
      <c r="D68" s="13"/>
      <c r="E68" s="13"/>
      <c r="F68" s="13"/>
    </row>
    <row r="69" spans="1:6" x14ac:dyDescent="0.25">
      <c r="A69" s="13"/>
      <c r="B69" s="13"/>
      <c r="C69" s="13"/>
      <c r="D69" s="13"/>
      <c r="E69" s="13"/>
      <c r="F69" s="13"/>
    </row>
    <row r="70" spans="1:6" x14ac:dyDescent="0.25">
      <c r="A70" s="13"/>
      <c r="B70" s="13"/>
      <c r="C70" s="13"/>
      <c r="D70" s="13"/>
      <c r="E70" s="13"/>
      <c r="F70" s="13"/>
    </row>
    <row r="71" spans="1:6" x14ac:dyDescent="0.25">
      <c r="A71" s="13"/>
      <c r="B71" s="13"/>
      <c r="C71" s="13"/>
      <c r="D71" s="13"/>
      <c r="E71" s="13"/>
      <c r="F71" s="13"/>
    </row>
    <row r="72" spans="1:6" x14ac:dyDescent="0.25">
      <c r="A72" s="13"/>
      <c r="B72" s="13"/>
      <c r="C72" s="13"/>
      <c r="D72" s="13"/>
      <c r="E72" s="13"/>
      <c r="F72" s="13"/>
    </row>
    <row r="73" spans="1:6" x14ac:dyDescent="0.25">
      <c r="A73" s="13"/>
      <c r="B73" s="13"/>
      <c r="C73" s="13"/>
      <c r="D73" s="13"/>
      <c r="E73" s="13"/>
      <c r="F73" s="13"/>
    </row>
    <row r="74" spans="1:6" x14ac:dyDescent="0.25">
      <c r="A74" s="13"/>
      <c r="B74" s="13"/>
      <c r="C74" s="13"/>
      <c r="D74" s="13"/>
      <c r="E74" s="13"/>
      <c r="F74" s="13"/>
    </row>
    <row r="75" spans="1:6" x14ac:dyDescent="0.25">
      <c r="A75" s="13"/>
      <c r="B75" s="13"/>
      <c r="C75" s="13"/>
      <c r="D75" s="13"/>
      <c r="E75" s="13"/>
      <c r="F75" s="13"/>
    </row>
    <row r="76" spans="1:6" x14ac:dyDescent="0.25">
      <c r="A76" s="13"/>
      <c r="B76" s="13"/>
      <c r="C76" s="13"/>
      <c r="D76" s="13"/>
      <c r="E76" s="13"/>
      <c r="F76" s="13"/>
    </row>
    <row r="77" spans="1:6" x14ac:dyDescent="0.25">
      <c r="A77" s="13"/>
      <c r="B77" s="13"/>
      <c r="C77" s="13"/>
      <c r="D77" s="13"/>
      <c r="E77" s="13"/>
      <c r="F77" s="13"/>
    </row>
    <row r="78" spans="1:6" x14ac:dyDescent="0.25">
      <c r="A78" s="13"/>
      <c r="B78" s="13"/>
      <c r="C78" s="13"/>
      <c r="D78" s="13"/>
      <c r="E78" s="13"/>
      <c r="F78" s="13"/>
    </row>
    <row r="79" spans="1:6" x14ac:dyDescent="0.25">
      <c r="A79" s="13"/>
      <c r="B79" s="13"/>
      <c r="C79" s="13"/>
      <c r="D79" s="13"/>
      <c r="E79" s="13"/>
      <c r="F79" s="13"/>
    </row>
    <row r="80" spans="1:6" x14ac:dyDescent="0.25">
      <c r="A80" s="13"/>
      <c r="B80" s="13"/>
      <c r="C80" s="13"/>
      <c r="D80" s="13"/>
      <c r="E80" s="13"/>
      <c r="F80" s="13"/>
    </row>
    <row r="81" spans="1:6" x14ac:dyDescent="0.25">
      <c r="A81" s="13"/>
      <c r="B81" s="13"/>
      <c r="C81" s="13"/>
      <c r="D81" s="13"/>
      <c r="E81" s="13"/>
      <c r="F81" s="13"/>
    </row>
    <row r="82" spans="1:6" x14ac:dyDescent="0.25">
      <c r="A82" s="13"/>
      <c r="B82" s="13"/>
      <c r="C82" s="13"/>
      <c r="D82" s="13"/>
      <c r="E82" s="13"/>
      <c r="F82" s="13"/>
    </row>
    <row r="83" spans="1:6" x14ac:dyDescent="0.25">
      <c r="A83" s="13"/>
      <c r="B83" s="13"/>
      <c r="C83" s="13"/>
      <c r="D83" s="13"/>
      <c r="E83" s="13"/>
      <c r="F83" s="13"/>
    </row>
    <row r="84" spans="1:6" x14ac:dyDescent="0.25">
      <c r="A84" s="13"/>
      <c r="B84" s="13"/>
      <c r="C84" s="13"/>
      <c r="D84" s="13"/>
      <c r="E84" s="13"/>
      <c r="F84" s="13"/>
    </row>
    <row r="85" spans="1:6" x14ac:dyDescent="0.25">
      <c r="A85" s="13"/>
      <c r="B85" s="13"/>
      <c r="C85" s="13"/>
      <c r="D85" s="13"/>
      <c r="E85" s="13"/>
      <c r="F85" s="13"/>
    </row>
    <row r="86" spans="1:6" x14ac:dyDescent="0.25">
      <c r="A86" s="13"/>
      <c r="B86" s="13"/>
      <c r="C86" s="13"/>
      <c r="D86" s="13"/>
      <c r="E86" s="13"/>
      <c r="F86" s="13"/>
    </row>
    <row r="87" spans="1:6" x14ac:dyDescent="0.25">
      <c r="A87" s="13"/>
      <c r="B87" s="13"/>
      <c r="C87" s="13"/>
      <c r="D87" s="13"/>
      <c r="E87" s="13"/>
      <c r="F87" s="13"/>
    </row>
    <row r="88" spans="1:6" x14ac:dyDescent="0.25">
      <c r="A88" s="13"/>
      <c r="B88" s="13"/>
      <c r="C88" s="13"/>
      <c r="D88" s="13"/>
      <c r="E88" s="13"/>
      <c r="F88" s="13"/>
    </row>
    <row r="89" spans="1:6" x14ac:dyDescent="0.25">
      <c r="A89" s="13"/>
      <c r="B89" s="13"/>
      <c r="C89" s="13"/>
      <c r="D89" s="13"/>
      <c r="E89" s="13"/>
      <c r="F89" s="13"/>
    </row>
    <row r="90" spans="1:6" x14ac:dyDescent="0.25">
      <c r="A90" s="13"/>
      <c r="B90" s="13"/>
      <c r="C90" s="13"/>
      <c r="D90" s="13"/>
      <c r="E90" s="13"/>
      <c r="F90" s="13"/>
    </row>
    <row r="91" spans="1:6" x14ac:dyDescent="0.25">
      <c r="A91" s="13"/>
      <c r="B91" s="13"/>
      <c r="C91" s="13"/>
      <c r="D91" s="13"/>
      <c r="E91" s="13"/>
      <c r="F91" s="13"/>
    </row>
    <row r="92" spans="1:6" x14ac:dyDescent="0.25">
      <c r="A92" s="13"/>
      <c r="B92" s="13"/>
      <c r="C92" s="13"/>
      <c r="D92" s="13"/>
      <c r="E92" s="13"/>
      <c r="F92" s="13"/>
    </row>
    <row r="93" spans="1:6" x14ac:dyDescent="0.25">
      <c r="A93" s="13"/>
      <c r="B93" s="13"/>
      <c r="C93" s="13"/>
      <c r="D93" s="13"/>
      <c r="E93" s="13"/>
      <c r="F93" s="13"/>
    </row>
    <row r="94" spans="1:6" x14ac:dyDescent="0.25">
      <c r="A94" s="13"/>
      <c r="B94" s="13"/>
      <c r="C94" s="13"/>
      <c r="D94" s="13"/>
      <c r="E94" s="13"/>
      <c r="F94" s="13"/>
    </row>
    <row r="95" spans="1:6" x14ac:dyDescent="0.25">
      <c r="A95" s="13"/>
      <c r="B95" s="13"/>
      <c r="C95" s="13"/>
      <c r="D95" s="13"/>
      <c r="E95" s="13"/>
      <c r="F95" s="13"/>
    </row>
    <row r="96" spans="1:6" x14ac:dyDescent="0.25">
      <c r="A96" s="13"/>
      <c r="B96" s="13"/>
      <c r="C96" s="13"/>
      <c r="D96" s="13"/>
      <c r="E96" s="13"/>
      <c r="F96" s="13"/>
    </row>
    <row r="97" spans="1:6" x14ac:dyDescent="0.25">
      <c r="A97" s="13"/>
      <c r="B97" s="13"/>
      <c r="C97" s="13"/>
      <c r="D97" s="13"/>
      <c r="E97" s="13"/>
      <c r="F97" s="13"/>
    </row>
    <row r="98" spans="1:6" x14ac:dyDescent="0.25">
      <c r="A98" s="13"/>
      <c r="B98" s="13"/>
      <c r="C98" s="13"/>
      <c r="D98" s="13"/>
      <c r="E98" s="13"/>
      <c r="F98" s="13"/>
    </row>
    <row r="99" spans="1:6" x14ac:dyDescent="0.25">
      <c r="A99" s="13"/>
      <c r="B99" s="13"/>
      <c r="C99" s="13"/>
      <c r="D99" s="13"/>
      <c r="E99" s="13"/>
      <c r="F99" s="13"/>
    </row>
    <row r="100" spans="1:6" x14ac:dyDescent="0.25">
      <c r="A100" s="13"/>
      <c r="B100" s="13"/>
      <c r="C100" s="13"/>
      <c r="D100" s="13"/>
      <c r="E100" s="13"/>
      <c r="F100" s="13"/>
    </row>
    <row r="101" spans="1:6" x14ac:dyDescent="0.25">
      <c r="A101" s="13"/>
      <c r="B101" s="13"/>
      <c r="C101" s="13"/>
      <c r="D101" s="13"/>
      <c r="E101" s="13"/>
      <c r="F101" s="13"/>
    </row>
    <row r="102" spans="1:6" x14ac:dyDescent="0.25">
      <c r="A102" s="13"/>
      <c r="B102" s="13"/>
      <c r="C102" s="13"/>
      <c r="D102" s="13"/>
      <c r="E102" s="13"/>
      <c r="F102" s="13"/>
    </row>
    <row r="103" spans="1:6" x14ac:dyDescent="0.25">
      <c r="A103" s="13"/>
      <c r="B103" s="13"/>
      <c r="C103" s="13"/>
      <c r="D103" s="13"/>
      <c r="E103" s="13"/>
      <c r="F103" s="13"/>
    </row>
    <row r="104" spans="1:6" x14ac:dyDescent="0.25">
      <c r="A104" s="13"/>
      <c r="B104" s="13"/>
      <c r="C104" s="13"/>
      <c r="D104" s="13"/>
      <c r="E104" s="13"/>
      <c r="F104" s="13"/>
    </row>
    <row r="105" spans="1:6" x14ac:dyDescent="0.25">
      <c r="A105" s="13"/>
      <c r="B105" s="13"/>
      <c r="C105" s="13"/>
      <c r="D105" s="13"/>
      <c r="E105" s="13"/>
      <c r="F105" s="13"/>
    </row>
    <row r="106" spans="1:6" x14ac:dyDescent="0.25">
      <c r="A106" s="13"/>
      <c r="B106" s="13"/>
      <c r="C106" s="13"/>
      <c r="D106" s="13"/>
      <c r="E106" s="13"/>
      <c r="F106" s="13"/>
    </row>
    <row r="107" spans="1:6" x14ac:dyDescent="0.25">
      <c r="A107" s="13"/>
      <c r="B107" s="13"/>
      <c r="C107" s="13"/>
      <c r="D107" s="13"/>
      <c r="E107" s="13"/>
      <c r="F107" s="13"/>
    </row>
    <row r="108" spans="1:6" x14ac:dyDescent="0.25">
      <c r="A108" s="13"/>
      <c r="B108" s="13"/>
      <c r="C108" s="13"/>
      <c r="D108" s="13"/>
      <c r="E108" s="13"/>
      <c r="F108" s="13"/>
    </row>
    <row r="109" spans="1:6" x14ac:dyDescent="0.25">
      <c r="A109" s="13"/>
      <c r="B109" s="13"/>
      <c r="C109" s="13"/>
      <c r="D109" s="13"/>
      <c r="E109" s="13"/>
      <c r="F109" s="13"/>
    </row>
    <row r="110" spans="1:6" x14ac:dyDescent="0.25">
      <c r="A110" s="13"/>
      <c r="B110" s="13"/>
      <c r="C110" s="13"/>
      <c r="D110" s="13"/>
      <c r="E110" s="13"/>
      <c r="F110" s="13"/>
    </row>
    <row r="111" spans="1:6" x14ac:dyDescent="0.25">
      <c r="A111" s="13"/>
      <c r="B111" s="13"/>
      <c r="C111" s="13"/>
      <c r="D111" s="13"/>
      <c r="E111" s="13"/>
      <c r="F111" s="13"/>
    </row>
    <row r="112" spans="1:6" x14ac:dyDescent="0.25">
      <c r="A112" s="13"/>
      <c r="B112" s="13"/>
      <c r="C112" s="13"/>
      <c r="D112" s="13"/>
      <c r="E112" s="13"/>
      <c r="F112" s="13"/>
    </row>
    <row r="113" spans="1:6" x14ac:dyDescent="0.25">
      <c r="A113" s="13"/>
      <c r="B113" s="13"/>
      <c r="C113" s="13"/>
      <c r="D113" s="13"/>
      <c r="E113" s="13"/>
      <c r="F113" s="13"/>
    </row>
    <row r="114" spans="1:6" x14ac:dyDescent="0.25">
      <c r="A114" s="13"/>
      <c r="B114" s="13"/>
      <c r="C114" s="13"/>
      <c r="D114" s="13"/>
      <c r="E114" s="13"/>
      <c r="F114" s="13"/>
    </row>
    <row r="115" spans="1:6" x14ac:dyDescent="0.25">
      <c r="A115" s="13"/>
      <c r="B115" s="13"/>
      <c r="C115" s="13"/>
      <c r="D115" s="13"/>
      <c r="E115" s="13"/>
      <c r="F115" s="13"/>
    </row>
    <row r="116" spans="1:6" x14ac:dyDescent="0.25">
      <c r="A116" s="13"/>
      <c r="B116" s="13"/>
      <c r="C116" s="13"/>
      <c r="D116" s="13"/>
      <c r="E116" s="13"/>
      <c r="F116" s="13"/>
    </row>
    <row r="117" spans="1:6" x14ac:dyDescent="0.25">
      <c r="A117" s="13"/>
      <c r="B117" s="13"/>
      <c r="C117" s="13"/>
      <c r="D117" s="13"/>
      <c r="E117" s="13"/>
      <c r="F117" s="13"/>
    </row>
    <row r="118" spans="1:6" x14ac:dyDescent="0.25">
      <c r="A118" s="13"/>
      <c r="B118" s="13"/>
      <c r="C118" s="13"/>
      <c r="D118" s="13"/>
      <c r="E118" s="13"/>
      <c r="F118" s="13"/>
    </row>
    <row r="119" spans="1:6" x14ac:dyDescent="0.25">
      <c r="A119" s="13"/>
      <c r="B119" s="13"/>
      <c r="C119" s="13"/>
      <c r="D119" s="13"/>
      <c r="E119" s="13"/>
      <c r="F119" s="13"/>
    </row>
    <row r="120" spans="1:6" x14ac:dyDescent="0.25">
      <c r="A120" s="13"/>
      <c r="B120" s="13"/>
      <c r="C120" s="13"/>
      <c r="D120" s="13"/>
      <c r="E120" s="13"/>
      <c r="F120" s="13"/>
    </row>
    <row r="121" spans="1:6" x14ac:dyDescent="0.25">
      <c r="A121" s="13"/>
      <c r="B121" s="13"/>
      <c r="C121" s="13"/>
      <c r="D121" s="13"/>
      <c r="E121" s="13"/>
      <c r="F121" s="13"/>
    </row>
    <row r="122" spans="1:6" x14ac:dyDescent="0.25">
      <c r="A122" s="13"/>
      <c r="B122" s="13"/>
      <c r="C122" s="13"/>
      <c r="D122" s="13"/>
      <c r="E122" s="13"/>
      <c r="F122" s="13"/>
    </row>
    <row r="123" spans="1:6" x14ac:dyDescent="0.25">
      <c r="A123" s="13"/>
      <c r="B123" s="13"/>
      <c r="C123" s="13"/>
      <c r="D123" s="13"/>
      <c r="E123" s="13"/>
      <c r="F123" s="13"/>
    </row>
    <row r="124" spans="1:6" x14ac:dyDescent="0.25">
      <c r="A124" s="13"/>
      <c r="B124" s="13"/>
      <c r="C124" s="13"/>
      <c r="D124" s="13"/>
      <c r="E124" s="13"/>
      <c r="F124" s="13"/>
    </row>
    <row r="125" spans="1:6" x14ac:dyDescent="0.25">
      <c r="A125" s="13"/>
      <c r="B125" s="13"/>
      <c r="C125" s="13"/>
      <c r="D125" s="13"/>
      <c r="E125" s="13"/>
      <c r="F125" s="13"/>
    </row>
    <row r="126" spans="1:6" x14ac:dyDescent="0.25">
      <c r="A126" s="13"/>
      <c r="B126" s="13"/>
      <c r="C126" s="13"/>
      <c r="D126" s="13"/>
      <c r="E126" s="13"/>
      <c r="F126" s="13"/>
    </row>
    <row r="127" spans="1:6" x14ac:dyDescent="0.25">
      <c r="A127" s="13"/>
      <c r="B127" s="13"/>
      <c r="C127" s="13"/>
      <c r="D127" s="13"/>
      <c r="E127" s="13"/>
      <c r="F127" s="13"/>
    </row>
    <row r="128" spans="1:6" x14ac:dyDescent="0.25">
      <c r="A128" s="13"/>
      <c r="B128" s="13"/>
      <c r="C128" s="13"/>
      <c r="D128" s="13"/>
      <c r="E128" s="13"/>
      <c r="F128" s="13"/>
    </row>
    <row r="129" spans="1:6" x14ac:dyDescent="0.25">
      <c r="A129" s="13"/>
      <c r="B129" s="13"/>
      <c r="C129" s="13"/>
      <c r="D129" s="13"/>
      <c r="E129" s="13"/>
      <c r="F129" s="13"/>
    </row>
    <row r="130" spans="1:6" x14ac:dyDescent="0.25">
      <c r="A130" s="13"/>
      <c r="B130" s="13"/>
      <c r="C130" s="13"/>
      <c r="D130" s="13"/>
      <c r="E130" s="13"/>
      <c r="F130" s="13"/>
    </row>
    <row r="131" spans="1:6" x14ac:dyDescent="0.25">
      <c r="A131" s="13"/>
      <c r="B131" s="13"/>
      <c r="C131" s="13"/>
      <c r="D131" s="13"/>
      <c r="E131" s="13"/>
      <c r="F131" s="13"/>
    </row>
    <row r="132" spans="1:6" x14ac:dyDescent="0.25">
      <c r="A132" s="13"/>
      <c r="B132" s="13"/>
      <c r="C132" s="13"/>
      <c r="D132" s="13"/>
      <c r="E132" s="13"/>
      <c r="F132" s="13"/>
    </row>
    <row r="133" spans="1:6" x14ac:dyDescent="0.25">
      <c r="A133" s="13"/>
      <c r="B133" s="13"/>
      <c r="C133" s="13"/>
      <c r="D133" s="13"/>
      <c r="E133" s="13"/>
      <c r="F133" s="13"/>
    </row>
    <row r="134" spans="1:6" x14ac:dyDescent="0.25">
      <c r="A134" s="13"/>
      <c r="B134" s="13"/>
      <c r="C134" s="13"/>
      <c r="D134" s="13"/>
      <c r="E134" s="13"/>
      <c r="F134" s="13"/>
    </row>
    <row r="135" spans="1:6" x14ac:dyDescent="0.25">
      <c r="A135" s="13"/>
      <c r="B135" s="13"/>
      <c r="C135" s="13"/>
      <c r="D135" s="13"/>
      <c r="E135" s="13"/>
      <c r="F135" s="13"/>
    </row>
    <row r="136" spans="1:6" x14ac:dyDescent="0.25">
      <c r="A136" s="13"/>
      <c r="B136" s="13"/>
      <c r="C136" s="13"/>
      <c r="D136" s="13"/>
      <c r="E136" s="13"/>
      <c r="F136" s="13"/>
    </row>
    <row r="137" spans="1:6" x14ac:dyDescent="0.25">
      <c r="A137" s="13"/>
      <c r="B137" s="13"/>
      <c r="C137" s="13"/>
      <c r="D137" s="13"/>
      <c r="E137" s="13"/>
      <c r="F137" s="13"/>
    </row>
    <row r="138" spans="1:6" x14ac:dyDescent="0.25">
      <c r="A138" s="13"/>
      <c r="B138" s="13"/>
      <c r="C138" s="13"/>
      <c r="D138" s="13"/>
      <c r="E138" s="13"/>
      <c r="F138" s="13"/>
    </row>
    <row r="139" spans="1:6" x14ac:dyDescent="0.25">
      <c r="A139" s="13"/>
      <c r="B139" s="13"/>
      <c r="C139" s="13"/>
      <c r="D139" s="13"/>
      <c r="E139" s="13"/>
      <c r="F139" s="13"/>
    </row>
    <row r="140" spans="1:6" x14ac:dyDescent="0.25">
      <c r="A140" s="13"/>
      <c r="B140" s="13"/>
      <c r="C140" s="13"/>
      <c r="D140" s="13"/>
      <c r="E140" s="13"/>
      <c r="F140" s="13"/>
    </row>
    <row r="141" spans="1:6" x14ac:dyDescent="0.25">
      <c r="A141" s="13"/>
      <c r="B141" s="13"/>
      <c r="C141" s="13"/>
      <c r="D141" s="13"/>
      <c r="E141" s="13"/>
      <c r="F141" s="13"/>
    </row>
    <row r="142" spans="1:6" x14ac:dyDescent="0.25">
      <c r="A142" s="13"/>
      <c r="B142" s="13"/>
      <c r="C142" s="13"/>
      <c r="D142" s="13"/>
      <c r="E142" s="13"/>
      <c r="F142" s="13"/>
    </row>
    <row r="143" spans="1:6" x14ac:dyDescent="0.25">
      <c r="A143" s="13"/>
      <c r="B143" s="13"/>
      <c r="C143" s="13"/>
      <c r="D143" s="13"/>
      <c r="E143" s="13"/>
      <c r="F143" s="13"/>
    </row>
    <row r="144" spans="1:6" x14ac:dyDescent="0.25">
      <c r="A144" s="13"/>
      <c r="B144" s="13"/>
      <c r="C144" s="13"/>
      <c r="D144" s="13"/>
      <c r="E144" s="13"/>
      <c r="F144" s="13"/>
    </row>
    <row r="145" spans="1:6" x14ac:dyDescent="0.25">
      <c r="A145" s="13"/>
      <c r="B145" s="13"/>
      <c r="C145" s="13"/>
      <c r="D145" s="13"/>
      <c r="E145" s="13"/>
      <c r="F145" s="13"/>
    </row>
    <row r="146" spans="1:6" x14ac:dyDescent="0.25">
      <c r="A146" s="13"/>
      <c r="B146" s="13"/>
      <c r="C146" s="13"/>
      <c r="D146" s="13"/>
      <c r="E146" s="13"/>
      <c r="F146" s="13"/>
    </row>
    <row r="147" spans="1:6" x14ac:dyDescent="0.25">
      <c r="A147" s="13"/>
      <c r="B147" s="13"/>
      <c r="C147" s="13"/>
      <c r="D147" s="13"/>
      <c r="E147" s="13"/>
      <c r="F147" s="13"/>
    </row>
    <row r="148" spans="1:6" x14ac:dyDescent="0.25">
      <c r="A148" s="13"/>
      <c r="B148" s="13"/>
      <c r="C148" s="13"/>
      <c r="D148" s="13"/>
      <c r="E148" s="13"/>
      <c r="F148" s="13"/>
    </row>
    <row r="149" spans="1:6" x14ac:dyDescent="0.25">
      <c r="A149" s="13"/>
      <c r="B149" s="13"/>
      <c r="C149" s="13"/>
      <c r="D149" s="13"/>
      <c r="E149" s="13"/>
      <c r="F149" s="13"/>
    </row>
    <row r="150" spans="1:6" x14ac:dyDescent="0.25">
      <c r="A150" s="13"/>
      <c r="B150" s="13"/>
      <c r="C150" s="13"/>
      <c r="D150" s="13"/>
      <c r="E150" s="13"/>
      <c r="F150" s="13"/>
    </row>
    <row r="151" spans="1:6" x14ac:dyDescent="0.25">
      <c r="A151" s="13"/>
      <c r="B151" s="13"/>
      <c r="C151" s="13"/>
      <c r="D151" s="13"/>
      <c r="E151" s="13"/>
      <c r="F151" s="13"/>
    </row>
    <row r="152" spans="1:6" x14ac:dyDescent="0.25">
      <c r="A152" s="13"/>
      <c r="B152" s="13"/>
      <c r="C152" s="13"/>
      <c r="D152" s="13"/>
      <c r="E152" s="13"/>
      <c r="F152" s="13"/>
    </row>
    <row r="153" spans="1:6" x14ac:dyDescent="0.25">
      <c r="A153" s="13"/>
      <c r="B153" s="13"/>
      <c r="C153" s="13"/>
      <c r="D153" s="13"/>
      <c r="E153" s="13"/>
      <c r="F153" s="13"/>
    </row>
    <row r="154" spans="1:6" x14ac:dyDescent="0.25">
      <c r="A154" s="13"/>
      <c r="B154" s="13"/>
      <c r="C154" s="13"/>
      <c r="D154" s="13"/>
      <c r="E154" s="13"/>
      <c r="F154" s="13"/>
    </row>
  </sheetData>
  <mergeCells count="18">
    <mergeCell ref="A13:B13"/>
    <mergeCell ref="C13:F13"/>
    <mergeCell ref="A14:F14"/>
    <mergeCell ref="A15:F15"/>
    <mergeCell ref="A16:F16"/>
    <mergeCell ref="A10:B10"/>
    <mergeCell ref="C10:F10"/>
    <mergeCell ref="A11:B11"/>
    <mergeCell ref="C11:F11"/>
    <mergeCell ref="A12:B12"/>
    <mergeCell ref="C12:F12"/>
    <mergeCell ref="A9:B9"/>
    <mergeCell ref="C9:F9"/>
    <mergeCell ref="A2:F2"/>
    <mergeCell ref="A3:F3"/>
    <mergeCell ref="A4:F4"/>
    <mergeCell ref="A6:F6"/>
    <mergeCell ref="A8:F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topLeftCell="A12" workbookViewId="0">
      <selection activeCell="F12" sqref="F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COUNTIF(H10:H59,"Passed")</f>
        <v>0</v>
      </c>
      <c r="G4" s="6">
        <f>COUNTIF(H10:H59,"Failed")</f>
        <v>0</v>
      </c>
      <c r="H4" s="6">
        <f>COUNTIF(H10:H59,"N/A")</f>
        <v>0</v>
      </c>
      <c r="I4" s="6">
        <f>COUNTIF(H10:H59,"Untested")</f>
        <v>4</v>
      </c>
    </row>
    <row r="5" spans="2:9" x14ac:dyDescent="0.3">
      <c r="B5" s="4" t="s">
        <v>6</v>
      </c>
      <c r="C5" s="5">
        <f>COUNTA(B10:B84)</f>
        <v>4</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593</v>
      </c>
      <c r="C10" s="10" t="s">
        <v>597</v>
      </c>
      <c r="D10" s="10" t="s">
        <v>601</v>
      </c>
      <c r="E10" s="10" t="s">
        <v>602</v>
      </c>
      <c r="F10" s="10" t="s">
        <v>606</v>
      </c>
      <c r="G10" s="10"/>
      <c r="H10" s="11" t="s">
        <v>46</v>
      </c>
      <c r="I10" s="12">
        <v>45368</v>
      </c>
    </row>
    <row r="11" spans="2:9" ht="105.6" x14ac:dyDescent="0.3">
      <c r="B11" s="10" t="s">
        <v>594</v>
      </c>
      <c r="C11" s="10" t="s">
        <v>598</v>
      </c>
      <c r="D11" s="10" t="s">
        <v>601</v>
      </c>
      <c r="E11" s="10" t="s">
        <v>603</v>
      </c>
      <c r="F11" s="10" t="s">
        <v>606</v>
      </c>
      <c r="G11" s="10"/>
      <c r="H11" s="11" t="s">
        <v>46</v>
      </c>
      <c r="I11" s="12">
        <v>45368</v>
      </c>
    </row>
    <row r="12" spans="2:9" ht="105.6" x14ac:dyDescent="0.3">
      <c r="B12" s="10" t="s">
        <v>595</v>
      </c>
      <c r="C12" s="10" t="s">
        <v>599</v>
      </c>
      <c r="D12" s="10" t="s">
        <v>601</v>
      </c>
      <c r="E12" s="10" t="s">
        <v>604</v>
      </c>
      <c r="F12" s="10" t="s">
        <v>617</v>
      </c>
      <c r="G12" s="10"/>
      <c r="H12" s="11" t="s">
        <v>46</v>
      </c>
      <c r="I12" s="12">
        <v>45368</v>
      </c>
    </row>
    <row r="13" spans="2:9" ht="92.4" x14ac:dyDescent="0.3">
      <c r="B13" s="10" t="s">
        <v>596</v>
      </c>
      <c r="C13" s="10" t="s">
        <v>600</v>
      </c>
      <c r="D13" s="10" t="s">
        <v>601</v>
      </c>
      <c r="E13" s="10" t="s">
        <v>605</v>
      </c>
      <c r="F13" s="10" t="s">
        <v>607</v>
      </c>
      <c r="G13" s="10"/>
      <c r="H13" s="11" t="s">
        <v>46</v>
      </c>
      <c r="I13" s="12">
        <v>45368</v>
      </c>
    </row>
  </sheetData>
  <conditionalFormatting sqref="H10:H13">
    <cfRule type="cellIs" dxfId="21" priority="2" operator="equal">
      <formula>"N/A"</formula>
    </cfRule>
    <cfRule type="cellIs" dxfId="20" priority="3" operator="equal">
      <formula>"Failed"</formula>
    </cfRule>
    <cfRule type="cellIs" dxfId="19" priority="4" operator="equal">
      <formula>"Passed"</formula>
    </cfRule>
  </conditionalFormatting>
  <conditionalFormatting sqref="H10:H13">
    <cfRule type="cellIs" dxfId="18" priority="1" operator="equal">
      <formula>"Untested"</formula>
    </cfRule>
  </conditionalFormatting>
  <dataValidations count="1">
    <dataValidation type="list" allowBlank="1" showInputMessage="1" showErrorMessage="1" sqref="H10:H13">
      <formula1>"Passed,Failed,N/A,Untested"</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selection activeCell="F12" sqref="F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COUNTIF(H10:H58,"Passed")</f>
        <v>0</v>
      </c>
      <c r="G4" s="6">
        <f>COUNTIF(H10:H58,"Failed")</f>
        <v>0</v>
      </c>
      <c r="H4" s="6">
        <f>COUNTIF(H10:H58,"N/A")</f>
        <v>0</v>
      </c>
      <c r="I4" s="6">
        <f>COUNTIF(H10:H58,"Untested")</f>
        <v>3</v>
      </c>
    </row>
    <row r="5" spans="2:9" x14ac:dyDescent="0.3">
      <c r="B5" s="4" t="s">
        <v>6</v>
      </c>
      <c r="C5" s="5">
        <f>COUNTA(B10:B83)</f>
        <v>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92.4" x14ac:dyDescent="0.3">
      <c r="B10" s="10" t="s">
        <v>608</v>
      </c>
      <c r="C10" s="10" t="s">
        <v>609</v>
      </c>
      <c r="D10" s="10" t="s">
        <v>601</v>
      </c>
      <c r="E10" s="10" t="s">
        <v>612</v>
      </c>
      <c r="F10" s="10" t="s">
        <v>615</v>
      </c>
      <c r="G10" s="10"/>
      <c r="H10" s="11" t="s">
        <v>46</v>
      </c>
      <c r="I10" s="12">
        <v>45368</v>
      </c>
    </row>
    <row r="11" spans="2:9" ht="92.4" x14ac:dyDescent="0.3">
      <c r="B11" s="10" t="s">
        <v>594</v>
      </c>
      <c r="C11" s="10" t="s">
        <v>610</v>
      </c>
      <c r="D11" s="10" t="s">
        <v>601</v>
      </c>
      <c r="E11" s="10" t="s">
        <v>613</v>
      </c>
      <c r="F11" s="10" t="s">
        <v>615</v>
      </c>
      <c r="G11" s="10"/>
      <c r="H11" s="11" t="s">
        <v>46</v>
      </c>
      <c r="I11" s="12">
        <v>45368</v>
      </c>
    </row>
    <row r="12" spans="2:9" ht="79.2" x14ac:dyDescent="0.3">
      <c r="B12" s="10" t="s">
        <v>595</v>
      </c>
      <c r="C12" s="10" t="s">
        <v>611</v>
      </c>
      <c r="D12" s="10" t="s">
        <v>601</v>
      </c>
      <c r="E12" s="10" t="s">
        <v>614</v>
      </c>
      <c r="F12" s="10" t="s">
        <v>616</v>
      </c>
      <c r="G12" s="10"/>
      <c r="H12" s="11" t="s">
        <v>46</v>
      </c>
      <c r="I12" s="12">
        <v>45368</v>
      </c>
    </row>
  </sheetData>
  <conditionalFormatting sqref="H10:H12">
    <cfRule type="cellIs" dxfId="17" priority="2" operator="equal">
      <formula>"N/A"</formula>
    </cfRule>
    <cfRule type="cellIs" dxfId="16" priority="3" operator="equal">
      <formula>"Failed"</formula>
    </cfRule>
    <cfRule type="cellIs" dxfId="15" priority="4" operator="equal">
      <formula>"Passed"</formula>
    </cfRule>
  </conditionalFormatting>
  <conditionalFormatting sqref="H10:H12">
    <cfRule type="cellIs" dxfId="14" priority="1" operator="equal">
      <formula>"Untested"</formula>
    </cfRule>
  </conditionalFormatting>
  <dataValidations count="1">
    <dataValidation type="list" allowBlank="1" showInputMessage="1" showErrorMessage="1" sqref="H10:H12">
      <formula1>"Passed,Failed,N/A,Untested"</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F13" sqref="F13"/>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COUNTIF(H10:H58,"Passed")</f>
        <v>0</v>
      </c>
      <c r="G4" s="6">
        <f>COUNTIF(H10:H58,"Failed")</f>
        <v>0</v>
      </c>
      <c r="H4" s="6">
        <f>COUNTIF(H10:H58,"N/A")</f>
        <v>0</v>
      </c>
      <c r="I4" s="6">
        <f>COUNTIF(H10:H58,"Untested")</f>
        <v>4</v>
      </c>
    </row>
    <row r="5" spans="2:9" x14ac:dyDescent="0.3">
      <c r="B5" s="4" t="s">
        <v>6</v>
      </c>
      <c r="C5" s="5">
        <f>COUNTA(B10:B83)</f>
        <v>4</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621</v>
      </c>
      <c r="C10" s="10" t="s">
        <v>618</v>
      </c>
      <c r="D10" s="10" t="s">
        <v>628</v>
      </c>
      <c r="E10" s="10" t="s">
        <v>626</v>
      </c>
      <c r="F10" s="10" t="s">
        <v>629</v>
      </c>
      <c r="G10" s="10"/>
      <c r="H10" s="11" t="s">
        <v>46</v>
      </c>
      <c r="I10" s="12">
        <v>45368</v>
      </c>
    </row>
    <row r="11" spans="2:9" ht="171.6" x14ac:dyDescent="0.3">
      <c r="B11" s="10" t="s">
        <v>622</v>
      </c>
      <c r="C11" s="10" t="s">
        <v>619</v>
      </c>
      <c r="D11" s="10" t="s">
        <v>628</v>
      </c>
      <c r="E11" s="10" t="s">
        <v>630</v>
      </c>
      <c r="F11" s="10" t="s">
        <v>633</v>
      </c>
      <c r="G11" s="10"/>
      <c r="H11" s="11" t="s">
        <v>46</v>
      </c>
      <c r="I11" s="12">
        <v>45368</v>
      </c>
    </row>
    <row r="12" spans="2:9" ht="171.6" x14ac:dyDescent="0.3">
      <c r="B12" s="10" t="s">
        <v>623</v>
      </c>
      <c r="C12" s="10" t="s">
        <v>620</v>
      </c>
      <c r="D12" s="10" t="s">
        <v>628</v>
      </c>
      <c r="E12" s="10" t="s">
        <v>631</v>
      </c>
      <c r="F12" s="10" t="s">
        <v>634</v>
      </c>
      <c r="G12" s="10"/>
      <c r="H12" s="11" t="s">
        <v>46</v>
      </c>
      <c r="I12" s="12">
        <v>45368</v>
      </c>
    </row>
    <row r="13" spans="2:9" ht="92.4" x14ac:dyDescent="0.3">
      <c r="B13" s="10" t="s">
        <v>624</v>
      </c>
      <c r="C13" s="10" t="s">
        <v>625</v>
      </c>
      <c r="D13" s="10" t="s">
        <v>628</v>
      </c>
      <c r="E13" s="10" t="s">
        <v>627</v>
      </c>
      <c r="F13" s="10" t="s">
        <v>632</v>
      </c>
      <c r="G13" s="10"/>
      <c r="H13" s="11" t="s">
        <v>46</v>
      </c>
      <c r="I13" s="12">
        <v>45369</v>
      </c>
    </row>
  </sheetData>
  <conditionalFormatting sqref="H10:H13">
    <cfRule type="cellIs" dxfId="13" priority="2" operator="equal">
      <formula>"N/A"</formula>
    </cfRule>
    <cfRule type="cellIs" dxfId="12" priority="3" operator="equal">
      <formula>"Failed"</formula>
    </cfRule>
    <cfRule type="cellIs" dxfId="11" priority="4" operator="equal">
      <formula>"Passed"</formula>
    </cfRule>
  </conditionalFormatting>
  <conditionalFormatting sqref="H10:H13">
    <cfRule type="cellIs" dxfId="10" priority="1" operator="equal">
      <formula>"Untested"</formula>
    </cfRule>
  </conditionalFormatting>
  <dataValidations count="1">
    <dataValidation type="list" allowBlank="1" showInputMessage="1" showErrorMessage="1" sqref="H10:H13">
      <formula1>"Passed,Failed,N/A,Untested"</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topLeftCell="A6" workbookViewId="0">
      <selection activeCell="E11" sqref="E1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COUNTIF(H10:H56,"Passed")</f>
        <v>0</v>
      </c>
      <c r="G4" s="6">
        <f>COUNTIF(H10:H56,"Failed")</f>
        <v>0</v>
      </c>
      <c r="H4" s="6">
        <f>COUNTIF(H10:H56,"N/A")</f>
        <v>0</v>
      </c>
      <c r="I4" s="6">
        <f>COUNTIF(H10:H56,"Untested")</f>
        <v>2</v>
      </c>
    </row>
    <row r="5" spans="2:9" x14ac:dyDescent="0.3">
      <c r="B5" s="4" t="s">
        <v>6</v>
      </c>
      <c r="C5" s="5">
        <f>COUNTA(B10:B81)</f>
        <v>2</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635</v>
      </c>
      <c r="C10" s="10" t="s">
        <v>637</v>
      </c>
      <c r="D10" s="10" t="s">
        <v>639</v>
      </c>
      <c r="E10" s="10" t="s">
        <v>640</v>
      </c>
      <c r="F10" s="10" t="s">
        <v>629</v>
      </c>
      <c r="G10" s="10"/>
      <c r="H10" s="11" t="s">
        <v>46</v>
      </c>
      <c r="I10" s="12">
        <v>45368</v>
      </c>
    </row>
    <row r="11" spans="2:9" ht="171.6" x14ac:dyDescent="0.3">
      <c r="B11" s="10" t="s">
        <v>636</v>
      </c>
      <c r="C11" s="10" t="s">
        <v>638</v>
      </c>
      <c r="D11" s="10" t="s">
        <v>639</v>
      </c>
      <c r="E11" s="10" t="s">
        <v>641</v>
      </c>
      <c r="F11" s="10" t="s">
        <v>633</v>
      </c>
      <c r="G11" s="10"/>
      <c r="H11" s="11" t="s">
        <v>46</v>
      </c>
      <c r="I11" s="12">
        <v>45368</v>
      </c>
    </row>
  </sheetData>
  <conditionalFormatting sqref="H10:H11">
    <cfRule type="cellIs" dxfId="9" priority="2" operator="equal">
      <formula>"N/A"</formula>
    </cfRule>
    <cfRule type="cellIs" dxfId="8" priority="3" operator="equal">
      <formula>"Failed"</formula>
    </cfRule>
    <cfRule type="cellIs" dxfId="7" priority="4" operator="equal">
      <formula>"Passed"</formula>
    </cfRule>
  </conditionalFormatting>
  <conditionalFormatting sqref="H10:H11">
    <cfRule type="cellIs" dxfId="6" priority="1" operator="equal">
      <formula>"Untested"</formula>
    </cfRule>
  </conditionalFormatting>
  <dataValidations count="1">
    <dataValidation type="list" allowBlank="1" showInputMessage="1" showErrorMessage="1" sqref="H10:H11">
      <formula1>"Passed,Failed,N/A,Untested"</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21"/>
  <sheetViews>
    <sheetView workbookViewId="0">
      <selection activeCell="E22" sqref="E22"/>
    </sheetView>
  </sheetViews>
  <sheetFormatPr defaultRowHeight="14.4" x14ac:dyDescent="0.3"/>
  <cols>
    <col min="3" max="3" width="26" customWidth="1"/>
    <col min="4" max="4" width="29.109375" customWidth="1"/>
    <col min="5" max="5" width="21.88671875" customWidth="1"/>
  </cols>
  <sheetData>
    <row r="3" spans="3:8" x14ac:dyDescent="0.3">
      <c r="C3" t="s">
        <v>643</v>
      </c>
      <c r="D3" t="s">
        <v>644</v>
      </c>
      <c r="E3" t="s">
        <v>660</v>
      </c>
      <c r="F3" t="s">
        <v>661</v>
      </c>
      <c r="G3" t="s">
        <v>3</v>
      </c>
      <c r="H3" t="s">
        <v>46</v>
      </c>
    </row>
    <row r="4" spans="3:8" x14ac:dyDescent="0.3">
      <c r="C4" s="26" t="s">
        <v>645</v>
      </c>
      <c r="D4" s="27">
        <f>SUM(Table2[[#This Row],[Passed]:[Untested]])</f>
        <v>8</v>
      </c>
      <c r="E4" s="27">
        <f>LOGIN_F!F4</f>
        <v>0</v>
      </c>
      <c r="F4" s="27">
        <f>LOGIN_F!G4</f>
        <v>0</v>
      </c>
      <c r="G4" s="27">
        <f>LOGIN_F!H4</f>
        <v>0</v>
      </c>
      <c r="H4" s="28">
        <f>LOGIN_F!I4</f>
        <v>8</v>
      </c>
    </row>
    <row r="5" spans="3:8" x14ac:dyDescent="0.3">
      <c r="C5" s="26" t="s">
        <v>649</v>
      </c>
      <c r="D5" s="27">
        <f>SUM(Table2[[#This Row],[Passed]:[Untested]])</f>
        <v>13</v>
      </c>
      <c r="E5" s="27">
        <f>REGISTER_F!F4</f>
        <v>0</v>
      </c>
      <c r="F5" s="27">
        <f>REGISTER_F!G4</f>
        <v>0</v>
      </c>
      <c r="G5" s="27">
        <f>REGISTER_F!H4</f>
        <v>0</v>
      </c>
      <c r="H5" s="27">
        <f>REGISTER_F!I4</f>
        <v>13</v>
      </c>
    </row>
    <row r="6" spans="3:8" x14ac:dyDescent="0.3">
      <c r="C6" s="26" t="s">
        <v>650</v>
      </c>
      <c r="D6" s="27">
        <f>SUM(Table2[[#This Row],[Passed]:[Untested]])</f>
        <v>13</v>
      </c>
      <c r="E6" s="27">
        <f>FORGOT_PASSWORD_F!F4</f>
        <v>0</v>
      </c>
      <c r="F6" s="27">
        <f>FORGOT_PASSWORD_F!G4</f>
        <v>0</v>
      </c>
      <c r="G6" s="27">
        <f>FORGOT_PASSWORD_F!H4</f>
        <v>0</v>
      </c>
      <c r="H6" s="27">
        <f>FORGOT_PASSWORD_F!I4</f>
        <v>13</v>
      </c>
    </row>
    <row r="7" spans="3:8" x14ac:dyDescent="0.3">
      <c r="C7" s="26" t="s">
        <v>651</v>
      </c>
      <c r="D7" s="27">
        <f>SUM(Table2[[#This Row],[Passed]:[Untested]])</f>
        <v>29</v>
      </c>
      <c r="E7" s="27">
        <f>AUTHOR_F!F4</f>
        <v>0</v>
      </c>
      <c r="F7" s="27">
        <f>AUTHOR_F!G4</f>
        <v>0</v>
      </c>
      <c r="G7" s="27">
        <f>AUTHOR_F!H4</f>
        <v>0</v>
      </c>
      <c r="H7" s="27">
        <f>AUTHOR_F!I4</f>
        <v>29</v>
      </c>
    </row>
    <row r="8" spans="3:8" x14ac:dyDescent="0.3">
      <c r="C8" s="26" t="s">
        <v>652</v>
      </c>
      <c r="D8" s="27">
        <f>SUM(Table2[[#This Row],[Passed]:[Untested]])</f>
        <v>20</v>
      </c>
      <c r="E8" s="27">
        <f>PUBLISHER_F!F4</f>
        <v>0</v>
      </c>
      <c r="F8" s="27">
        <f>PUBLISHER_F!G4</f>
        <v>0</v>
      </c>
      <c r="G8" s="27">
        <f>PUBLISHER_F!H4</f>
        <v>0</v>
      </c>
      <c r="H8" s="27">
        <f>PUBLISHER_F!I4</f>
        <v>20</v>
      </c>
    </row>
    <row r="9" spans="3:8" x14ac:dyDescent="0.3">
      <c r="C9" s="26" t="s">
        <v>653</v>
      </c>
      <c r="D9" s="27">
        <f>SUM(Table2[[#This Row],[Passed]:[Untested]])</f>
        <v>20</v>
      </c>
      <c r="E9" s="27">
        <f>COLLECTION_F!F4</f>
        <v>0</v>
      </c>
      <c r="F9" s="27">
        <f>COLLECTION_F!G4</f>
        <v>0</v>
      </c>
      <c r="G9" s="27">
        <f>COLLECTION_F!H4</f>
        <v>0</v>
      </c>
      <c r="H9" s="27">
        <f>COLLECTION_F!I4</f>
        <v>20</v>
      </c>
    </row>
    <row r="10" spans="3:8" x14ac:dyDescent="0.3">
      <c r="C10" s="26" t="s">
        <v>654</v>
      </c>
      <c r="D10" s="27">
        <f>SUM(Table2[[#This Row],[Passed]:[Untested]])</f>
        <v>29</v>
      </c>
      <c r="E10" s="27">
        <f>MANGA_F!F4</f>
        <v>0</v>
      </c>
      <c r="F10" s="27">
        <f>MANGA_F!G4</f>
        <v>0</v>
      </c>
      <c r="G10" s="27">
        <f>MANGA_F!H4</f>
        <v>0</v>
      </c>
      <c r="H10" s="27">
        <f>MANGA_F!I4</f>
        <v>29</v>
      </c>
    </row>
    <row r="11" spans="3:8" x14ac:dyDescent="0.3">
      <c r="C11" s="26" t="s">
        <v>655</v>
      </c>
      <c r="D11" s="27">
        <f>SUM(Table2[[#This Row],[Passed]:[Untested]])</f>
        <v>8</v>
      </c>
      <c r="E11" s="32">
        <f>SETUP_ACCOUNT_F!F4</f>
        <v>0</v>
      </c>
      <c r="F11" s="32">
        <f>SETUP_ACCOUNT_F!G4</f>
        <v>0</v>
      </c>
      <c r="G11" s="32">
        <f>SETUP_ACCOUNT_F!H4</f>
        <v>0</v>
      </c>
      <c r="H11" s="32">
        <f>SETUP_ACCOUNT_F!I4</f>
        <v>8</v>
      </c>
    </row>
    <row r="12" spans="3:8" x14ac:dyDescent="0.3">
      <c r="C12" s="26" t="s">
        <v>656</v>
      </c>
      <c r="D12" s="27">
        <f>SUM(Table2[[#This Row],[Passed]:[Untested]])</f>
        <v>4</v>
      </c>
      <c r="E12" s="32">
        <f>COMMENT_F!F4</f>
        <v>0</v>
      </c>
      <c r="F12" s="32">
        <f>COMMENT_F!G4</f>
        <v>0</v>
      </c>
      <c r="G12" s="32">
        <f>COMMENT_F!H4</f>
        <v>0</v>
      </c>
      <c r="H12" s="32">
        <f>COMMENT_F!I4</f>
        <v>4</v>
      </c>
    </row>
    <row r="13" spans="3:8" x14ac:dyDescent="0.3">
      <c r="C13" s="26" t="s">
        <v>657</v>
      </c>
      <c r="D13" s="27">
        <f>SUM(Table2[[#This Row],[Passed]:[Untested]])</f>
        <v>3</v>
      </c>
      <c r="E13" s="32">
        <f>REPORT_F!F4</f>
        <v>0</v>
      </c>
      <c r="F13" s="32">
        <f>REPORT_F!G4</f>
        <v>0</v>
      </c>
      <c r="G13" s="32">
        <f>REPORT_F!H4</f>
        <v>0</v>
      </c>
      <c r="H13" s="32">
        <f>REPORT_F!I4</f>
        <v>3</v>
      </c>
    </row>
    <row r="14" spans="3:8" x14ac:dyDescent="0.3">
      <c r="C14" s="26" t="s">
        <v>658</v>
      </c>
      <c r="D14" s="27">
        <f>SUM(Table2[[#This Row],[Passed]:[Untested]])</f>
        <v>2</v>
      </c>
      <c r="E14" s="32">
        <f>INSTRUCTION_F!F4</f>
        <v>0</v>
      </c>
      <c r="F14" s="32">
        <f>INSTRUCTION_F!G4</f>
        <v>0</v>
      </c>
      <c r="G14" s="32">
        <f>INSTRUCTION_F!H4</f>
        <v>0</v>
      </c>
      <c r="H14" s="32">
        <f>INSTRUCTION_F!I4</f>
        <v>2</v>
      </c>
    </row>
    <row r="15" spans="3:8" x14ac:dyDescent="0.3">
      <c r="C15" s="26" t="s">
        <v>659</v>
      </c>
      <c r="D15" s="27">
        <f>SUM(Table2[[#This Row],[Passed]:[Untested]])</f>
        <v>4</v>
      </c>
      <c r="E15" s="32">
        <f>DELETE_ACCOUNT_F!F4</f>
        <v>0</v>
      </c>
      <c r="F15" s="32">
        <f>DELETE_ACCOUNT_F!G4</f>
        <v>0</v>
      </c>
      <c r="G15" s="32">
        <f>DELETE_ACCOUNT_F!H4</f>
        <v>0</v>
      </c>
      <c r="H15" s="32">
        <f>DELETE_ACCOUNT_F!I4</f>
        <v>4</v>
      </c>
    </row>
    <row r="16" spans="3:8" x14ac:dyDescent="0.3">
      <c r="C16" s="29" t="s">
        <v>646</v>
      </c>
      <c r="D16" s="30"/>
      <c r="E16" s="30"/>
      <c r="F16" s="30"/>
      <c r="G16" s="30"/>
      <c r="H16" s="30"/>
    </row>
    <row r="17" spans="3:8" x14ac:dyDescent="0.3">
      <c r="C17" s="26" t="s">
        <v>647</v>
      </c>
      <c r="D17" s="28">
        <f>SUM(D4:D15)</f>
        <v>153</v>
      </c>
      <c r="E17" s="28">
        <f>SUM(E4:E15)</f>
        <v>0</v>
      </c>
      <c r="F17" s="28">
        <f>SUM(F4:F15)</f>
        <v>0</v>
      </c>
      <c r="G17" s="28">
        <f>SUM(G4:G15)</f>
        <v>0</v>
      </c>
      <c r="H17" s="28">
        <f>SUM(H4:H15)</f>
        <v>153</v>
      </c>
    </row>
    <row r="18" spans="3:8" x14ac:dyDescent="0.3">
      <c r="C18" s="26" t="s">
        <v>648</v>
      </c>
      <c r="D18" s="31">
        <v>1</v>
      </c>
      <c r="E18" s="31">
        <f>E17/D17</f>
        <v>0</v>
      </c>
      <c r="F18" s="31">
        <f>F17/D17</f>
        <v>0</v>
      </c>
      <c r="G18" s="31">
        <f>G17/D17</f>
        <v>0</v>
      </c>
      <c r="H18" s="31">
        <f>H17/D17</f>
        <v>1</v>
      </c>
    </row>
    <row r="21" spans="3:8" x14ac:dyDescent="0.3">
      <c r="C21" s="34" t="s">
        <v>665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zoomScale="70" workbookViewId="0">
      <selection activeCell="G10" sqref="G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COUNTIF(H10:H63,"Passed")</f>
        <v>0</v>
      </c>
      <c r="G4" s="6">
        <f>COUNTIF(H10:H63,"Failed")</f>
        <v>0</v>
      </c>
      <c r="H4" s="6">
        <f>COUNTIF(H10:H63,"N/A")</f>
        <v>0</v>
      </c>
      <c r="I4" s="6">
        <f>COUNTIF(H10:H63,"Untested")</f>
        <v>8</v>
      </c>
    </row>
    <row r="5" spans="2:9" x14ac:dyDescent="0.3">
      <c r="B5" s="4" t="s">
        <v>6</v>
      </c>
      <c r="C5" s="5">
        <f>COUNTA(B10:B88)</f>
        <v>8</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92.4" x14ac:dyDescent="0.3">
      <c r="B10" s="33" t="s">
        <v>15</v>
      </c>
      <c r="C10" s="10" t="s">
        <v>662</v>
      </c>
      <c r="D10" s="10" t="s">
        <v>55</v>
      </c>
      <c r="E10" s="10" t="s">
        <v>62</v>
      </c>
      <c r="F10" s="10" t="s">
        <v>47</v>
      </c>
      <c r="G10" s="10">
        <f>[1]LOGIN!G10</f>
        <v>0</v>
      </c>
      <c r="H10" s="11" t="str">
        <f>[1]LOGIN!H10</f>
        <v>Untested</v>
      </c>
      <c r="I10" s="12">
        <f>[1]LOGIN!I10</f>
        <v>45368</v>
      </c>
    </row>
    <row r="11" spans="2:9" ht="92.4" x14ac:dyDescent="0.3">
      <c r="B11" s="33" t="s">
        <v>16</v>
      </c>
      <c r="C11" s="10" t="s">
        <v>48</v>
      </c>
      <c r="D11" s="10" t="s">
        <v>55</v>
      </c>
      <c r="E11" s="10" t="s">
        <v>56</v>
      </c>
      <c r="F11" s="10" t="s">
        <v>89</v>
      </c>
      <c r="G11" s="10">
        <f>[1]LOGIN!G11</f>
        <v>0</v>
      </c>
      <c r="H11" s="11" t="str">
        <f>[1]LOGIN!H11</f>
        <v>Untested</v>
      </c>
      <c r="I11" s="12">
        <f>[1]LOGIN!I11</f>
        <v>45368</v>
      </c>
    </row>
    <row r="12" spans="2:9" ht="92.4" x14ac:dyDescent="0.3">
      <c r="B12" s="33" t="s">
        <v>17</v>
      </c>
      <c r="C12" s="10" t="s">
        <v>49</v>
      </c>
      <c r="D12" s="10" t="s">
        <v>55</v>
      </c>
      <c r="E12" s="10" t="s">
        <v>57</v>
      </c>
      <c r="F12" s="10" t="s">
        <v>89</v>
      </c>
      <c r="G12" s="10">
        <f>[1]LOGIN!G12</f>
        <v>0</v>
      </c>
      <c r="H12" s="11" t="str">
        <f>[1]LOGIN!H12</f>
        <v>Untested</v>
      </c>
      <c r="I12" s="12">
        <f>[1]LOGIN!I12</f>
        <v>45368</v>
      </c>
    </row>
    <row r="13" spans="2:9" ht="92.4" x14ac:dyDescent="0.3">
      <c r="B13" s="33" t="s">
        <v>18</v>
      </c>
      <c r="C13" s="10" t="s">
        <v>50</v>
      </c>
      <c r="D13" s="10" t="s">
        <v>55</v>
      </c>
      <c r="E13" s="10" t="s">
        <v>58</v>
      </c>
      <c r="F13" s="10" t="s">
        <v>88</v>
      </c>
      <c r="G13" s="10">
        <f>[1]LOGIN!G13</f>
        <v>0</v>
      </c>
      <c r="H13" s="11" t="str">
        <f>[1]LOGIN!H13</f>
        <v>Untested</v>
      </c>
      <c r="I13" s="12">
        <f>[1]LOGIN!I13</f>
        <v>45368</v>
      </c>
    </row>
    <row r="14" spans="2:9" ht="92.4" x14ac:dyDescent="0.3">
      <c r="B14" s="33" t="s">
        <v>19</v>
      </c>
      <c r="C14" s="10" t="s">
        <v>51</v>
      </c>
      <c r="D14" s="10" t="s">
        <v>55</v>
      </c>
      <c r="E14" s="10" t="s">
        <v>663</v>
      </c>
      <c r="F14" s="10" t="s">
        <v>59</v>
      </c>
      <c r="G14" s="10">
        <f>[1]LOGIN!G14</f>
        <v>0</v>
      </c>
      <c r="H14" s="11" t="str">
        <f>[1]LOGIN!H14</f>
        <v>Untested</v>
      </c>
      <c r="I14" s="12">
        <f>[1]LOGIN!I14</f>
        <v>45368</v>
      </c>
    </row>
    <row r="15" spans="2:9" ht="92.4" x14ac:dyDescent="0.3">
      <c r="B15" s="33" t="s">
        <v>20</v>
      </c>
      <c r="C15" s="10" t="s">
        <v>52</v>
      </c>
      <c r="D15" s="10" t="s">
        <v>55</v>
      </c>
      <c r="E15" s="10" t="s">
        <v>60</v>
      </c>
      <c r="F15" s="10" t="s">
        <v>59</v>
      </c>
      <c r="G15" s="10">
        <f>[1]LOGIN!G15</f>
        <v>0</v>
      </c>
      <c r="H15" s="11" t="str">
        <f>[1]LOGIN!H15</f>
        <v>Untested</v>
      </c>
      <c r="I15" s="12">
        <f>[1]LOGIN!I15</f>
        <v>45368</v>
      </c>
    </row>
    <row r="16" spans="2:9" ht="92.4" x14ac:dyDescent="0.3">
      <c r="B16" s="33" t="s">
        <v>21</v>
      </c>
      <c r="C16" s="10" t="s">
        <v>53</v>
      </c>
      <c r="D16" s="10" t="s">
        <v>55</v>
      </c>
      <c r="E16" s="10" t="s">
        <v>664</v>
      </c>
      <c r="F16" s="10" t="s">
        <v>59</v>
      </c>
      <c r="G16" s="10">
        <f>[1]LOGIN!G16</f>
        <v>0</v>
      </c>
      <c r="H16" s="11" t="str">
        <f>[1]LOGIN!H16</f>
        <v>Untested</v>
      </c>
      <c r="I16" s="12">
        <f>[1]LOGIN!I16</f>
        <v>45368</v>
      </c>
    </row>
    <row r="17" spans="2:9" ht="79.2" x14ac:dyDescent="0.3">
      <c r="B17" s="33" t="s">
        <v>22</v>
      </c>
      <c r="C17" s="10" t="s">
        <v>54</v>
      </c>
      <c r="D17" s="10" t="s">
        <v>61</v>
      </c>
      <c r="E17" s="10" t="s">
        <v>62</v>
      </c>
      <c r="F17" s="10" t="s">
        <v>59</v>
      </c>
      <c r="G17" s="10">
        <f>[1]LOGIN!G17</f>
        <v>0</v>
      </c>
      <c r="H17" s="11" t="str">
        <f>[1]LOGIN!H17</f>
        <v>Untested</v>
      </c>
      <c r="I17" s="12">
        <f>[1]LOGIN!I17</f>
        <v>45368</v>
      </c>
    </row>
  </sheetData>
  <conditionalFormatting sqref="H10:H17">
    <cfRule type="cellIs" dxfId="57" priority="2" operator="equal">
      <formula>"N/A"</formula>
    </cfRule>
    <cfRule type="cellIs" dxfId="56" priority="3" operator="equal">
      <formula>"Failed"</formula>
    </cfRule>
    <cfRule type="cellIs" dxfId="55" priority="4" operator="equal">
      <formula>"Passed"</formula>
    </cfRule>
  </conditionalFormatting>
  <conditionalFormatting sqref="H10:H17">
    <cfRule type="cellIs" dxfId="54"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topLeftCell="E1" zoomScale="78" workbookViewId="0">
      <selection activeCell="G12" sqref="G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COUNTIF(H10:H67,"Passed")</f>
        <v>0</v>
      </c>
      <c r="G4" s="6">
        <f>COUNTIF(H10:H67,"Failed")</f>
        <v>0</v>
      </c>
      <c r="H4" s="6">
        <f>COUNTIF(H10:H67,"N/A")</f>
        <v>0</v>
      </c>
      <c r="I4" s="6">
        <f>COUNTIF(H10:H67,"Untested")</f>
        <v>13</v>
      </c>
    </row>
    <row r="5" spans="2:9" x14ac:dyDescent="0.3">
      <c r="B5" s="4" t="s">
        <v>6</v>
      </c>
      <c r="C5" s="5">
        <f>COUNTA(B10:B92)</f>
        <v>13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33" t="s">
        <v>63</v>
      </c>
      <c r="C10" s="10" t="s">
        <v>122</v>
      </c>
      <c r="D10" s="10" t="s">
        <v>84</v>
      </c>
      <c r="E10" s="10" t="s">
        <v>87</v>
      </c>
      <c r="F10" s="10" t="s">
        <v>94</v>
      </c>
      <c r="G10" s="10">
        <f>[1]REGISTER!G10</f>
        <v>0</v>
      </c>
      <c r="H10" s="11" t="str">
        <f>[1]REGISTER!H10</f>
        <v>Untested</v>
      </c>
      <c r="I10" s="12">
        <f>[1]REGISTER!I10</f>
        <v>45368</v>
      </c>
    </row>
    <row r="11" spans="2:9" ht="105.6" x14ac:dyDescent="0.3">
      <c r="B11" s="33" t="s">
        <v>64</v>
      </c>
      <c r="C11" s="10" t="s">
        <v>123</v>
      </c>
      <c r="D11" s="10" t="s">
        <v>84</v>
      </c>
      <c r="E11" s="10" t="s">
        <v>90</v>
      </c>
      <c r="F11" s="10" t="s">
        <v>94</v>
      </c>
      <c r="G11" s="10">
        <f>[1]REGISTER!G11</f>
        <v>0</v>
      </c>
      <c r="H11" s="11" t="str">
        <f>[1]REGISTER!H11</f>
        <v>Untested</v>
      </c>
      <c r="I11" s="12">
        <f>[1]REGISTER!I11</f>
        <v>45368</v>
      </c>
    </row>
    <row r="12" spans="2:9" ht="105.6" x14ac:dyDescent="0.3">
      <c r="B12" s="33" t="s">
        <v>65</v>
      </c>
      <c r="C12" s="10" t="s">
        <v>124</v>
      </c>
      <c r="D12" s="10" t="s">
        <v>84</v>
      </c>
      <c r="E12" s="10" t="s">
        <v>91</v>
      </c>
      <c r="F12" s="10" t="s">
        <v>94</v>
      </c>
      <c r="G12" s="10">
        <f>[1]REGISTER!G12</f>
        <v>0</v>
      </c>
      <c r="H12" s="11" t="str">
        <f>[1]REGISTER!H12</f>
        <v>Untested</v>
      </c>
      <c r="I12" s="12">
        <f>[1]REGISTER!I12</f>
        <v>45368</v>
      </c>
    </row>
    <row r="13" spans="2:9" ht="105.6" x14ac:dyDescent="0.3">
      <c r="B13" s="33" t="s">
        <v>66</v>
      </c>
      <c r="C13" s="10" t="s">
        <v>125</v>
      </c>
      <c r="D13" s="10" t="s">
        <v>84</v>
      </c>
      <c r="E13" s="10" t="s">
        <v>92</v>
      </c>
      <c r="F13" s="10" t="s">
        <v>94</v>
      </c>
      <c r="G13" s="10">
        <f>[1]REGISTER!G13</f>
        <v>0</v>
      </c>
      <c r="H13" s="11" t="str">
        <f>[1]REGISTER!H13</f>
        <v>Untested</v>
      </c>
      <c r="I13" s="12">
        <f>[1]REGISTER!I13</f>
        <v>45368</v>
      </c>
    </row>
    <row r="14" spans="2:9" ht="92.4" x14ac:dyDescent="0.3">
      <c r="B14" s="33" t="s">
        <v>67</v>
      </c>
      <c r="C14" s="10" t="s">
        <v>74</v>
      </c>
      <c r="D14" s="10" t="s">
        <v>84</v>
      </c>
      <c r="E14" s="10" t="s">
        <v>93</v>
      </c>
      <c r="F14" s="10" t="s">
        <v>103</v>
      </c>
      <c r="G14" s="10">
        <f>[1]REGISTER!G14</f>
        <v>0</v>
      </c>
      <c r="H14" s="11" t="str">
        <f>[1]REGISTER!H14</f>
        <v>Untested</v>
      </c>
      <c r="I14" s="12">
        <f>[1]REGISTER!I14</f>
        <v>45368</v>
      </c>
    </row>
    <row r="15" spans="2:9" ht="92.4" x14ac:dyDescent="0.3">
      <c r="B15" s="33" t="s">
        <v>68</v>
      </c>
      <c r="C15" s="10" t="s">
        <v>75</v>
      </c>
      <c r="D15" s="10" t="s">
        <v>84</v>
      </c>
      <c r="E15" s="10" t="s">
        <v>95</v>
      </c>
      <c r="F15" s="10" t="s">
        <v>103</v>
      </c>
      <c r="G15" s="10">
        <f>[1]REGISTER!G15</f>
        <v>0</v>
      </c>
      <c r="H15" s="11" t="str">
        <f>[1]REGISTER!H15</f>
        <v>Untested</v>
      </c>
      <c r="I15" s="12">
        <f>[1]REGISTER!I15</f>
        <v>45368</v>
      </c>
    </row>
    <row r="16" spans="2:9" ht="92.4" x14ac:dyDescent="0.3">
      <c r="B16" s="33" t="s">
        <v>69</v>
      </c>
      <c r="C16" s="10" t="s">
        <v>76</v>
      </c>
      <c r="D16" s="10" t="s">
        <v>84</v>
      </c>
      <c r="E16" s="10" t="s">
        <v>96</v>
      </c>
      <c r="F16" s="10" t="s">
        <v>103</v>
      </c>
      <c r="G16" s="10">
        <f>[1]REGISTER!G16</f>
        <v>0</v>
      </c>
      <c r="H16" s="11" t="str">
        <f>[1]REGISTER!H16</f>
        <v>Untested</v>
      </c>
      <c r="I16" s="12">
        <f>[1]REGISTER!I16</f>
        <v>0</v>
      </c>
    </row>
    <row r="17" spans="2:9" ht="92.4" x14ac:dyDescent="0.3">
      <c r="B17" s="33" t="s">
        <v>70</v>
      </c>
      <c r="C17" s="10" t="s">
        <v>77</v>
      </c>
      <c r="D17" s="10" t="s">
        <v>84</v>
      </c>
      <c r="E17" s="10" t="s">
        <v>97</v>
      </c>
      <c r="F17" s="10" t="s">
        <v>103</v>
      </c>
      <c r="G17" s="10">
        <f>[1]REGISTER!G17</f>
        <v>0</v>
      </c>
      <c r="H17" s="11" t="str">
        <f>[1]REGISTER!H17</f>
        <v>Untested</v>
      </c>
      <c r="I17" s="12">
        <f>[1]REGISTER!I17</f>
        <v>0</v>
      </c>
    </row>
    <row r="18" spans="2:9" ht="79.2" x14ac:dyDescent="0.3">
      <c r="B18" s="33" t="s">
        <v>71</v>
      </c>
      <c r="C18" s="10" t="s">
        <v>78</v>
      </c>
      <c r="D18" s="10" t="s">
        <v>84</v>
      </c>
      <c r="E18" s="10" t="s">
        <v>98</v>
      </c>
      <c r="F18" s="10" t="s">
        <v>104</v>
      </c>
      <c r="G18" s="10">
        <f>[1]REGISTER!G18</f>
        <v>0</v>
      </c>
      <c r="H18" s="11" t="str">
        <f>[1]REGISTER!H18</f>
        <v>Untested</v>
      </c>
      <c r="I18" s="12">
        <f>[1]REGISTER!I18</f>
        <v>0</v>
      </c>
    </row>
    <row r="19" spans="2:9" ht="105.6" x14ac:dyDescent="0.3">
      <c r="B19" s="33" t="s">
        <v>72</v>
      </c>
      <c r="C19" s="10" t="s">
        <v>79</v>
      </c>
      <c r="D19" s="10" t="s">
        <v>84</v>
      </c>
      <c r="E19" s="10" t="s">
        <v>99</v>
      </c>
      <c r="F19" s="10" t="s">
        <v>105</v>
      </c>
      <c r="G19" s="10">
        <f>[1]REGISTER!G19</f>
        <v>0</v>
      </c>
      <c r="H19" s="11" t="str">
        <f>[1]REGISTER!H19</f>
        <v>Untested</v>
      </c>
      <c r="I19" s="12">
        <f>[1]REGISTER!I19</f>
        <v>45368</v>
      </c>
    </row>
    <row r="20" spans="2:9" ht="105.6" x14ac:dyDescent="0.3">
      <c r="B20" s="33" t="s">
        <v>73</v>
      </c>
      <c r="C20" s="22" t="s">
        <v>80</v>
      </c>
      <c r="D20" s="10" t="s">
        <v>84</v>
      </c>
      <c r="E20" s="10" t="s">
        <v>106</v>
      </c>
      <c r="F20" s="10" t="s">
        <v>107</v>
      </c>
      <c r="G20" s="10">
        <f>[1]REGISTER!G20</f>
        <v>0</v>
      </c>
      <c r="H20" s="11" t="str">
        <f>[1]REGISTER!H20</f>
        <v>Untested</v>
      </c>
      <c r="I20" s="12">
        <f>[1]REGISTER!I20</f>
        <v>45368</v>
      </c>
    </row>
    <row r="21" spans="2:9" ht="105.6" x14ac:dyDescent="0.3">
      <c r="B21" s="33" t="s">
        <v>82</v>
      </c>
      <c r="C21" s="10" t="s">
        <v>81</v>
      </c>
      <c r="D21" s="10" t="s">
        <v>100</v>
      </c>
      <c r="E21" s="10" t="s">
        <v>87</v>
      </c>
      <c r="F21" s="10" t="s">
        <v>108</v>
      </c>
      <c r="G21" s="10">
        <f>[1]REGISTER!G21</f>
        <v>0</v>
      </c>
      <c r="H21" s="11" t="str">
        <f>[1]REGISTER!H21</f>
        <v>Untested</v>
      </c>
      <c r="I21" s="12">
        <f>[1]REGISTER!I21</f>
        <v>45368</v>
      </c>
    </row>
    <row r="22" spans="2:9" ht="92.4" x14ac:dyDescent="0.3">
      <c r="B22" s="35" t="s">
        <v>83</v>
      </c>
      <c r="C22" s="10" t="s">
        <v>85</v>
      </c>
      <c r="D22" s="10" t="s">
        <v>86</v>
      </c>
      <c r="E22" s="10" t="s">
        <v>101</v>
      </c>
      <c r="F22" s="10" t="s">
        <v>102</v>
      </c>
      <c r="G22" s="10"/>
      <c r="H22" s="11" t="s">
        <v>46</v>
      </c>
      <c r="I22" s="12">
        <v>45369</v>
      </c>
    </row>
  </sheetData>
  <conditionalFormatting sqref="H10:H22">
    <cfRule type="cellIs" dxfId="53" priority="2" operator="equal">
      <formula>"N/A"</formula>
    </cfRule>
    <cfRule type="cellIs" dxfId="52" priority="3" operator="equal">
      <formula>"Failed"</formula>
    </cfRule>
    <cfRule type="cellIs" dxfId="51" priority="4" operator="equal">
      <formula>"Passed"</formula>
    </cfRule>
  </conditionalFormatting>
  <conditionalFormatting sqref="H10:H22">
    <cfRule type="cellIs" dxfId="50" priority="1" operator="equal">
      <formula>"Untested"</formula>
    </cfRule>
  </conditionalFormatting>
  <dataValidations count="1">
    <dataValidation type="list" allowBlank="1" showInputMessage="1" showErrorMessage="1" sqref="H10:H22">
      <formula1>"Passed,Failed,N/A,Untested"</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tabSelected="1" topLeftCell="A21" zoomScale="98" workbookViewId="0">
      <selection activeCell="F21" sqref="F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COUNTIF(H10:H67,"Passed")</f>
        <v>0</v>
      </c>
      <c r="G4" s="6">
        <f>COUNTIF(H10:H67,"Failed")</f>
        <v>0</v>
      </c>
      <c r="H4" s="6">
        <f>COUNTIF(H10:H67,"N/A")</f>
        <v>0</v>
      </c>
      <c r="I4" s="6">
        <f>COUNTIF(H10:H67,"Untested")</f>
        <v>13</v>
      </c>
    </row>
    <row r="5" spans="2:9" x14ac:dyDescent="0.3">
      <c r="B5" s="4" t="s">
        <v>6</v>
      </c>
      <c r="C5" s="5">
        <f>COUNTA(B10:B92)</f>
        <v>13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33" t="s">
        <v>109</v>
      </c>
      <c r="C10" s="10" t="s">
        <v>127</v>
      </c>
      <c r="D10" s="10" t="s">
        <v>126</v>
      </c>
      <c r="E10" s="10" t="s">
        <v>140</v>
      </c>
      <c r="F10" s="10" t="s">
        <v>141</v>
      </c>
      <c r="G10" s="10">
        <f>[1]FORGOT_PASSWORD!G10</f>
        <v>0</v>
      </c>
      <c r="H10" s="11" t="str">
        <f>[1]FORGOT_PASSWORD!H10</f>
        <v>Untested</v>
      </c>
      <c r="I10" s="12">
        <f>[1]FORGOT_PASSWORD!I10</f>
        <v>45368</v>
      </c>
    </row>
    <row r="11" spans="2:9" ht="105.6" x14ac:dyDescent="0.3">
      <c r="B11" s="33" t="s">
        <v>110</v>
      </c>
      <c r="C11" s="10" t="s">
        <v>128</v>
      </c>
      <c r="D11" s="10" t="s">
        <v>126</v>
      </c>
      <c r="E11" s="10" t="s">
        <v>142</v>
      </c>
      <c r="F11" s="10" t="s">
        <v>141</v>
      </c>
      <c r="G11" s="10">
        <f>[1]FORGOT_PASSWORD!G11</f>
        <v>0</v>
      </c>
      <c r="H11" s="11" t="str">
        <f>[1]FORGOT_PASSWORD!H11</f>
        <v>Untested</v>
      </c>
      <c r="I11" s="12">
        <f>[1]FORGOT_PASSWORD!I11</f>
        <v>45368</v>
      </c>
    </row>
    <row r="12" spans="2:9" ht="105.6" x14ac:dyDescent="0.3">
      <c r="B12" s="33" t="s">
        <v>111</v>
      </c>
      <c r="C12" s="10" t="s">
        <v>129</v>
      </c>
      <c r="D12" s="10" t="s">
        <v>126</v>
      </c>
      <c r="E12" s="10" t="s">
        <v>143</v>
      </c>
      <c r="F12" s="10" t="s">
        <v>141</v>
      </c>
      <c r="G12" s="10">
        <f>[1]FORGOT_PASSWORD!G12</f>
        <v>0</v>
      </c>
      <c r="H12" s="11" t="str">
        <f>[1]FORGOT_PASSWORD!H12</f>
        <v>Untested</v>
      </c>
      <c r="I12" s="12">
        <f>[1]FORGOT_PASSWORD!I12</f>
        <v>45368</v>
      </c>
    </row>
    <row r="13" spans="2:9" ht="105.6" x14ac:dyDescent="0.3">
      <c r="B13" s="33" t="s">
        <v>112</v>
      </c>
      <c r="C13" s="10" t="s">
        <v>130</v>
      </c>
      <c r="D13" s="10" t="s">
        <v>126</v>
      </c>
      <c r="E13" s="10" t="s">
        <v>144</v>
      </c>
      <c r="F13" s="10" t="s">
        <v>141</v>
      </c>
      <c r="G13" s="10">
        <f>[1]FORGOT_PASSWORD!G13</f>
        <v>0</v>
      </c>
      <c r="H13" s="11" t="str">
        <f>[1]FORGOT_PASSWORD!H13</f>
        <v>Untested</v>
      </c>
      <c r="I13" s="12">
        <f>[1]FORGOT_PASSWORD!I13</f>
        <v>45368</v>
      </c>
    </row>
    <row r="14" spans="2:9" ht="92.4" x14ac:dyDescent="0.3">
      <c r="B14" s="33" t="s">
        <v>113</v>
      </c>
      <c r="C14" s="10" t="s">
        <v>131</v>
      </c>
      <c r="D14" s="10" t="s">
        <v>126</v>
      </c>
      <c r="E14" s="10" t="s">
        <v>145</v>
      </c>
      <c r="F14" s="10" t="s">
        <v>154</v>
      </c>
      <c r="G14" s="10">
        <f>[1]FORGOT_PASSWORD!G14</f>
        <v>0</v>
      </c>
      <c r="H14" s="11" t="str">
        <f>[1]FORGOT_PASSWORD!H14</f>
        <v>Untested</v>
      </c>
      <c r="I14" s="12">
        <f>[1]FORGOT_PASSWORD!I14</f>
        <v>45368</v>
      </c>
    </row>
    <row r="15" spans="2:9" ht="92.4" x14ac:dyDescent="0.3">
      <c r="B15" s="33" t="s">
        <v>114</v>
      </c>
      <c r="C15" s="10" t="s">
        <v>132</v>
      </c>
      <c r="D15" s="10" t="s">
        <v>126</v>
      </c>
      <c r="E15" s="10" t="s">
        <v>146</v>
      </c>
      <c r="F15" s="10" t="s">
        <v>154</v>
      </c>
      <c r="G15" s="10">
        <f>[1]FORGOT_PASSWORD!G15</f>
        <v>0</v>
      </c>
      <c r="H15" s="11" t="str">
        <f>[1]FORGOT_PASSWORD!H15</f>
        <v>Untested</v>
      </c>
      <c r="I15" s="12">
        <f>[1]FORGOT_PASSWORD!I15</f>
        <v>45368</v>
      </c>
    </row>
    <row r="16" spans="2:9" ht="92.4" x14ac:dyDescent="0.3">
      <c r="B16" s="33" t="s">
        <v>115</v>
      </c>
      <c r="C16" s="10" t="s">
        <v>133</v>
      </c>
      <c r="D16" s="10" t="s">
        <v>126</v>
      </c>
      <c r="E16" s="10" t="s">
        <v>147</v>
      </c>
      <c r="F16" s="10" t="s">
        <v>154</v>
      </c>
      <c r="G16" s="10">
        <f>[1]FORGOT_PASSWORD!G16</f>
        <v>0</v>
      </c>
      <c r="H16" s="11" t="str">
        <f>[1]FORGOT_PASSWORD!H16</f>
        <v>Untested</v>
      </c>
      <c r="I16" s="12">
        <f>[1]FORGOT_PASSWORD!I16</f>
        <v>0</v>
      </c>
    </row>
    <row r="17" spans="2:9" ht="92.4" x14ac:dyDescent="0.3">
      <c r="B17" s="33" t="s">
        <v>116</v>
      </c>
      <c r="C17" s="10" t="s">
        <v>134</v>
      </c>
      <c r="D17" s="10" t="s">
        <v>126</v>
      </c>
      <c r="E17" s="10" t="s">
        <v>148</v>
      </c>
      <c r="F17" s="10" t="s">
        <v>154</v>
      </c>
      <c r="G17" s="10">
        <f>[1]FORGOT_PASSWORD!G17</f>
        <v>0</v>
      </c>
      <c r="H17" s="11" t="str">
        <f>[1]FORGOT_PASSWORD!H17</f>
        <v>Untested</v>
      </c>
      <c r="I17" s="12">
        <f>[1]FORGOT_PASSWORD!I17</f>
        <v>0</v>
      </c>
    </row>
    <row r="18" spans="2:9" ht="79.2" x14ac:dyDescent="0.3">
      <c r="B18" s="33" t="s">
        <v>117</v>
      </c>
      <c r="C18" s="10" t="s">
        <v>135</v>
      </c>
      <c r="D18" s="10" t="s">
        <v>126</v>
      </c>
      <c r="E18" s="10" t="s">
        <v>150</v>
      </c>
      <c r="F18" s="10" t="s">
        <v>155</v>
      </c>
      <c r="G18" s="10">
        <f>[1]FORGOT_PASSWORD!G18</f>
        <v>0</v>
      </c>
      <c r="H18" s="11" t="str">
        <f>[1]FORGOT_PASSWORD!H18</f>
        <v>Untested</v>
      </c>
      <c r="I18" s="12">
        <f>[1]FORGOT_PASSWORD!I18</f>
        <v>0</v>
      </c>
    </row>
    <row r="19" spans="2:9" ht="105.6" x14ac:dyDescent="0.3">
      <c r="B19" s="33" t="s">
        <v>118</v>
      </c>
      <c r="C19" s="10" t="s">
        <v>136</v>
      </c>
      <c r="D19" s="10" t="s">
        <v>126</v>
      </c>
      <c r="E19" s="10" t="s">
        <v>151</v>
      </c>
      <c r="F19" s="10" t="s">
        <v>105</v>
      </c>
      <c r="G19" s="10">
        <f>[1]FORGOT_PASSWORD!G19</f>
        <v>0</v>
      </c>
      <c r="H19" s="11" t="str">
        <f>[1]FORGOT_PASSWORD!H19</f>
        <v>Untested</v>
      </c>
      <c r="I19" s="12">
        <f>[1]FORGOT_PASSWORD!I19</f>
        <v>45368</v>
      </c>
    </row>
    <row r="20" spans="2:9" ht="105.6" x14ac:dyDescent="0.3">
      <c r="B20" s="33" t="s">
        <v>119</v>
      </c>
      <c r="C20" s="10" t="s">
        <v>137</v>
      </c>
      <c r="D20" s="10" t="s">
        <v>126</v>
      </c>
      <c r="E20" s="10" t="s">
        <v>152</v>
      </c>
      <c r="F20" s="10" t="s">
        <v>156</v>
      </c>
      <c r="G20" s="10">
        <f>[1]FORGOT_PASSWORD!G20</f>
        <v>0</v>
      </c>
      <c r="H20" s="11" t="str">
        <f>[1]FORGOT_PASSWORD!H20</f>
        <v>Untested</v>
      </c>
      <c r="I20" s="12">
        <f>[1]FORGOT_PASSWORD!I20</f>
        <v>45368</v>
      </c>
    </row>
    <row r="21" spans="2:9" ht="92.4" x14ac:dyDescent="0.3">
      <c r="B21" s="33" t="s">
        <v>120</v>
      </c>
      <c r="C21" s="10" t="s">
        <v>138</v>
      </c>
      <c r="D21" s="10" t="s">
        <v>139</v>
      </c>
      <c r="E21" s="10" t="s">
        <v>666</v>
      </c>
      <c r="F21" s="10" t="s">
        <v>667</v>
      </c>
      <c r="G21" s="10">
        <f>[1]FORGOT_PASSWORD!G21</f>
        <v>0</v>
      </c>
      <c r="H21" s="11" t="str">
        <f>[1]FORGOT_PASSWORD!H21</f>
        <v>Untested</v>
      </c>
      <c r="I21" s="12">
        <f>[1]FORGOT_PASSWORD!I21</f>
        <v>45368</v>
      </c>
    </row>
    <row r="22" spans="2:9" ht="105.6" x14ac:dyDescent="0.3">
      <c r="B22" s="10" t="s">
        <v>121</v>
      </c>
      <c r="C22" s="10" t="s">
        <v>85</v>
      </c>
      <c r="D22" s="10" t="s">
        <v>86</v>
      </c>
      <c r="E22" s="10" t="s">
        <v>153</v>
      </c>
      <c r="F22" s="10" t="s">
        <v>157</v>
      </c>
      <c r="G22" s="10"/>
      <c r="H22" s="11" t="s">
        <v>46</v>
      </c>
      <c r="I22" s="12">
        <v>45369</v>
      </c>
    </row>
  </sheetData>
  <conditionalFormatting sqref="H10:H22">
    <cfRule type="cellIs" dxfId="49" priority="2" operator="equal">
      <formula>"N/A"</formula>
    </cfRule>
    <cfRule type="cellIs" dxfId="48" priority="3" operator="equal">
      <formula>"Failed"</formula>
    </cfRule>
    <cfRule type="cellIs" dxfId="47" priority="4" operator="equal">
      <formula>"Passed"</formula>
    </cfRule>
  </conditionalFormatting>
  <conditionalFormatting sqref="H10:H22">
    <cfRule type="cellIs" dxfId="46" priority="1" operator="equal">
      <formula>"Untested"</formula>
    </cfRule>
  </conditionalFormatting>
  <dataValidations count="1">
    <dataValidation type="list" allowBlank="1" showInputMessage="1" showErrorMessage="1" sqref="H10:H22">
      <formula1>"Passed,Failed,N/A,Untested"</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zoomScale="70" zoomScaleNormal="70" workbookViewId="0">
      <selection activeCell="D12" sqref="D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COUNTIF(H10:H70,"Passed")</f>
        <v>0</v>
      </c>
      <c r="G4" s="6">
        <f>COUNTIF(H10:H70,"Failed")</f>
        <v>0</v>
      </c>
      <c r="H4" s="6">
        <f>COUNTIF(H10:H70,"N/A")</f>
        <v>0</v>
      </c>
      <c r="I4" s="6">
        <f>COUNTIF(H10:H70,"Untested")</f>
        <v>29</v>
      </c>
    </row>
    <row r="5" spans="2:9" x14ac:dyDescent="0.3">
      <c r="B5" s="4" t="s">
        <v>6</v>
      </c>
      <c r="C5" s="5">
        <f>COUNTA(B10:B95)</f>
        <v>29</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274</v>
      </c>
      <c r="C10" s="10" t="s">
        <v>158</v>
      </c>
      <c r="D10" s="10" t="s">
        <v>184</v>
      </c>
      <c r="E10" s="10" t="s">
        <v>188</v>
      </c>
      <c r="F10" s="10" t="s">
        <v>189</v>
      </c>
      <c r="G10" s="10"/>
      <c r="H10" s="11" t="s">
        <v>46</v>
      </c>
      <c r="I10" s="12">
        <v>45368</v>
      </c>
    </row>
    <row r="11" spans="2:9" ht="79.2" x14ac:dyDescent="0.3">
      <c r="B11" s="10" t="s">
        <v>275</v>
      </c>
      <c r="C11" s="10" t="s">
        <v>159</v>
      </c>
      <c r="D11" s="10" t="s">
        <v>185</v>
      </c>
      <c r="E11" s="10" t="s">
        <v>188</v>
      </c>
      <c r="F11" s="10" t="s">
        <v>190</v>
      </c>
      <c r="G11" s="10"/>
      <c r="H11" s="11" t="s">
        <v>46</v>
      </c>
      <c r="I11" s="12">
        <v>45368</v>
      </c>
    </row>
    <row r="12" spans="2:9" ht="158.4" x14ac:dyDescent="0.3">
      <c r="B12" s="10" t="s">
        <v>276</v>
      </c>
      <c r="C12" s="10" t="s">
        <v>161</v>
      </c>
      <c r="D12" s="10" t="s">
        <v>186</v>
      </c>
      <c r="E12" s="10" t="s">
        <v>191</v>
      </c>
      <c r="F12" s="10" t="s">
        <v>193</v>
      </c>
      <c r="G12" s="10"/>
      <c r="H12" s="11" t="s">
        <v>46</v>
      </c>
      <c r="I12" s="12">
        <v>45368</v>
      </c>
    </row>
    <row r="13" spans="2:9" ht="158.4" x14ac:dyDescent="0.3">
      <c r="B13" s="10" t="s">
        <v>277</v>
      </c>
      <c r="C13" s="10" t="s">
        <v>162</v>
      </c>
      <c r="D13" s="10" t="s">
        <v>186</v>
      </c>
      <c r="E13" s="10" t="s">
        <v>194</v>
      </c>
      <c r="F13" s="10" t="s">
        <v>193</v>
      </c>
      <c r="G13" s="10"/>
      <c r="H13" s="11" t="s">
        <v>46</v>
      </c>
      <c r="I13" s="12">
        <v>45368</v>
      </c>
    </row>
    <row r="14" spans="2:9" ht="136.19999999999999" customHeight="1" x14ac:dyDescent="0.3">
      <c r="B14" s="10" t="s">
        <v>278</v>
      </c>
      <c r="C14" s="10" t="s">
        <v>163</v>
      </c>
      <c r="D14" s="10" t="s">
        <v>186</v>
      </c>
      <c r="E14" s="10" t="s">
        <v>195</v>
      </c>
      <c r="F14" s="10" t="s">
        <v>196</v>
      </c>
      <c r="G14" s="10"/>
      <c r="H14" s="11" t="s">
        <v>46</v>
      </c>
      <c r="I14" s="12">
        <v>45368</v>
      </c>
    </row>
    <row r="15" spans="2:9" ht="132" x14ac:dyDescent="0.3">
      <c r="B15" s="10" t="s">
        <v>279</v>
      </c>
      <c r="C15" s="10" t="s">
        <v>178</v>
      </c>
      <c r="D15" s="10" t="s">
        <v>186</v>
      </c>
      <c r="E15" s="10" t="s">
        <v>197</v>
      </c>
      <c r="F15" s="10" t="s">
        <v>240</v>
      </c>
      <c r="G15" s="10"/>
      <c r="H15" s="11" t="s">
        <v>46</v>
      </c>
      <c r="I15" s="12">
        <v>45368</v>
      </c>
    </row>
    <row r="16" spans="2:9" ht="132" x14ac:dyDescent="0.3">
      <c r="B16" s="10" t="s">
        <v>280</v>
      </c>
      <c r="C16" s="10" t="s">
        <v>179</v>
      </c>
      <c r="D16" s="10" t="s">
        <v>186</v>
      </c>
      <c r="E16" s="10" t="s">
        <v>198</v>
      </c>
      <c r="F16" s="10" t="s">
        <v>240</v>
      </c>
      <c r="G16" s="10"/>
      <c r="H16" s="11" t="s">
        <v>46</v>
      </c>
      <c r="I16" s="12"/>
    </row>
    <row r="17" spans="2:9" ht="184.8" x14ac:dyDescent="0.3">
      <c r="B17" s="10" t="s">
        <v>281</v>
      </c>
      <c r="C17" s="10" t="s">
        <v>180</v>
      </c>
      <c r="D17" s="10" t="s">
        <v>186</v>
      </c>
      <c r="E17" s="10" t="s">
        <v>199</v>
      </c>
      <c r="F17" s="10" t="s">
        <v>241</v>
      </c>
      <c r="G17" s="10"/>
      <c r="H17" s="11" t="s">
        <v>46</v>
      </c>
      <c r="I17" s="12"/>
    </row>
    <row r="18" spans="2:9" ht="184.8" x14ac:dyDescent="0.3">
      <c r="B18" s="10" t="s">
        <v>282</v>
      </c>
      <c r="C18" s="10" t="s">
        <v>181</v>
      </c>
      <c r="D18" s="10" t="s">
        <v>186</v>
      </c>
      <c r="E18" s="10" t="s">
        <v>200</v>
      </c>
      <c r="F18" s="10" t="s">
        <v>242</v>
      </c>
      <c r="G18" s="10"/>
      <c r="H18" s="11" t="s">
        <v>46</v>
      </c>
      <c r="I18" s="12"/>
    </row>
    <row r="19" spans="2:9" ht="145.19999999999999" x14ac:dyDescent="0.3">
      <c r="B19" s="10" t="s">
        <v>283</v>
      </c>
      <c r="C19" s="10" t="s">
        <v>182</v>
      </c>
      <c r="D19" s="10" t="s">
        <v>186</v>
      </c>
      <c r="E19" s="10" t="s">
        <v>201</v>
      </c>
      <c r="F19" s="10" t="s">
        <v>243</v>
      </c>
      <c r="G19" s="10"/>
      <c r="H19" s="11" t="s">
        <v>46</v>
      </c>
      <c r="I19" s="12"/>
    </row>
    <row r="20" spans="2:9" ht="118.8" x14ac:dyDescent="0.3">
      <c r="B20" s="10" t="s">
        <v>284</v>
      </c>
      <c r="C20" s="10" t="s">
        <v>187</v>
      </c>
      <c r="D20" s="10" t="s">
        <v>204</v>
      </c>
      <c r="E20" s="10" t="s">
        <v>205</v>
      </c>
      <c r="F20" s="10" t="s">
        <v>206</v>
      </c>
      <c r="G20" s="10"/>
      <c r="H20" s="11" t="s">
        <v>46</v>
      </c>
      <c r="I20" s="12"/>
    </row>
    <row r="21" spans="2:9" ht="145.19999999999999" x14ac:dyDescent="0.3">
      <c r="B21" s="10" t="s">
        <v>285</v>
      </c>
      <c r="C21" s="10" t="s">
        <v>183</v>
      </c>
      <c r="D21" s="10" t="s">
        <v>186</v>
      </c>
      <c r="E21" s="10" t="s">
        <v>203</v>
      </c>
      <c r="F21" s="10" t="s">
        <v>202</v>
      </c>
      <c r="G21" s="10"/>
      <c r="H21" s="11" t="s">
        <v>46</v>
      </c>
      <c r="I21" s="12">
        <v>45368</v>
      </c>
    </row>
    <row r="22" spans="2:9" ht="145.19999999999999" x14ac:dyDescent="0.3">
      <c r="B22" s="10" t="s">
        <v>286</v>
      </c>
      <c r="C22" s="10" t="s">
        <v>160</v>
      </c>
      <c r="D22" s="10" t="s">
        <v>204</v>
      </c>
      <c r="E22" s="10" t="s">
        <v>208</v>
      </c>
      <c r="F22" s="10" t="s">
        <v>221</v>
      </c>
      <c r="G22" s="10"/>
      <c r="H22" s="11" t="s">
        <v>46</v>
      </c>
      <c r="I22" s="12">
        <v>45368</v>
      </c>
    </row>
    <row r="23" spans="2:9" ht="145.19999999999999" x14ac:dyDescent="0.3">
      <c r="B23" s="10" t="s">
        <v>287</v>
      </c>
      <c r="C23" s="10" t="s">
        <v>164</v>
      </c>
      <c r="D23" s="10" t="s">
        <v>204</v>
      </c>
      <c r="E23" s="10" t="s">
        <v>207</v>
      </c>
      <c r="F23" s="10" t="s">
        <v>221</v>
      </c>
      <c r="G23" s="10"/>
      <c r="H23" s="11" t="s">
        <v>46</v>
      </c>
      <c r="I23" s="12">
        <v>45368</v>
      </c>
    </row>
    <row r="24" spans="2:9" ht="132" x14ac:dyDescent="0.3">
      <c r="B24" s="10" t="s">
        <v>288</v>
      </c>
      <c r="C24" s="10" t="s">
        <v>165</v>
      </c>
      <c r="D24" s="10" t="s">
        <v>204</v>
      </c>
      <c r="E24" s="10" t="s">
        <v>209</v>
      </c>
      <c r="F24" s="10" t="s">
        <v>210</v>
      </c>
      <c r="G24" s="10"/>
      <c r="H24" s="11" t="s">
        <v>46</v>
      </c>
      <c r="I24" s="12">
        <v>45369</v>
      </c>
    </row>
    <row r="25" spans="2:9" ht="132" x14ac:dyDescent="0.3">
      <c r="B25" s="10" t="s">
        <v>289</v>
      </c>
      <c r="C25" s="10" t="s">
        <v>166</v>
      </c>
      <c r="D25" s="10" t="s">
        <v>204</v>
      </c>
      <c r="E25" s="10" t="s">
        <v>211</v>
      </c>
      <c r="F25" s="10" t="s">
        <v>212</v>
      </c>
      <c r="G25" s="10"/>
      <c r="H25" s="11" t="s">
        <v>46</v>
      </c>
      <c r="I25" s="12">
        <v>45370</v>
      </c>
    </row>
    <row r="26" spans="2:9" ht="132" x14ac:dyDescent="0.3">
      <c r="B26" s="10" t="s">
        <v>290</v>
      </c>
      <c r="C26" s="10" t="s">
        <v>167</v>
      </c>
      <c r="D26" s="10" t="s">
        <v>204</v>
      </c>
      <c r="E26" s="10" t="s">
        <v>213</v>
      </c>
      <c r="F26" s="10" t="s">
        <v>212</v>
      </c>
      <c r="G26" s="10"/>
      <c r="H26" s="11" t="s">
        <v>46</v>
      </c>
      <c r="I26" s="12">
        <v>45371</v>
      </c>
    </row>
    <row r="27" spans="2:9" ht="105.6" x14ac:dyDescent="0.3">
      <c r="B27" s="10" t="s">
        <v>291</v>
      </c>
      <c r="C27" s="10" t="s">
        <v>168</v>
      </c>
      <c r="D27" s="10" t="s">
        <v>204</v>
      </c>
      <c r="E27" s="10" t="s">
        <v>215</v>
      </c>
      <c r="F27" s="10" t="s">
        <v>214</v>
      </c>
      <c r="G27" s="10"/>
      <c r="H27" s="11" t="s">
        <v>46</v>
      </c>
      <c r="I27" s="12">
        <v>45372</v>
      </c>
    </row>
    <row r="28" spans="2:9" ht="158.4" x14ac:dyDescent="0.3">
      <c r="B28" s="10" t="s">
        <v>292</v>
      </c>
      <c r="C28" s="10" t="s">
        <v>169</v>
      </c>
      <c r="D28" s="10" t="s">
        <v>204</v>
      </c>
      <c r="E28" s="10" t="s">
        <v>216</v>
      </c>
      <c r="F28" s="10" t="s">
        <v>217</v>
      </c>
      <c r="G28" s="10"/>
      <c r="H28" s="11" t="s">
        <v>46</v>
      </c>
      <c r="I28" s="12">
        <v>45373</v>
      </c>
    </row>
    <row r="29" spans="2:9" ht="105.6" x14ac:dyDescent="0.3">
      <c r="B29" s="10" t="s">
        <v>293</v>
      </c>
      <c r="C29" s="10" t="s">
        <v>170</v>
      </c>
      <c r="D29" s="10" t="s">
        <v>204</v>
      </c>
      <c r="E29" s="10" t="s">
        <v>218</v>
      </c>
      <c r="F29" s="10" t="s">
        <v>214</v>
      </c>
      <c r="G29" s="10"/>
      <c r="H29" s="11" t="s">
        <v>46</v>
      </c>
      <c r="I29" s="12">
        <v>45374</v>
      </c>
    </row>
    <row r="30" spans="2:9" ht="105.6" x14ac:dyDescent="0.3">
      <c r="B30" s="10" t="s">
        <v>294</v>
      </c>
      <c r="C30" s="10" t="s">
        <v>171</v>
      </c>
      <c r="D30" s="10" t="s">
        <v>204</v>
      </c>
      <c r="E30" s="10" t="s">
        <v>219</v>
      </c>
      <c r="F30" s="10" t="s">
        <v>214</v>
      </c>
      <c r="G30" s="10"/>
      <c r="H30" s="11" t="s">
        <v>46</v>
      </c>
      <c r="I30" s="12">
        <v>45375</v>
      </c>
    </row>
    <row r="31" spans="2:9" ht="118.8" x14ac:dyDescent="0.3">
      <c r="B31" s="10" t="s">
        <v>295</v>
      </c>
      <c r="C31" s="10" t="s">
        <v>172</v>
      </c>
      <c r="D31" s="10" t="s">
        <v>204</v>
      </c>
      <c r="E31" s="10" t="s">
        <v>220</v>
      </c>
      <c r="F31" s="10" t="s">
        <v>222</v>
      </c>
      <c r="G31" s="10"/>
      <c r="H31" s="11" t="s">
        <v>46</v>
      </c>
      <c r="I31" s="12">
        <v>45376</v>
      </c>
    </row>
    <row r="32" spans="2:9" ht="158.4" x14ac:dyDescent="0.3">
      <c r="B32" s="10" t="s">
        <v>296</v>
      </c>
      <c r="C32" s="10" t="s">
        <v>173</v>
      </c>
      <c r="D32" s="10" t="s">
        <v>204</v>
      </c>
      <c r="E32" s="10" t="s">
        <v>225</v>
      </c>
      <c r="F32" s="10" t="s">
        <v>227</v>
      </c>
      <c r="G32" s="10"/>
      <c r="H32" s="11" t="s">
        <v>46</v>
      </c>
      <c r="I32" s="12">
        <v>45377</v>
      </c>
    </row>
    <row r="33" spans="2:9" ht="132" x14ac:dyDescent="0.3">
      <c r="B33" s="10" t="s">
        <v>297</v>
      </c>
      <c r="C33" s="10" t="s">
        <v>224</v>
      </c>
      <c r="D33" s="10" t="s">
        <v>204</v>
      </c>
      <c r="E33" s="10" t="s">
        <v>226</v>
      </c>
      <c r="F33" s="10" t="s">
        <v>228</v>
      </c>
      <c r="G33" s="10"/>
      <c r="H33" s="11" t="s">
        <v>46</v>
      </c>
      <c r="I33" s="12"/>
    </row>
    <row r="34" spans="2:9" ht="184.8" x14ac:dyDescent="0.3">
      <c r="B34" s="10" t="s">
        <v>298</v>
      </c>
      <c r="C34" s="10" t="s">
        <v>174</v>
      </c>
      <c r="D34" s="10" t="s">
        <v>204</v>
      </c>
      <c r="E34" s="10" t="s">
        <v>229</v>
      </c>
      <c r="F34" s="10" t="s">
        <v>230</v>
      </c>
      <c r="G34" s="10"/>
      <c r="H34" s="11" t="s">
        <v>46</v>
      </c>
      <c r="I34" s="12">
        <v>45378</v>
      </c>
    </row>
    <row r="35" spans="2:9" ht="92.4" x14ac:dyDescent="0.3">
      <c r="B35" s="10" t="s">
        <v>299</v>
      </c>
      <c r="C35" s="10" t="s">
        <v>177</v>
      </c>
      <c r="D35" s="10" t="s">
        <v>231</v>
      </c>
      <c r="E35" s="10" t="s">
        <v>232</v>
      </c>
      <c r="F35" s="10" t="s">
        <v>233</v>
      </c>
      <c r="G35" s="10"/>
      <c r="H35" s="11" t="s">
        <v>46</v>
      </c>
      <c r="I35" s="12">
        <v>45379</v>
      </c>
    </row>
    <row r="36" spans="2:9" ht="92.4" x14ac:dyDescent="0.3">
      <c r="B36" s="10" t="s">
        <v>300</v>
      </c>
      <c r="C36" s="10" t="s">
        <v>175</v>
      </c>
      <c r="D36" s="10" t="s">
        <v>231</v>
      </c>
      <c r="E36" s="10" t="s">
        <v>234</v>
      </c>
      <c r="F36" s="10" t="s">
        <v>235</v>
      </c>
      <c r="G36" s="10"/>
      <c r="H36" s="11" t="s">
        <v>46</v>
      </c>
      <c r="I36" s="12">
        <v>45380</v>
      </c>
    </row>
    <row r="37" spans="2:9" ht="105.6" x14ac:dyDescent="0.3">
      <c r="B37" s="10" t="s">
        <v>301</v>
      </c>
      <c r="C37" s="10" t="s">
        <v>176</v>
      </c>
      <c r="D37" s="10" t="s">
        <v>236</v>
      </c>
      <c r="E37" s="10" t="s">
        <v>232</v>
      </c>
      <c r="F37" s="10" t="s">
        <v>237</v>
      </c>
      <c r="G37" s="10"/>
      <c r="H37" s="11" t="s">
        <v>46</v>
      </c>
      <c r="I37" s="12">
        <v>45381</v>
      </c>
    </row>
    <row r="38" spans="2:9" ht="145.19999999999999" x14ac:dyDescent="0.3">
      <c r="B38" s="10" t="s">
        <v>302</v>
      </c>
      <c r="C38" s="10" t="s">
        <v>223</v>
      </c>
      <c r="D38" s="10" t="s">
        <v>186</v>
      </c>
      <c r="E38" s="10" t="s">
        <v>238</v>
      </c>
      <c r="F38" s="10" t="s">
        <v>239</v>
      </c>
      <c r="G38" s="10"/>
      <c r="H38" s="11" t="s">
        <v>46</v>
      </c>
      <c r="I38" s="12">
        <v>45382</v>
      </c>
    </row>
  </sheetData>
  <conditionalFormatting sqref="H10:H38">
    <cfRule type="cellIs" dxfId="45" priority="2" operator="equal">
      <formula>"N/A"</formula>
    </cfRule>
    <cfRule type="cellIs" dxfId="44" priority="3" operator="equal">
      <formula>"Failed"</formula>
    </cfRule>
    <cfRule type="cellIs" dxfId="43" priority="4" operator="equal">
      <formula>"Passed"</formula>
    </cfRule>
  </conditionalFormatting>
  <conditionalFormatting sqref="H10:H38">
    <cfRule type="cellIs" dxfId="42" priority="1" operator="equal">
      <formula>"Untested"</formula>
    </cfRule>
  </conditionalFormatting>
  <dataValidations count="1">
    <dataValidation type="list" allowBlank="1" showInputMessage="1" showErrorMessage="1" sqref="H10:H38">
      <formula1>"Passed,Failed,N/A,Untested"</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topLeftCell="E4" zoomScale="91" zoomScaleNormal="70" workbookViewId="0">
      <selection activeCell="H12" sqref="H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COUNTIF(H10:H61,"Passed")</f>
        <v>0</v>
      </c>
      <c r="G4" s="6">
        <f>COUNTIF(H10:H61,"Failed")</f>
        <v>0</v>
      </c>
      <c r="H4" s="6">
        <f>COUNTIF(H10:H61,"N/A")</f>
        <v>0</v>
      </c>
      <c r="I4" s="6">
        <f>COUNTIF(H10:H61,"Untested")</f>
        <v>20</v>
      </c>
    </row>
    <row r="5" spans="2:9" x14ac:dyDescent="0.3">
      <c r="B5" s="4" t="s">
        <v>6</v>
      </c>
      <c r="C5" s="5">
        <f>COUNTA(B10:B86)</f>
        <v>20</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303</v>
      </c>
      <c r="C10" s="10" t="s">
        <v>244</v>
      </c>
      <c r="D10" s="10" t="s">
        <v>245</v>
      </c>
      <c r="E10" s="10" t="s">
        <v>246</v>
      </c>
      <c r="F10" s="10" t="s">
        <v>247</v>
      </c>
      <c r="G10" s="10"/>
      <c r="H10" s="11" t="s">
        <v>46</v>
      </c>
      <c r="I10" s="12">
        <v>45369</v>
      </c>
    </row>
    <row r="11" spans="2:9" ht="79.2" x14ac:dyDescent="0.3">
      <c r="B11" s="10" t="s">
        <v>304</v>
      </c>
      <c r="C11" s="10" t="s">
        <v>248</v>
      </c>
      <c r="D11" s="10" t="s">
        <v>249</v>
      </c>
      <c r="E11" s="10" t="s">
        <v>246</v>
      </c>
      <c r="F11" s="10" t="s">
        <v>190</v>
      </c>
      <c r="G11" s="10"/>
      <c r="H11" s="11" t="s">
        <v>46</v>
      </c>
      <c r="I11" s="12">
        <v>45369</v>
      </c>
    </row>
    <row r="12" spans="2:9" ht="171.6" x14ac:dyDescent="0.3">
      <c r="B12" s="33" t="s">
        <v>305</v>
      </c>
      <c r="C12" s="10" t="s">
        <v>319</v>
      </c>
      <c r="D12" s="10" t="s">
        <v>186</v>
      </c>
      <c r="E12" s="10" t="s">
        <v>324</v>
      </c>
      <c r="F12" s="10" t="s">
        <v>323</v>
      </c>
      <c r="G12" s="10">
        <f>[1]PUBLISHER!G10</f>
        <v>0</v>
      </c>
      <c r="H12" s="11" t="str">
        <f>[1]PUBLISHER!H10</f>
        <v>Untested</v>
      </c>
      <c r="I12" s="12">
        <f>[1]PUBLISHER!I10</f>
        <v>45369</v>
      </c>
    </row>
    <row r="13" spans="2:9" ht="171.6" x14ac:dyDescent="0.3">
      <c r="B13" s="33" t="s">
        <v>306</v>
      </c>
      <c r="C13" s="10" t="s">
        <v>320</v>
      </c>
      <c r="D13" s="10" t="s">
        <v>186</v>
      </c>
      <c r="E13" s="10" t="s">
        <v>322</v>
      </c>
      <c r="F13" s="10" t="s">
        <v>250</v>
      </c>
      <c r="G13" s="10">
        <f>[1]PUBLISHER!G11</f>
        <v>0</v>
      </c>
      <c r="H13" s="11" t="str">
        <f>[1]PUBLISHER!H11</f>
        <v>Untested</v>
      </c>
      <c r="I13" s="12">
        <f>[1]PUBLISHER!I11</f>
        <v>45369</v>
      </c>
    </row>
    <row r="14" spans="2:9" ht="196.2" customHeight="1" x14ac:dyDescent="0.3">
      <c r="B14" s="33" t="s">
        <v>307</v>
      </c>
      <c r="C14" s="10" t="s">
        <v>321</v>
      </c>
      <c r="D14" s="10" t="s">
        <v>186</v>
      </c>
      <c r="E14" s="10" t="s">
        <v>325</v>
      </c>
      <c r="F14" s="10" t="s">
        <v>251</v>
      </c>
      <c r="G14" s="10">
        <f>[1]PUBLISHER!G12</f>
        <v>0</v>
      </c>
      <c r="H14" s="11" t="str">
        <f>[1]PUBLISHER!H12</f>
        <v>Untested</v>
      </c>
      <c r="I14" s="12">
        <f>[1]PUBLISHER!I12</f>
        <v>45369</v>
      </c>
    </row>
    <row r="15" spans="2:9" ht="132" x14ac:dyDescent="0.3">
      <c r="B15" s="33" t="s">
        <v>308</v>
      </c>
      <c r="C15" s="10" t="s">
        <v>252</v>
      </c>
      <c r="D15" s="10" t="s">
        <v>186</v>
      </c>
      <c r="E15" s="10" t="s">
        <v>326</v>
      </c>
      <c r="F15" s="10" t="s">
        <v>337</v>
      </c>
      <c r="G15" s="10">
        <f>[1]PUBLISHER!G13</f>
        <v>0</v>
      </c>
      <c r="H15" s="11" t="str">
        <f>[1]PUBLISHER!H13</f>
        <v>Untested</v>
      </c>
      <c r="I15" s="12">
        <f>[1]PUBLISHER!I13</f>
        <v>45369</v>
      </c>
    </row>
    <row r="16" spans="2:9" ht="132" x14ac:dyDescent="0.3">
      <c r="B16" s="33" t="s">
        <v>333</v>
      </c>
      <c r="C16" s="10" t="s">
        <v>327</v>
      </c>
      <c r="D16" s="10" t="s">
        <v>186</v>
      </c>
      <c r="E16" s="10" t="s">
        <v>328</v>
      </c>
      <c r="F16" s="10" t="s">
        <v>329</v>
      </c>
      <c r="G16" s="10">
        <f>[1]PUBLISHER!G14</f>
        <v>0</v>
      </c>
      <c r="H16" s="11" t="str">
        <f>[1]PUBLISHER!H14</f>
        <v>Untested</v>
      </c>
      <c r="I16" s="12">
        <f>[1]PUBLISHER!I14</f>
        <v>45369</v>
      </c>
    </row>
    <row r="17" spans="2:9" ht="118.8" x14ac:dyDescent="0.3">
      <c r="B17" s="33" t="s">
        <v>334</v>
      </c>
      <c r="C17" s="10" t="s">
        <v>253</v>
      </c>
      <c r="D17" s="10" t="s">
        <v>254</v>
      </c>
      <c r="E17" s="10" t="s">
        <v>255</v>
      </c>
      <c r="F17" s="10" t="s">
        <v>256</v>
      </c>
      <c r="G17" s="10">
        <f>[1]PUBLISHER!G15</f>
        <v>0</v>
      </c>
      <c r="H17" s="11" t="str">
        <f>[1]PUBLISHER!H15</f>
        <v>Untested</v>
      </c>
      <c r="I17" s="12">
        <f>[1]PUBLISHER!I15</f>
        <v>45369</v>
      </c>
    </row>
    <row r="18" spans="2:9" ht="145.19999999999999" x14ac:dyDescent="0.3">
      <c r="B18" s="33" t="s">
        <v>335</v>
      </c>
      <c r="C18" s="10" t="s">
        <v>330</v>
      </c>
      <c r="D18" s="10" t="s">
        <v>254</v>
      </c>
      <c r="E18" s="10" t="s">
        <v>338</v>
      </c>
      <c r="F18" s="10" t="s">
        <v>257</v>
      </c>
      <c r="G18" s="10">
        <f>[1]PUBLISHER!G16</f>
        <v>0</v>
      </c>
      <c r="H18" s="11" t="str">
        <f>[1]PUBLISHER!H16</f>
        <v>Untested</v>
      </c>
      <c r="I18" s="12">
        <f>[1]PUBLISHER!I16</f>
        <v>45369</v>
      </c>
    </row>
    <row r="19" spans="2:9" ht="145.19999999999999" x14ac:dyDescent="0.3">
      <c r="B19" s="33" t="s">
        <v>309</v>
      </c>
      <c r="C19" s="10" t="s">
        <v>331</v>
      </c>
      <c r="D19" s="10" t="s">
        <v>254</v>
      </c>
      <c r="E19" s="10" t="s">
        <v>339</v>
      </c>
      <c r="F19" s="10" t="s">
        <v>340</v>
      </c>
      <c r="G19" s="10">
        <f>[1]PUBLISHER!G17</f>
        <v>0</v>
      </c>
      <c r="H19" s="11" t="str">
        <f>[1]PUBLISHER!H17</f>
        <v>Untested</v>
      </c>
      <c r="I19" s="12">
        <f>[1]PUBLISHER!I17</f>
        <v>45369</v>
      </c>
    </row>
    <row r="20" spans="2:9" ht="118.8" x14ac:dyDescent="0.3">
      <c r="B20" s="33" t="s">
        <v>310</v>
      </c>
      <c r="C20" s="10" t="s">
        <v>258</v>
      </c>
      <c r="D20" s="10" t="s">
        <v>254</v>
      </c>
      <c r="E20" s="10" t="s">
        <v>341</v>
      </c>
      <c r="F20" s="10" t="s">
        <v>440</v>
      </c>
      <c r="G20" s="10">
        <f>[1]PUBLISHER!G18</f>
        <v>0</v>
      </c>
      <c r="H20" s="11" t="str">
        <f>[1]PUBLISHER!H18</f>
        <v>Untested</v>
      </c>
      <c r="I20" s="12">
        <f>[1]PUBLISHER!I18</f>
        <v>45369</v>
      </c>
    </row>
    <row r="21" spans="2:9" ht="118.8" x14ac:dyDescent="0.3">
      <c r="B21" s="33" t="s">
        <v>336</v>
      </c>
      <c r="C21" s="10" t="s">
        <v>332</v>
      </c>
      <c r="D21" s="10" t="s">
        <v>254</v>
      </c>
      <c r="E21" s="10" t="s">
        <v>342</v>
      </c>
      <c r="F21" s="10" t="s">
        <v>441</v>
      </c>
      <c r="G21" s="10">
        <f>[1]PUBLISHER!G19</f>
        <v>0</v>
      </c>
      <c r="H21" s="11" t="str">
        <f>[1]PUBLISHER!H19</f>
        <v>Untested</v>
      </c>
      <c r="I21" s="12">
        <f>[1]PUBLISHER!I19</f>
        <v>45369</v>
      </c>
    </row>
    <row r="22" spans="2:9" ht="132" x14ac:dyDescent="0.3">
      <c r="B22" s="33" t="s">
        <v>311</v>
      </c>
      <c r="C22" s="10" t="s">
        <v>259</v>
      </c>
      <c r="D22" s="10" t="s">
        <v>254</v>
      </c>
      <c r="E22" s="10" t="s">
        <v>343</v>
      </c>
      <c r="F22" s="10" t="s">
        <v>344</v>
      </c>
      <c r="G22" s="10">
        <f>[1]PUBLISHER!G20</f>
        <v>0</v>
      </c>
      <c r="H22" s="11" t="str">
        <f>[1]PUBLISHER!H20</f>
        <v>Untested</v>
      </c>
      <c r="I22" s="12">
        <f>[1]PUBLISHER!I20</f>
        <v>45369</v>
      </c>
    </row>
    <row r="23" spans="2:9" ht="158.4" x14ac:dyDescent="0.3">
      <c r="B23" s="33" t="s">
        <v>312</v>
      </c>
      <c r="C23" s="10" t="s">
        <v>260</v>
      </c>
      <c r="D23" s="10" t="s">
        <v>254</v>
      </c>
      <c r="E23" s="10" t="s">
        <v>261</v>
      </c>
      <c r="F23" s="10" t="s">
        <v>262</v>
      </c>
      <c r="G23" s="10">
        <f>[1]PUBLISHER!G21</f>
        <v>0</v>
      </c>
      <c r="H23" s="11" t="str">
        <f>[1]PUBLISHER!H21</f>
        <v>Untested</v>
      </c>
      <c r="I23" s="12">
        <f>[1]PUBLISHER!I21</f>
        <v>45369</v>
      </c>
    </row>
    <row r="24" spans="2:9" ht="132" x14ac:dyDescent="0.3">
      <c r="B24" s="33" t="s">
        <v>313</v>
      </c>
      <c r="C24" s="10" t="s">
        <v>263</v>
      </c>
      <c r="D24" s="10" t="s">
        <v>254</v>
      </c>
      <c r="E24" s="10" t="s">
        <v>264</v>
      </c>
      <c r="F24" s="10" t="s">
        <v>265</v>
      </c>
      <c r="G24" s="10">
        <f>[1]PUBLISHER!G22</f>
        <v>0</v>
      </c>
      <c r="H24" s="11" t="str">
        <f>[1]PUBLISHER!H22</f>
        <v>Untested</v>
      </c>
      <c r="I24" s="12">
        <f>[1]PUBLISHER!I22</f>
        <v>45369</v>
      </c>
    </row>
    <row r="25" spans="2:9" ht="198" x14ac:dyDescent="0.3">
      <c r="B25" s="33" t="s">
        <v>314</v>
      </c>
      <c r="C25" s="10" t="s">
        <v>266</v>
      </c>
      <c r="D25" s="10" t="s">
        <v>254</v>
      </c>
      <c r="E25" s="10" t="s">
        <v>267</v>
      </c>
      <c r="F25" s="10" t="s">
        <v>268</v>
      </c>
      <c r="G25" s="10">
        <f>[1]PUBLISHER!G23</f>
        <v>0</v>
      </c>
      <c r="H25" s="11" t="str">
        <f>[1]PUBLISHER!H23</f>
        <v>Untested</v>
      </c>
      <c r="I25" s="12">
        <f>[1]PUBLISHER!I23</f>
        <v>45369</v>
      </c>
    </row>
    <row r="26" spans="2:9" ht="92.4" x14ac:dyDescent="0.3">
      <c r="B26" s="33" t="s">
        <v>315</v>
      </c>
      <c r="C26" s="10" t="s">
        <v>269</v>
      </c>
      <c r="D26" s="10" t="s">
        <v>345</v>
      </c>
      <c r="E26" s="10" t="s">
        <v>346</v>
      </c>
      <c r="F26" s="10" t="s">
        <v>347</v>
      </c>
      <c r="G26" s="10">
        <f>[1]PUBLISHER!G24</f>
        <v>0</v>
      </c>
      <c r="H26" s="11" t="str">
        <f>[1]PUBLISHER!H24</f>
        <v>Untested</v>
      </c>
      <c r="I26" s="12">
        <f>[1]PUBLISHER!I24</f>
        <v>45369</v>
      </c>
    </row>
    <row r="27" spans="2:9" ht="92.4" x14ac:dyDescent="0.3">
      <c r="B27" s="33" t="s">
        <v>316</v>
      </c>
      <c r="C27" s="10" t="s">
        <v>270</v>
      </c>
      <c r="D27" s="10" t="s">
        <v>345</v>
      </c>
      <c r="E27" s="10" t="s">
        <v>348</v>
      </c>
      <c r="F27" s="10" t="s">
        <v>349</v>
      </c>
      <c r="G27" s="10">
        <f>[1]PUBLISHER!G25</f>
        <v>0</v>
      </c>
      <c r="H27" s="11" t="str">
        <f>[1]PUBLISHER!H25</f>
        <v>Untested</v>
      </c>
      <c r="I27" s="12">
        <f>[1]PUBLISHER!I25</f>
        <v>45369</v>
      </c>
    </row>
    <row r="28" spans="2:9" ht="105.6" x14ac:dyDescent="0.3">
      <c r="B28" s="33" t="s">
        <v>317</v>
      </c>
      <c r="C28" s="10" t="s">
        <v>271</v>
      </c>
      <c r="D28" s="10" t="s">
        <v>350</v>
      </c>
      <c r="E28" s="10" t="s">
        <v>346</v>
      </c>
      <c r="F28" s="10" t="s">
        <v>272</v>
      </c>
      <c r="G28" s="10">
        <f>[1]PUBLISHER!G26</f>
        <v>0</v>
      </c>
      <c r="H28" s="11" t="str">
        <f>[1]PUBLISHER!H26</f>
        <v>Untested</v>
      </c>
      <c r="I28" s="12">
        <f>[1]PUBLISHER!I26</f>
        <v>45369</v>
      </c>
    </row>
    <row r="29" spans="2:9" ht="132" x14ac:dyDescent="0.3">
      <c r="B29" s="10" t="s">
        <v>318</v>
      </c>
      <c r="C29" s="10" t="s">
        <v>273</v>
      </c>
      <c r="D29" s="10" t="s">
        <v>186</v>
      </c>
      <c r="E29" s="10" t="s">
        <v>351</v>
      </c>
      <c r="F29" s="10" t="s">
        <v>444</v>
      </c>
      <c r="G29" s="10"/>
      <c r="H29" s="11" t="s">
        <v>46</v>
      </c>
      <c r="I29" s="12">
        <v>45369</v>
      </c>
    </row>
  </sheetData>
  <conditionalFormatting sqref="H10:H29">
    <cfRule type="cellIs" dxfId="41" priority="2" operator="equal">
      <formula>"N/A"</formula>
    </cfRule>
    <cfRule type="cellIs" dxfId="40" priority="3" operator="equal">
      <formula>"Failed"</formula>
    </cfRule>
    <cfRule type="cellIs" dxfId="39" priority="4" operator="equal">
      <formula>"Passed"</formula>
    </cfRule>
  </conditionalFormatting>
  <conditionalFormatting sqref="H10:H29">
    <cfRule type="cellIs" dxfId="38" priority="1" operator="equal">
      <formula>"Untested"</formula>
    </cfRule>
  </conditionalFormatting>
  <dataValidations count="1">
    <dataValidation type="list" allowBlank="1" showInputMessage="1" showErrorMessage="1" sqref="H10:H29">
      <formula1>"Passed,Failed,N/A,Untested"</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topLeftCell="B7" zoomScale="60" zoomScaleNormal="70" workbookViewId="0">
      <selection activeCell="N12" sqref="N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COUNTIF(H10:H61,"Passed")</f>
        <v>0</v>
      </c>
      <c r="G4" s="6">
        <f>COUNTIF(H10:H61,"Failed")</f>
        <v>0</v>
      </c>
      <c r="H4" s="6">
        <f>COUNTIF(H10:H61,"N/A")</f>
        <v>0</v>
      </c>
      <c r="I4" s="6">
        <f>COUNTIF(H10:H61,"Untested")</f>
        <v>20</v>
      </c>
    </row>
    <row r="5" spans="2:9" x14ac:dyDescent="0.3">
      <c r="B5" s="4" t="s">
        <v>6</v>
      </c>
      <c r="C5" s="5">
        <f>COUNTA(B10:B86)</f>
        <v>20</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388</v>
      </c>
      <c r="C10" s="10" t="s">
        <v>356</v>
      </c>
      <c r="D10" s="10" t="s">
        <v>357</v>
      </c>
      <c r="E10" s="10" t="s">
        <v>358</v>
      </c>
      <c r="F10" s="10" t="s">
        <v>359</v>
      </c>
      <c r="G10" s="10"/>
      <c r="H10" s="11" t="s">
        <v>46</v>
      </c>
      <c r="I10" s="12">
        <v>45369</v>
      </c>
    </row>
    <row r="11" spans="2:9" ht="79.2" x14ac:dyDescent="0.3">
      <c r="B11" s="10" t="s">
        <v>395</v>
      </c>
      <c r="C11" s="10" t="s">
        <v>360</v>
      </c>
      <c r="D11" s="10" t="s">
        <v>361</v>
      </c>
      <c r="E11" s="10" t="s">
        <v>358</v>
      </c>
      <c r="F11" s="10" t="s">
        <v>190</v>
      </c>
      <c r="G11" s="10"/>
      <c r="H11" s="11" t="s">
        <v>46</v>
      </c>
      <c r="I11" s="12">
        <v>45369</v>
      </c>
    </row>
    <row r="12" spans="2:9" ht="171.6" x14ac:dyDescent="0.3">
      <c r="B12" s="36" t="s">
        <v>396</v>
      </c>
      <c r="C12" s="10" t="s">
        <v>389</v>
      </c>
      <c r="D12" s="10" t="s">
        <v>426</v>
      </c>
      <c r="E12" s="10" t="s">
        <v>425</v>
      </c>
      <c r="F12" s="10" t="s">
        <v>363</v>
      </c>
      <c r="G12" s="10"/>
      <c r="H12" s="11" t="s">
        <v>46</v>
      </c>
      <c r="I12" s="12">
        <v>45369</v>
      </c>
    </row>
    <row r="13" spans="2:9" ht="171.6" x14ac:dyDescent="0.3">
      <c r="B13" s="36" t="s">
        <v>397</v>
      </c>
      <c r="C13" s="10" t="s">
        <v>390</v>
      </c>
      <c r="D13" s="10" t="s">
        <v>426</v>
      </c>
      <c r="E13" s="10" t="s">
        <v>427</v>
      </c>
      <c r="F13" s="10" t="s">
        <v>363</v>
      </c>
      <c r="G13" s="10"/>
      <c r="H13" s="11" t="s">
        <v>46</v>
      </c>
      <c r="I13" s="12">
        <v>45369</v>
      </c>
    </row>
    <row r="14" spans="2:9" ht="196.2" customHeight="1" x14ac:dyDescent="0.3">
      <c r="B14" s="36" t="s">
        <v>398</v>
      </c>
      <c r="C14" s="10" t="s">
        <v>391</v>
      </c>
      <c r="D14" s="10" t="s">
        <v>426</v>
      </c>
      <c r="E14" s="10" t="s">
        <v>428</v>
      </c>
      <c r="F14" s="10" t="s">
        <v>362</v>
      </c>
      <c r="G14" s="10"/>
      <c r="H14" s="11" t="s">
        <v>46</v>
      </c>
      <c r="I14" s="12">
        <v>45369</v>
      </c>
    </row>
    <row r="15" spans="2:9" ht="196.2" customHeight="1" x14ac:dyDescent="0.3">
      <c r="B15" s="36" t="s">
        <v>399</v>
      </c>
      <c r="C15" s="10" t="s">
        <v>392</v>
      </c>
      <c r="D15" s="10" t="s">
        <v>414</v>
      </c>
      <c r="E15" s="10" t="s">
        <v>430</v>
      </c>
      <c r="F15" s="10" t="s">
        <v>429</v>
      </c>
      <c r="G15" s="10"/>
      <c r="H15" s="11" t="s">
        <v>46</v>
      </c>
      <c r="I15" s="12">
        <v>45369</v>
      </c>
    </row>
    <row r="16" spans="2:9" ht="132" x14ac:dyDescent="0.3">
      <c r="B16" s="36" t="s">
        <v>400</v>
      </c>
      <c r="C16" s="10" t="s">
        <v>364</v>
      </c>
      <c r="D16" s="10" t="s">
        <v>414</v>
      </c>
      <c r="E16" s="10" t="s">
        <v>431</v>
      </c>
      <c r="F16" s="10" t="s">
        <v>365</v>
      </c>
      <c r="G16" s="10"/>
      <c r="H16" s="11" t="s">
        <v>46</v>
      </c>
      <c r="I16" s="12">
        <v>45369</v>
      </c>
    </row>
    <row r="17" spans="2:9" ht="132" x14ac:dyDescent="0.3">
      <c r="B17" s="36" t="s">
        <v>401</v>
      </c>
      <c r="C17" s="10" t="s">
        <v>393</v>
      </c>
      <c r="D17" s="10" t="s">
        <v>415</v>
      </c>
      <c r="E17" s="10" t="s">
        <v>432</v>
      </c>
      <c r="F17" s="10" t="s">
        <v>433</v>
      </c>
      <c r="G17" s="10"/>
      <c r="H17" s="11" t="s">
        <v>46</v>
      </c>
      <c r="I17" s="12">
        <v>45369</v>
      </c>
    </row>
    <row r="18" spans="2:9" ht="118.8" x14ac:dyDescent="0.3">
      <c r="B18" s="36" t="s">
        <v>402</v>
      </c>
      <c r="C18" s="10" t="s">
        <v>366</v>
      </c>
      <c r="D18" s="10" t="s">
        <v>367</v>
      </c>
      <c r="E18" s="10" t="s">
        <v>368</v>
      </c>
      <c r="F18" s="10" t="s">
        <v>369</v>
      </c>
      <c r="G18" s="10"/>
      <c r="H18" s="11" t="s">
        <v>46</v>
      </c>
      <c r="I18" s="12">
        <v>45369</v>
      </c>
    </row>
    <row r="19" spans="2:9" ht="145.19999999999999" x14ac:dyDescent="0.3">
      <c r="B19" s="36" t="s">
        <v>403</v>
      </c>
      <c r="C19" s="10" t="s">
        <v>394</v>
      </c>
      <c r="D19" s="10" t="s">
        <v>416</v>
      </c>
      <c r="E19" s="10" t="s">
        <v>434</v>
      </c>
      <c r="F19" s="10" t="s">
        <v>435</v>
      </c>
      <c r="G19" s="10"/>
      <c r="H19" s="11" t="s">
        <v>46</v>
      </c>
      <c r="I19" s="12">
        <v>45369</v>
      </c>
    </row>
    <row r="20" spans="2:9" ht="145.19999999999999" x14ac:dyDescent="0.3">
      <c r="B20" s="36" t="s">
        <v>404</v>
      </c>
      <c r="C20" s="10" t="s">
        <v>417</v>
      </c>
      <c r="D20" s="10" t="s">
        <v>418</v>
      </c>
      <c r="E20" s="10" t="s">
        <v>436</v>
      </c>
      <c r="F20" s="10" t="s">
        <v>437</v>
      </c>
      <c r="G20" s="10"/>
      <c r="H20" s="11" t="s">
        <v>46</v>
      </c>
      <c r="I20" s="12">
        <v>45369</v>
      </c>
    </row>
    <row r="21" spans="2:9" ht="118.8" x14ac:dyDescent="0.3">
      <c r="B21" s="36" t="s">
        <v>405</v>
      </c>
      <c r="C21" s="10" t="s">
        <v>370</v>
      </c>
      <c r="D21" s="10" t="s">
        <v>367</v>
      </c>
      <c r="E21" s="10" t="s">
        <v>438</v>
      </c>
      <c r="F21" s="10" t="s">
        <v>439</v>
      </c>
      <c r="G21" s="10"/>
      <c r="H21" s="11" t="s">
        <v>46</v>
      </c>
      <c r="I21" s="12">
        <v>45369</v>
      </c>
    </row>
    <row r="22" spans="2:9" ht="132" x14ac:dyDescent="0.3">
      <c r="B22" s="36" t="s">
        <v>406</v>
      </c>
      <c r="C22" s="10" t="s">
        <v>371</v>
      </c>
      <c r="D22" s="10" t="s">
        <v>367</v>
      </c>
      <c r="E22" s="10" t="s">
        <v>372</v>
      </c>
      <c r="F22" s="10" t="s">
        <v>373</v>
      </c>
      <c r="G22" s="10"/>
      <c r="H22" s="11" t="s">
        <v>46</v>
      </c>
      <c r="I22" s="12">
        <v>45369</v>
      </c>
    </row>
    <row r="23" spans="2:9" ht="158.4" x14ac:dyDescent="0.3">
      <c r="B23" s="36" t="s">
        <v>407</v>
      </c>
      <c r="C23" s="10" t="s">
        <v>374</v>
      </c>
      <c r="D23" s="10" t="s">
        <v>367</v>
      </c>
      <c r="E23" s="10" t="s">
        <v>375</v>
      </c>
      <c r="F23" s="10" t="s">
        <v>376</v>
      </c>
      <c r="G23" s="10"/>
      <c r="H23" s="11" t="s">
        <v>46</v>
      </c>
      <c r="I23" s="12">
        <v>45369</v>
      </c>
    </row>
    <row r="24" spans="2:9" ht="132" x14ac:dyDescent="0.3">
      <c r="B24" s="36" t="s">
        <v>408</v>
      </c>
      <c r="C24" s="10" t="s">
        <v>377</v>
      </c>
      <c r="D24" s="10" t="s">
        <v>367</v>
      </c>
      <c r="E24" s="10" t="s">
        <v>378</v>
      </c>
      <c r="F24" s="10" t="s">
        <v>379</v>
      </c>
      <c r="G24" s="10"/>
      <c r="H24" s="11" t="s">
        <v>46</v>
      </c>
      <c r="I24" s="12">
        <v>45369</v>
      </c>
    </row>
    <row r="25" spans="2:9" ht="184.8" x14ac:dyDescent="0.3">
      <c r="B25" s="36" t="s">
        <v>409</v>
      </c>
      <c r="C25" s="10" t="s">
        <v>380</v>
      </c>
      <c r="D25" s="10" t="s">
        <v>367</v>
      </c>
      <c r="E25" s="10" t="s">
        <v>381</v>
      </c>
      <c r="F25" s="10" t="s">
        <v>382</v>
      </c>
      <c r="G25" s="10"/>
      <c r="H25" s="11" t="s">
        <v>46</v>
      </c>
      <c r="I25" s="12">
        <v>45369</v>
      </c>
    </row>
    <row r="26" spans="2:9" ht="92.4" x14ac:dyDescent="0.3">
      <c r="B26" s="36" t="s">
        <v>410</v>
      </c>
      <c r="C26" s="10" t="s">
        <v>383</v>
      </c>
      <c r="D26" s="10" t="s">
        <v>419</v>
      </c>
      <c r="E26" s="10" t="s">
        <v>420</v>
      </c>
      <c r="F26" s="10" t="s">
        <v>421</v>
      </c>
      <c r="G26" s="10"/>
      <c r="H26" s="11" t="s">
        <v>46</v>
      </c>
      <c r="I26" s="12">
        <v>45369</v>
      </c>
    </row>
    <row r="27" spans="2:9" ht="92.4" x14ac:dyDescent="0.3">
      <c r="B27" s="36" t="s">
        <v>411</v>
      </c>
      <c r="C27" s="10" t="s">
        <v>384</v>
      </c>
      <c r="D27" s="10" t="s">
        <v>419</v>
      </c>
      <c r="E27" s="10" t="s">
        <v>422</v>
      </c>
      <c r="F27" s="10" t="s">
        <v>423</v>
      </c>
      <c r="G27" s="10"/>
      <c r="H27" s="11" t="s">
        <v>46</v>
      </c>
      <c r="I27" s="12">
        <v>45369</v>
      </c>
    </row>
    <row r="28" spans="2:9" ht="105.6" x14ac:dyDescent="0.3">
      <c r="B28" s="36" t="s">
        <v>412</v>
      </c>
      <c r="C28" s="10" t="s">
        <v>385</v>
      </c>
      <c r="D28" s="10" t="s">
        <v>424</v>
      </c>
      <c r="E28" s="10" t="s">
        <v>420</v>
      </c>
      <c r="F28" s="10" t="s">
        <v>386</v>
      </c>
      <c r="G28" s="10"/>
      <c r="H28" s="11" t="s">
        <v>46</v>
      </c>
      <c r="I28" s="12">
        <v>45369</v>
      </c>
    </row>
    <row r="29" spans="2:9" ht="132" x14ac:dyDescent="0.3">
      <c r="B29" s="10" t="s">
        <v>413</v>
      </c>
      <c r="C29" s="10" t="s">
        <v>387</v>
      </c>
      <c r="D29" s="10" t="s">
        <v>186</v>
      </c>
      <c r="E29" s="10" t="s">
        <v>442</v>
      </c>
      <c r="F29" s="10" t="s">
        <v>443</v>
      </c>
      <c r="G29" s="10"/>
      <c r="H29" s="11" t="s">
        <v>46</v>
      </c>
      <c r="I29" s="12">
        <v>45369</v>
      </c>
    </row>
  </sheetData>
  <conditionalFormatting sqref="H10">
    <cfRule type="cellIs" dxfId="37" priority="6" operator="equal">
      <formula>"N/A"</formula>
    </cfRule>
    <cfRule type="cellIs" dxfId="36" priority="7" operator="equal">
      <formula>"Failed"</formula>
    </cfRule>
    <cfRule type="cellIs" dxfId="35" priority="8" operator="equal">
      <formula>"Passed"</formula>
    </cfRule>
  </conditionalFormatting>
  <conditionalFormatting sqref="H10">
    <cfRule type="cellIs" dxfId="34" priority="5" operator="equal">
      <formula>"Untested"</formula>
    </cfRule>
  </conditionalFormatting>
  <conditionalFormatting sqref="H11:H29">
    <cfRule type="cellIs" dxfId="33" priority="2" operator="equal">
      <formula>"N/A"</formula>
    </cfRule>
    <cfRule type="cellIs" dxfId="32" priority="3" operator="equal">
      <formula>"Failed"</formula>
    </cfRule>
    <cfRule type="cellIs" dxfId="31" priority="4" operator="equal">
      <formula>"Passed"</formula>
    </cfRule>
  </conditionalFormatting>
  <conditionalFormatting sqref="H11:H29">
    <cfRule type="cellIs" dxfId="30" priority="1" operator="equal">
      <formula>"Untested"</formula>
    </cfRule>
  </conditionalFormatting>
  <dataValidations count="1">
    <dataValidation type="list" allowBlank="1" showInputMessage="1" showErrorMessage="1" sqref="H10:H29">
      <formula1>"Passed,Failed,N/A,Untested"</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zoomScale="78" zoomScaleNormal="70" workbookViewId="0">
      <selection activeCell="E11" sqref="E1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COUNTIF(H10:H70,"Passed")</f>
        <v>0</v>
      </c>
      <c r="G4" s="6">
        <f>COUNTIF(H10:H70,"Failed")</f>
        <v>0</v>
      </c>
      <c r="H4" s="6">
        <f>COUNTIF(H10:H70,"N/A")</f>
        <v>0</v>
      </c>
      <c r="I4" s="6">
        <f>COUNTIF(H10:H70,"Untested")</f>
        <v>29</v>
      </c>
    </row>
    <row r="5" spans="2:9" x14ac:dyDescent="0.3">
      <c r="B5" s="4" t="s">
        <v>6</v>
      </c>
      <c r="C5" s="5">
        <f>COUNTA(B10:B95)</f>
        <v>29</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445</v>
      </c>
      <c r="C10" s="10" t="s">
        <v>465</v>
      </c>
      <c r="D10" s="10" t="s">
        <v>466</v>
      </c>
      <c r="E10" s="10" t="s">
        <v>484</v>
      </c>
      <c r="F10" s="10" t="s">
        <v>482</v>
      </c>
      <c r="G10" s="10"/>
      <c r="H10" s="11" t="s">
        <v>46</v>
      </c>
      <c r="I10" s="12">
        <v>45370</v>
      </c>
    </row>
    <row r="11" spans="2:9" ht="79.2" x14ac:dyDescent="0.3">
      <c r="B11" s="10" t="s">
        <v>446</v>
      </c>
      <c r="C11" s="10" t="s">
        <v>467</v>
      </c>
      <c r="D11" s="10" t="s">
        <v>468</v>
      </c>
      <c r="E11" s="10" t="s">
        <v>484</v>
      </c>
      <c r="F11" s="10" t="s">
        <v>483</v>
      </c>
      <c r="G11" s="10"/>
      <c r="H11" s="11" t="s">
        <v>46</v>
      </c>
      <c r="I11" s="12">
        <v>45370</v>
      </c>
    </row>
    <row r="12" spans="2:9" ht="171.6" x14ac:dyDescent="0.3">
      <c r="B12" s="10" t="s">
        <v>447</v>
      </c>
      <c r="C12" s="10" t="s">
        <v>485</v>
      </c>
      <c r="D12" s="10" t="s">
        <v>486</v>
      </c>
      <c r="E12" s="10" t="s">
        <v>487</v>
      </c>
      <c r="F12" s="10" t="s">
        <v>489</v>
      </c>
      <c r="G12" s="10"/>
      <c r="H12" s="11" t="s">
        <v>46</v>
      </c>
      <c r="I12" s="12">
        <v>45370</v>
      </c>
    </row>
    <row r="13" spans="2:9" ht="171.6" x14ac:dyDescent="0.3">
      <c r="B13" s="10" t="s">
        <v>448</v>
      </c>
      <c r="C13" s="10" t="s">
        <v>488</v>
      </c>
      <c r="D13" s="10" t="s">
        <v>486</v>
      </c>
      <c r="E13" s="10" t="s">
        <v>490</v>
      </c>
      <c r="F13" s="10" t="s">
        <v>489</v>
      </c>
      <c r="G13" s="10"/>
      <c r="H13" s="11" t="s">
        <v>46</v>
      </c>
      <c r="I13" s="12">
        <v>45370</v>
      </c>
    </row>
    <row r="14" spans="2:9" ht="196.2" customHeight="1" x14ac:dyDescent="0.3">
      <c r="B14" s="10" t="s">
        <v>449</v>
      </c>
      <c r="C14" s="10" t="s">
        <v>491</v>
      </c>
      <c r="D14" s="10" t="s">
        <v>486</v>
      </c>
      <c r="E14" s="10" t="s">
        <v>492</v>
      </c>
      <c r="F14" s="10" t="s">
        <v>493</v>
      </c>
      <c r="G14" s="10"/>
      <c r="H14" s="11" t="s">
        <v>46</v>
      </c>
      <c r="I14" s="12">
        <v>45370</v>
      </c>
    </row>
    <row r="15" spans="2:9" ht="196.2" customHeight="1" x14ac:dyDescent="0.3">
      <c r="B15" s="10" t="s">
        <v>450</v>
      </c>
      <c r="C15" s="10" t="s">
        <v>494</v>
      </c>
      <c r="D15" s="10" t="s">
        <v>486</v>
      </c>
      <c r="E15" s="10" t="s">
        <v>495</v>
      </c>
      <c r="F15" s="10" t="s">
        <v>496</v>
      </c>
      <c r="G15" s="10"/>
      <c r="H15" s="11" t="s">
        <v>46</v>
      </c>
      <c r="I15" s="12">
        <v>45370</v>
      </c>
    </row>
    <row r="16" spans="2:9" ht="132" x14ac:dyDescent="0.3">
      <c r="B16" s="10" t="s">
        <v>451</v>
      </c>
      <c r="C16" s="10" t="s">
        <v>469</v>
      </c>
      <c r="D16" s="10" t="s">
        <v>486</v>
      </c>
      <c r="E16" s="10" t="s">
        <v>497</v>
      </c>
      <c r="F16" s="10" t="s">
        <v>501</v>
      </c>
      <c r="G16" s="10"/>
      <c r="H16" s="11" t="s">
        <v>46</v>
      </c>
      <c r="I16" s="12">
        <v>45370</v>
      </c>
    </row>
    <row r="17" spans="2:9" ht="132" x14ac:dyDescent="0.3">
      <c r="B17" s="10" t="s">
        <v>452</v>
      </c>
      <c r="C17" s="10" t="s">
        <v>500</v>
      </c>
      <c r="D17" s="10" t="s">
        <v>486</v>
      </c>
      <c r="E17" s="10" t="s">
        <v>502</v>
      </c>
      <c r="F17" s="10" t="s">
        <v>501</v>
      </c>
      <c r="G17" s="10"/>
      <c r="H17" s="11" t="s">
        <v>46</v>
      </c>
      <c r="I17" s="12">
        <v>45370</v>
      </c>
    </row>
    <row r="18" spans="2:9" ht="132" x14ac:dyDescent="0.3">
      <c r="B18" s="10" t="s">
        <v>453</v>
      </c>
      <c r="C18" s="10" t="s">
        <v>498</v>
      </c>
      <c r="D18" s="10" t="s">
        <v>486</v>
      </c>
      <c r="E18" s="10" t="s">
        <v>503</v>
      </c>
      <c r="F18" s="10" t="s">
        <v>505</v>
      </c>
      <c r="G18" s="10"/>
      <c r="H18" s="11" t="s">
        <v>46</v>
      </c>
      <c r="I18" s="12">
        <v>45370</v>
      </c>
    </row>
    <row r="19" spans="2:9" ht="132" x14ac:dyDescent="0.3">
      <c r="B19" s="10" t="s">
        <v>454</v>
      </c>
      <c r="C19" s="10" t="s">
        <v>499</v>
      </c>
      <c r="D19" s="10" t="s">
        <v>486</v>
      </c>
      <c r="E19" s="10" t="s">
        <v>504</v>
      </c>
      <c r="F19" s="10" t="s">
        <v>505</v>
      </c>
      <c r="G19" s="10"/>
      <c r="H19" s="11" t="s">
        <v>46</v>
      </c>
      <c r="I19" s="12">
        <v>45370</v>
      </c>
    </row>
    <row r="20" spans="2:9" ht="118.8" x14ac:dyDescent="0.3">
      <c r="B20" s="10" t="s">
        <v>455</v>
      </c>
      <c r="C20" s="10" t="s">
        <v>470</v>
      </c>
      <c r="D20" s="10" t="s">
        <v>508</v>
      </c>
      <c r="E20" s="10" t="s">
        <v>506</v>
      </c>
      <c r="F20" s="10" t="s">
        <v>507</v>
      </c>
      <c r="G20" s="10"/>
      <c r="H20" s="11" t="s">
        <v>46</v>
      </c>
      <c r="I20" s="12">
        <v>45370</v>
      </c>
    </row>
    <row r="21" spans="2:9" ht="171.6" x14ac:dyDescent="0.3">
      <c r="B21" s="10" t="s">
        <v>456</v>
      </c>
      <c r="C21" s="10" t="s">
        <v>509</v>
      </c>
      <c r="D21" s="10" t="s">
        <v>472</v>
      </c>
      <c r="E21" s="10" t="s">
        <v>513</v>
      </c>
      <c r="F21" s="10" t="s">
        <v>511</v>
      </c>
      <c r="G21" s="10"/>
      <c r="H21" s="11" t="s">
        <v>46</v>
      </c>
      <c r="I21" s="12">
        <v>45370</v>
      </c>
    </row>
    <row r="22" spans="2:9" ht="158.4" x14ac:dyDescent="0.3">
      <c r="B22" s="10" t="s">
        <v>457</v>
      </c>
      <c r="C22" s="10" t="s">
        <v>510</v>
      </c>
      <c r="D22" s="10" t="s">
        <v>472</v>
      </c>
      <c r="E22" s="10" t="s">
        <v>514</v>
      </c>
      <c r="F22" s="10" t="s">
        <v>512</v>
      </c>
      <c r="G22" s="10"/>
      <c r="H22" s="11" t="s">
        <v>46</v>
      </c>
      <c r="I22" s="12">
        <v>45370</v>
      </c>
    </row>
    <row r="23" spans="2:9" ht="132" x14ac:dyDescent="0.3">
      <c r="B23" s="10" t="s">
        <v>458</v>
      </c>
      <c r="C23" s="10" t="s">
        <v>473</v>
      </c>
      <c r="D23" s="10" t="s">
        <v>471</v>
      </c>
      <c r="E23" s="10" t="s">
        <v>515</v>
      </c>
      <c r="F23" s="10" t="s">
        <v>516</v>
      </c>
      <c r="G23" s="10"/>
      <c r="H23" s="11" t="s">
        <v>46</v>
      </c>
      <c r="I23" s="12">
        <v>45370</v>
      </c>
    </row>
    <row r="24" spans="2:9" ht="132" x14ac:dyDescent="0.3">
      <c r="B24" s="10" t="s">
        <v>459</v>
      </c>
      <c r="C24" s="10" t="s">
        <v>517</v>
      </c>
      <c r="D24" s="10" t="s">
        <v>471</v>
      </c>
      <c r="E24" s="10" t="s">
        <v>520</v>
      </c>
      <c r="F24" s="10" t="s">
        <v>521</v>
      </c>
      <c r="G24" s="10"/>
      <c r="H24" s="11" t="s">
        <v>46</v>
      </c>
      <c r="I24" s="12">
        <v>45370</v>
      </c>
    </row>
    <row r="25" spans="2:9" ht="132" x14ac:dyDescent="0.3">
      <c r="B25" s="10" t="s">
        <v>460</v>
      </c>
      <c r="C25" s="10" t="s">
        <v>518</v>
      </c>
      <c r="D25" s="10" t="s">
        <v>471</v>
      </c>
      <c r="E25" s="10" t="s">
        <v>522</v>
      </c>
      <c r="F25" s="10" t="s">
        <v>521</v>
      </c>
      <c r="G25" s="10"/>
      <c r="H25" s="11" t="s">
        <v>46</v>
      </c>
      <c r="I25" s="12">
        <v>45370</v>
      </c>
    </row>
    <row r="26" spans="2:9" ht="132" x14ac:dyDescent="0.3">
      <c r="B26" s="10" t="s">
        <v>461</v>
      </c>
      <c r="C26" s="10" t="s">
        <v>519</v>
      </c>
      <c r="D26" s="10" t="s">
        <v>471</v>
      </c>
      <c r="E26" s="10" t="s">
        <v>523</v>
      </c>
      <c r="F26" s="10" t="s">
        <v>521</v>
      </c>
      <c r="G26" s="10"/>
      <c r="H26" s="11" t="s">
        <v>46</v>
      </c>
      <c r="I26" s="12">
        <v>45370</v>
      </c>
    </row>
    <row r="27" spans="2:9" ht="132" x14ac:dyDescent="0.3">
      <c r="B27" s="10" t="s">
        <v>462</v>
      </c>
      <c r="C27" s="10" t="s">
        <v>474</v>
      </c>
      <c r="D27" s="10" t="s">
        <v>471</v>
      </c>
      <c r="E27" s="10" t="s">
        <v>524</v>
      </c>
      <c r="F27" s="10" t="s">
        <v>525</v>
      </c>
      <c r="G27" s="10"/>
      <c r="H27" s="11" t="s">
        <v>46</v>
      </c>
      <c r="I27" s="12">
        <v>45370</v>
      </c>
    </row>
    <row r="28" spans="2:9" ht="158.4" x14ac:dyDescent="0.3">
      <c r="B28" s="10" t="s">
        <v>463</v>
      </c>
      <c r="C28" s="10" t="s">
        <v>475</v>
      </c>
      <c r="D28" s="10" t="s">
        <v>471</v>
      </c>
      <c r="E28" s="10" t="s">
        <v>526</v>
      </c>
      <c r="F28" s="10" t="s">
        <v>528</v>
      </c>
      <c r="G28" s="10"/>
      <c r="H28" s="11" t="s">
        <v>46</v>
      </c>
      <c r="I28" s="12">
        <v>45370</v>
      </c>
    </row>
    <row r="29" spans="2:9" ht="132" x14ac:dyDescent="0.3">
      <c r="B29" s="10" t="s">
        <v>464</v>
      </c>
      <c r="C29" s="10" t="s">
        <v>476</v>
      </c>
      <c r="D29" s="10" t="s">
        <v>471</v>
      </c>
      <c r="E29" s="10" t="s">
        <v>527</v>
      </c>
      <c r="F29" s="10" t="s">
        <v>529</v>
      </c>
      <c r="G29" s="10"/>
      <c r="H29" s="11" t="s">
        <v>46</v>
      </c>
      <c r="I29" s="12">
        <v>45370</v>
      </c>
    </row>
    <row r="30" spans="2:9" ht="184.8" x14ac:dyDescent="0.3">
      <c r="B30" s="10" t="s">
        <v>535</v>
      </c>
      <c r="C30" s="10" t="s">
        <v>477</v>
      </c>
      <c r="D30" s="10" t="s">
        <v>471</v>
      </c>
      <c r="E30" s="10" t="s">
        <v>530</v>
      </c>
      <c r="F30" s="10" t="s">
        <v>544</v>
      </c>
      <c r="G30" s="10"/>
      <c r="H30" s="11" t="s">
        <v>46</v>
      </c>
      <c r="I30" s="12">
        <v>45370</v>
      </c>
    </row>
    <row r="31" spans="2:9" ht="92.4" x14ac:dyDescent="0.3">
      <c r="B31" s="10" t="s">
        <v>536</v>
      </c>
      <c r="C31" s="10" t="s">
        <v>478</v>
      </c>
      <c r="D31" s="10" t="s">
        <v>545</v>
      </c>
      <c r="E31" s="10" t="s">
        <v>548</v>
      </c>
      <c r="F31" s="10" t="s">
        <v>549</v>
      </c>
      <c r="G31" s="10"/>
      <c r="H31" s="11" t="s">
        <v>46</v>
      </c>
      <c r="I31" s="12">
        <v>45370</v>
      </c>
    </row>
    <row r="32" spans="2:9" ht="92.4" x14ac:dyDescent="0.3">
      <c r="B32" s="10" t="s">
        <v>537</v>
      </c>
      <c r="C32" s="10" t="s">
        <v>479</v>
      </c>
      <c r="D32" s="10" t="s">
        <v>545</v>
      </c>
      <c r="E32" s="10" t="s">
        <v>547</v>
      </c>
      <c r="F32" s="10" t="s">
        <v>550</v>
      </c>
      <c r="G32" s="10"/>
      <c r="H32" s="11" t="s">
        <v>46</v>
      </c>
      <c r="I32" s="12">
        <v>45370</v>
      </c>
    </row>
    <row r="33" spans="2:9" ht="105.6" x14ac:dyDescent="0.3">
      <c r="B33" s="10" t="s">
        <v>538</v>
      </c>
      <c r="C33" s="10" t="s">
        <v>480</v>
      </c>
      <c r="D33" s="10" t="s">
        <v>546</v>
      </c>
      <c r="E33" s="10" t="s">
        <v>548</v>
      </c>
      <c r="F33" s="10" t="s">
        <v>551</v>
      </c>
      <c r="G33" s="10"/>
      <c r="H33" s="11" t="s">
        <v>46</v>
      </c>
      <c r="I33" s="12">
        <v>45370</v>
      </c>
    </row>
    <row r="34" spans="2:9" ht="79.2" x14ac:dyDescent="0.3">
      <c r="B34" s="10" t="s">
        <v>539</v>
      </c>
      <c r="C34" s="10" t="s">
        <v>531</v>
      </c>
      <c r="D34" s="10" t="s">
        <v>552</v>
      </c>
      <c r="E34" s="10" t="s">
        <v>554</v>
      </c>
      <c r="F34" s="10" t="s">
        <v>555</v>
      </c>
      <c r="G34" s="10"/>
      <c r="H34" s="11" t="s">
        <v>46</v>
      </c>
      <c r="I34" s="12">
        <v>45370</v>
      </c>
    </row>
    <row r="35" spans="2:9" ht="79.2" x14ac:dyDescent="0.3">
      <c r="B35" s="10" t="s">
        <v>540</v>
      </c>
      <c r="C35" s="10" t="s">
        <v>532</v>
      </c>
      <c r="D35" s="10" t="s">
        <v>553</v>
      </c>
      <c r="E35" s="10" t="s">
        <v>554</v>
      </c>
      <c r="F35" s="10" t="s">
        <v>551</v>
      </c>
      <c r="G35" s="10"/>
      <c r="H35" s="11" t="s">
        <v>46</v>
      </c>
      <c r="I35" s="12">
        <v>45370</v>
      </c>
    </row>
    <row r="36" spans="2:9" ht="105.6" x14ac:dyDescent="0.3">
      <c r="B36" s="10" t="s">
        <v>541</v>
      </c>
      <c r="C36" s="10" t="s">
        <v>533</v>
      </c>
      <c r="D36" s="10" t="s">
        <v>558</v>
      </c>
      <c r="E36" s="10" t="s">
        <v>557</v>
      </c>
      <c r="F36" s="10" t="s">
        <v>559</v>
      </c>
      <c r="G36" s="10"/>
      <c r="H36" s="11" t="s">
        <v>46</v>
      </c>
      <c r="I36" s="12">
        <v>45370</v>
      </c>
    </row>
    <row r="37" spans="2:9" ht="92.4" x14ac:dyDescent="0.3">
      <c r="B37" s="10" t="s">
        <v>542</v>
      </c>
      <c r="C37" s="10" t="s">
        <v>534</v>
      </c>
      <c r="D37" s="10" t="s">
        <v>556</v>
      </c>
      <c r="E37" s="10" t="s">
        <v>557</v>
      </c>
      <c r="F37" s="10" t="s">
        <v>551</v>
      </c>
      <c r="G37" s="10"/>
      <c r="H37" s="11" t="s">
        <v>46</v>
      </c>
      <c r="I37" s="12">
        <v>45370</v>
      </c>
    </row>
    <row r="38" spans="2:9" ht="158.4" x14ac:dyDescent="0.3">
      <c r="B38" s="10" t="s">
        <v>543</v>
      </c>
      <c r="C38" s="10" t="s">
        <v>481</v>
      </c>
      <c r="D38" s="10" t="s">
        <v>186</v>
      </c>
      <c r="E38" s="10" t="s">
        <v>560</v>
      </c>
      <c r="F38" s="10" t="s">
        <v>561</v>
      </c>
      <c r="G38" s="10"/>
      <c r="H38" s="11" t="s">
        <v>46</v>
      </c>
      <c r="I38" s="12">
        <v>45370</v>
      </c>
    </row>
  </sheetData>
  <conditionalFormatting sqref="H10:H38">
    <cfRule type="cellIs" dxfId="29" priority="2" operator="equal">
      <formula>"N/A"</formula>
    </cfRule>
    <cfRule type="cellIs" dxfId="28" priority="3" operator="equal">
      <formula>"Failed"</formula>
    </cfRule>
    <cfRule type="cellIs" dxfId="27" priority="4" operator="equal">
      <formula>"Passed"</formula>
    </cfRule>
  </conditionalFormatting>
  <conditionalFormatting sqref="H10:H38">
    <cfRule type="cellIs" dxfId="26" priority="1" operator="equal">
      <formula>"Untested"</formula>
    </cfRule>
  </conditionalFormatting>
  <dataValidations count="1">
    <dataValidation type="list" allowBlank="1" showInputMessage="1" showErrorMessage="1" sqref="H10:H38">
      <formula1>"Passed,Failed,N/A,Untested"</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E1" workbookViewId="0">
      <selection activeCell="J10" sqref="J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COUNTIF(H10:H63,"Passed")</f>
        <v>0</v>
      </c>
      <c r="G4" s="6">
        <f>COUNTIF(H10:H63,"Failed")</f>
        <v>0</v>
      </c>
      <c r="H4" s="6">
        <f>COUNTIF(H10:H63,"N/A")</f>
        <v>0</v>
      </c>
      <c r="I4" s="6">
        <f>COUNTIF(H10:H63,"Untested")</f>
        <v>8</v>
      </c>
    </row>
    <row r="5" spans="2:9" x14ac:dyDescent="0.3">
      <c r="B5" s="4" t="s">
        <v>6</v>
      </c>
      <c r="C5" s="5">
        <f>COUNTA(B10:B88)</f>
        <v>8</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45.19999999999999" x14ac:dyDescent="0.3">
      <c r="B10" s="33" t="s">
        <v>563</v>
      </c>
      <c r="C10" s="10" t="s">
        <v>568</v>
      </c>
      <c r="D10" s="10" t="s">
        <v>578</v>
      </c>
      <c r="E10" s="10" t="s">
        <v>580</v>
      </c>
      <c r="F10" s="10" t="s">
        <v>579</v>
      </c>
      <c r="G10" s="10">
        <f>[1]ACCOUNT!G10</f>
        <v>0</v>
      </c>
      <c r="H10" s="11" t="str">
        <f>[1]ACCOUNT!H10</f>
        <v>Untested</v>
      </c>
      <c r="I10" s="12">
        <f>[1]ACCOUNT!I10</f>
        <v>45368</v>
      </c>
    </row>
    <row r="11" spans="2:9" ht="145.19999999999999" x14ac:dyDescent="0.3">
      <c r="B11" s="33" t="s">
        <v>571</v>
      </c>
      <c r="C11" s="10" t="s">
        <v>569</v>
      </c>
      <c r="D11" s="10" t="s">
        <v>578</v>
      </c>
      <c r="E11" s="10" t="s">
        <v>581</v>
      </c>
      <c r="F11" s="10" t="s">
        <v>579</v>
      </c>
      <c r="G11" s="10">
        <f>[1]ACCOUNT!G11</f>
        <v>0</v>
      </c>
      <c r="H11" s="11" t="str">
        <f>[1]ACCOUNT!H11</f>
        <v>Untested</v>
      </c>
      <c r="I11" s="12">
        <f>[1]ACCOUNT!I11</f>
        <v>45368</v>
      </c>
    </row>
    <row r="12" spans="2:9" ht="158.4" x14ac:dyDescent="0.3">
      <c r="B12" s="33" t="s">
        <v>572</v>
      </c>
      <c r="C12" s="10" t="s">
        <v>565</v>
      </c>
      <c r="D12" s="10" t="s">
        <v>578</v>
      </c>
      <c r="E12" s="10" t="s">
        <v>582</v>
      </c>
      <c r="F12" s="10" t="s">
        <v>590</v>
      </c>
      <c r="G12" s="10">
        <f>[1]ACCOUNT!G12</f>
        <v>0</v>
      </c>
      <c r="H12" s="11" t="str">
        <f>[1]ACCOUNT!H12</f>
        <v>Untested</v>
      </c>
      <c r="I12" s="12">
        <f>[1]ACCOUNT!I12</f>
        <v>45368</v>
      </c>
    </row>
    <row r="13" spans="2:9" ht="158.4" x14ac:dyDescent="0.3">
      <c r="B13" s="33" t="s">
        <v>573</v>
      </c>
      <c r="C13" s="10" t="s">
        <v>566</v>
      </c>
      <c r="D13" s="10" t="s">
        <v>578</v>
      </c>
      <c r="E13" s="10" t="s">
        <v>583</v>
      </c>
      <c r="F13" s="10" t="s">
        <v>590</v>
      </c>
      <c r="G13" s="10">
        <f>[1]ACCOUNT!G13</f>
        <v>0</v>
      </c>
      <c r="H13" s="11" t="str">
        <f>[1]ACCOUNT!H13</f>
        <v>Untested</v>
      </c>
      <c r="I13" s="12">
        <f>[1]ACCOUNT!I13</f>
        <v>45368</v>
      </c>
    </row>
    <row r="14" spans="2:9" ht="158.4" x14ac:dyDescent="0.3">
      <c r="B14" s="33" t="s">
        <v>574</v>
      </c>
      <c r="C14" s="10" t="s">
        <v>567</v>
      </c>
      <c r="D14" s="10" t="s">
        <v>578</v>
      </c>
      <c r="E14" s="10" t="s">
        <v>584</v>
      </c>
      <c r="F14" s="10" t="s">
        <v>590</v>
      </c>
      <c r="G14" s="10">
        <f>[1]ACCOUNT!G14</f>
        <v>0</v>
      </c>
      <c r="H14" s="11" t="str">
        <f>[1]ACCOUNT!H14</f>
        <v>Untested</v>
      </c>
      <c r="I14" s="12">
        <f>[1]ACCOUNT!I14</f>
        <v>45368</v>
      </c>
    </row>
    <row r="15" spans="2:9" ht="145.19999999999999" x14ac:dyDescent="0.3">
      <c r="B15" s="33" t="s">
        <v>575</v>
      </c>
      <c r="C15" s="10" t="s">
        <v>585</v>
      </c>
      <c r="D15" s="10" t="s">
        <v>578</v>
      </c>
      <c r="E15" s="10" t="s">
        <v>586</v>
      </c>
      <c r="F15" s="10" t="s">
        <v>591</v>
      </c>
      <c r="G15" s="10">
        <f>[1]ACCOUNT!G15</f>
        <v>0</v>
      </c>
      <c r="H15" s="11" t="str">
        <f>[1]ACCOUNT!H15</f>
        <v>Untested</v>
      </c>
      <c r="I15" s="12">
        <f>[1]ACCOUNT!I15</f>
        <v>45368</v>
      </c>
    </row>
    <row r="16" spans="2:9" ht="250.8" x14ac:dyDescent="0.3">
      <c r="B16" s="33" t="s">
        <v>576</v>
      </c>
      <c r="C16" s="10" t="s">
        <v>564</v>
      </c>
      <c r="D16" s="10" t="s">
        <v>578</v>
      </c>
      <c r="E16" s="10" t="s">
        <v>587</v>
      </c>
      <c r="F16" s="10" t="s">
        <v>592</v>
      </c>
      <c r="G16" s="10">
        <f>[1]ACCOUNT!G16</f>
        <v>0</v>
      </c>
      <c r="H16" s="11" t="str">
        <f>[1]ACCOUNT!H16</f>
        <v>Untested</v>
      </c>
      <c r="I16" s="12">
        <f>[1]ACCOUNT!I16</f>
        <v>45368</v>
      </c>
    </row>
    <row r="17" spans="2:9" ht="145.19999999999999" x14ac:dyDescent="0.3">
      <c r="B17" s="33" t="s">
        <v>577</v>
      </c>
      <c r="C17" s="10" t="s">
        <v>570</v>
      </c>
      <c r="D17" s="10" t="s">
        <v>578</v>
      </c>
      <c r="E17" s="10" t="s">
        <v>588</v>
      </c>
      <c r="F17" s="10" t="s">
        <v>589</v>
      </c>
      <c r="G17" s="10">
        <f>[1]ACCOUNT!G17</f>
        <v>0</v>
      </c>
      <c r="H17" s="11" t="str">
        <f>[1]ACCOUNT!H17</f>
        <v>Untested</v>
      </c>
      <c r="I17" s="12">
        <f>[1]ACCOUNT!I17</f>
        <v>45368</v>
      </c>
    </row>
  </sheetData>
  <conditionalFormatting sqref="H10:H17">
    <cfRule type="cellIs" dxfId="25" priority="2" operator="equal">
      <formula>"N/A"</formula>
    </cfRule>
    <cfRule type="cellIs" dxfId="24" priority="3" operator="equal">
      <formula>"Failed"</formula>
    </cfRule>
    <cfRule type="cellIs" dxfId="23" priority="4" operator="equal">
      <formula>"Passed"</formula>
    </cfRule>
  </conditionalFormatting>
  <conditionalFormatting sqref="H10:H17">
    <cfRule type="cellIs" dxfId="22"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LOGIN_F</vt:lpstr>
      <vt:lpstr>REGISTER_F</vt:lpstr>
      <vt:lpstr>FORGOT_PASSWORD_F</vt:lpstr>
      <vt:lpstr>AUTHOR_F</vt:lpstr>
      <vt:lpstr>PUBLISHER_F</vt:lpstr>
      <vt:lpstr>COLLECTION_F</vt:lpstr>
      <vt:lpstr>MANGA_F</vt:lpstr>
      <vt:lpstr>SETUP_ACCOUNT_F</vt:lpstr>
      <vt:lpstr>COMMENT_F</vt:lpstr>
      <vt:lpstr>REPORT_F</vt:lpstr>
      <vt:lpstr>DELETE_ACCOUNT_F</vt:lpstr>
      <vt:lpstr>INSTRUCTION_F</vt:lpstr>
      <vt:lpstr>SUMMARY_REPORT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2025-05-12T11:01:31Z</dcterms:modified>
</cp:coreProperties>
</file>