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ampus.eur.nl\users\home\411746vb\Documents\case studies\"/>
    </mc:Choice>
  </mc:AlternateContent>
  <bookViews>
    <workbookView xWindow="0" yWindow="0" windowWidth="1176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N31" i="1"/>
  <c r="O31" i="1"/>
  <c r="P31" i="1"/>
  <c r="Q31" i="1"/>
  <c r="R31" i="1"/>
  <c r="M31" i="1"/>
  <c r="N37" i="1"/>
  <c r="O37" i="1"/>
  <c r="P37" i="1"/>
  <c r="Q37" i="1"/>
  <c r="R37" i="1"/>
  <c r="M37" i="1"/>
  <c r="N43" i="1"/>
  <c r="O43" i="1"/>
  <c r="P43" i="1"/>
  <c r="Q43" i="1"/>
  <c r="R43" i="1"/>
  <c r="M43" i="1"/>
  <c r="N19" i="1" l="1"/>
  <c r="O19" i="1"/>
  <c r="P19" i="1"/>
  <c r="Q19" i="1"/>
  <c r="R19" i="1"/>
  <c r="S19" i="1"/>
  <c r="M19" i="1"/>
  <c r="N12" i="1"/>
  <c r="O12" i="1"/>
  <c r="P12" i="1"/>
  <c r="Q12" i="1"/>
  <c r="R12" i="1"/>
  <c r="S12" i="1"/>
  <c r="M12" i="1"/>
  <c r="N25" i="1"/>
  <c r="O25" i="1"/>
  <c r="P25" i="1"/>
  <c r="M25" i="1"/>
  <c r="R25" i="1"/>
  <c r="Q25" i="1"/>
  <c r="U23" i="1"/>
  <c r="R24" i="1" s="1"/>
  <c r="U17" i="1"/>
  <c r="R18" i="1" s="1"/>
  <c r="U4" i="1"/>
  <c r="Q5" i="1" s="1"/>
  <c r="U10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2" i="1"/>
  <c r="J2" i="1" s="1"/>
  <c r="C102" i="1"/>
  <c r="D102" i="1"/>
  <c r="E102" i="1"/>
  <c r="F102" i="1"/>
  <c r="G102" i="1"/>
  <c r="H102" i="1"/>
  <c r="B102" i="1"/>
  <c r="I102" i="1" l="1"/>
  <c r="J102" i="1" s="1"/>
  <c r="R11" i="1"/>
  <c r="M11" i="1"/>
  <c r="M24" i="1"/>
  <c r="Q24" i="1"/>
  <c r="Q18" i="1"/>
  <c r="M18" i="1"/>
  <c r="O11" i="1"/>
  <c r="N5" i="1"/>
  <c r="P5" i="1"/>
  <c r="R5" i="1"/>
  <c r="Q11" i="1"/>
  <c r="M5" i="1"/>
  <c r="O5" i="1"/>
  <c r="O18" i="1"/>
  <c r="O24" i="1"/>
  <c r="N18" i="1"/>
  <c r="P18" i="1"/>
  <c r="N24" i="1"/>
  <c r="P24" i="1"/>
  <c r="N11" i="1"/>
  <c r="P11" i="1"/>
</calcChain>
</file>

<file path=xl/sharedStrings.xml><?xml version="1.0" encoding="utf-8"?>
<sst xmlns="http://schemas.openxmlformats.org/spreadsheetml/2006/main" count="103" uniqueCount="35">
  <si>
    <t xml:space="preserve">brand1 </t>
  </si>
  <si>
    <t>brand2</t>
  </si>
  <si>
    <t>brand3</t>
  </si>
  <si>
    <t>brand4</t>
  </si>
  <si>
    <t>brand5</t>
  </si>
  <si>
    <t>brand6</t>
  </si>
  <si>
    <t xml:space="preserve">brand7 </t>
  </si>
  <si>
    <t>cust1</t>
  </si>
  <si>
    <t>cust2</t>
  </si>
  <si>
    <t>som brand 1-6</t>
  </si>
  <si>
    <t>%gekocht</t>
  </si>
  <si>
    <t>TOTAAL</t>
  </si>
  <si>
    <t>FEAT</t>
  </si>
  <si>
    <t>percentage</t>
  </si>
  <si>
    <t>aantal</t>
  </si>
  <si>
    <t>percentage wel gekocht</t>
  </si>
  <si>
    <t>aantal featured verkocht</t>
  </si>
  <si>
    <t>percentage featured gekocht</t>
  </si>
  <si>
    <t>DISPLAY</t>
  </si>
  <si>
    <t>aantal displayed verkocht</t>
  </si>
  <si>
    <t>percentage displayed gekocht</t>
  </si>
  <si>
    <t>LAG</t>
  </si>
  <si>
    <t>gemiddelde prijs</t>
  </si>
  <si>
    <t>aantal lag verkocht</t>
  </si>
  <si>
    <t>percentage van verkocht brand</t>
  </si>
  <si>
    <t xml:space="preserve">percentage lag gekocht </t>
  </si>
  <si>
    <t xml:space="preserve">percentage per brand </t>
  </si>
  <si>
    <t>percentage per brand</t>
  </si>
  <si>
    <t>FEATURED ONLY</t>
  </si>
  <si>
    <t xml:space="preserve">DISPLAYED ONLY </t>
  </si>
  <si>
    <t>FEATURED AND DISPLAYED</t>
  </si>
  <si>
    <t>HOUSEHOLD SIZE</t>
  </si>
  <si>
    <t>aantal verkocht</t>
  </si>
  <si>
    <t xml:space="preserve">gemiddelde household size </t>
  </si>
  <si>
    <t>gemiddelde incomebin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</si>
</sst>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€-2]\ * #,##0.00_);_([$€-2]\ * \(#,##0.00\);_([$€-2]\ 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0" xfId="2"/>
    <xf numFmtId="0" fontId="3" fillId="3" borderId="0" xfId="3"/>
    <xf numFmtId="0" fontId="4" fillId="4" borderId="0" xfId="4"/>
    <xf numFmtId="165" fontId="0" fillId="0" borderId="0" xfId="1" applyNumberFormat="1" applyFont="1"/>
    <xf numFmtId="2" fontId="0" fillId="0" borderId="0" xfId="1" applyNumberFormat="1" applyFont="1"/>
    <xf numFmtId="9" fontId="0" fillId="0" borderId="0" xfId="0" applyNumberForma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topLeftCell="I1" workbookViewId="0">
      <selection activeCell="U6" sqref="U6"/>
    </sheetView>
  </sheetViews>
  <sheetFormatPr defaultRowHeight="15" x14ac:dyDescent="0.25"/>
  <cols>
    <col min="9" max="9" width="13.5703125" bestFit="1" customWidth="1"/>
    <col min="12" max="12" width="28.85546875" bestFit="1" customWidth="1"/>
    <col min="13" max="19" width="9.5703125" bestFit="1" customWidth="1"/>
  </cols>
  <sheetData>
    <row r="1" spans="1:21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9</v>
      </c>
      <c r="J1" s="5" t="s">
        <v>10</v>
      </c>
      <c r="L1" s="6" t="s">
        <v>11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</row>
    <row r="2" spans="1:21" x14ac:dyDescent="0.25">
      <c r="A2" t="s">
        <v>7</v>
      </c>
      <c r="B2">
        <v>1</v>
      </c>
      <c r="C2">
        <v>8</v>
      </c>
      <c r="D2">
        <v>1</v>
      </c>
      <c r="E2">
        <v>9</v>
      </c>
      <c r="F2">
        <v>1</v>
      </c>
      <c r="G2">
        <v>23</v>
      </c>
      <c r="H2">
        <v>73</v>
      </c>
      <c r="I2">
        <f>SUM(B2:G2)</f>
        <v>43</v>
      </c>
      <c r="J2" s="1">
        <f>I2/(H2+I2)</f>
        <v>0.37068965517241381</v>
      </c>
      <c r="L2" t="s">
        <v>22</v>
      </c>
      <c r="M2" s="2">
        <v>0.206723684210526</v>
      </c>
      <c r="N2" s="2">
        <v>0.13732530120481801</v>
      </c>
      <c r="O2" s="2">
        <v>0.15626373626373599</v>
      </c>
      <c r="P2" s="2">
        <v>0.15079601990049801</v>
      </c>
      <c r="Q2" s="2">
        <v>0.20919597989949801</v>
      </c>
      <c r="R2" s="2">
        <v>0.18450980392156899</v>
      </c>
      <c r="S2" s="2"/>
    </row>
    <row r="3" spans="1:21" x14ac:dyDescent="0.25">
      <c r="A3" t="s">
        <v>8</v>
      </c>
      <c r="B3">
        <v>2</v>
      </c>
      <c r="C3">
        <v>26</v>
      </c>
      <c r="D3">
        <v>2</v>
      </c>
      <c r="E3">
        <v>0</v>
      </c>
      <c r="F3">
        <v>0</v>
      </c>
      <c r="G3">
        <v>1</v>
      </c>
      <c r="H3">
        <v>67</v>
      </c>
      <c r="I3">
        <f t="shared" ref="I3:I66" si="0">SUM(B3:G3)</f>
        <v>31</v>
      </c>
      <c r="J3" s="1">
        <f t="shared" ref="J3:J66" si="1">I3/(H3+I3)</f>
        <v>0.31632653061224492</v>
      </c>
      <c r="L3" t="s">
        <v>13</v>
      </c>
      <c r="M3" s="3">
        <v>5.84255842558426E-2</v>
      </c>
      <c r="N3" s="3">
        <v>9.5710332103321E-2</v>
      </c>
      <c r="O3" s="3">
        <v>2.0987084870848698E-2</v>
      </c>
      <c r="P3" s="3">
        <v>1.54520295202952E-2</v>
      </c>
      <c r="Q3" s="3">
        <v>1.5298277982779799E-2</v>
      </c>
      <c r="R3" s="3">
        <v>1.9603321033210299E-2</v>
      </c>
      <c r="S3" s="3">
        <v>0.775061500615006</v>
      </c>
    </row>
    <row r="4" spans="1:21" x14ac:dyDescent="0.25">
      <c r="B4">
        <v>22</v>
      </c>
      <c r="C4">
        <v>32</v>
      </c>
      <c r="D4">
        <v>10</v>
      </c>
      <c r="E4">
        <v>0</v>
      </c>
      <c r="F4">
        <v>1</v>
      </c>
      <c r="G4">
        <v>5</v>
      </c>
      <c r="H4">
        <v>20</v>
      </c>
      <c r="I4">
        <f t="shared" si="0"/>
        <v>70</v>
      </c>
      <c r="J4" s="1">
        <f t="shared" si="1"/>
        <v>0.77777777777777779</v>
      </c>
      <c r="L4" t="s">
        <v>14</v>
      </c>
      <c r="M4">
        <v>759</v>
      </c>
      <c r="N4">
        <v>1244</v>
      </c>
      <c r="O4">
        <v>272</v>
      </c>
      <c r="P4">
        <v>200</v>
      </c>
      <c r="Q4">
        <v>198</v>
      </c>
      <c r="R4">
        <v>254</v>
      </c>
      <c r="S4">
        <v>10081</v>
      </c>
      <c r="U4">
        <f>SUM(M4:R4)</f>
        <v>2927</v>
      </c>
    </row>
    <row r="5" spans="1:21" x14ac:dyDescent="0.25">
      <c r="B5">
        <v>0</v>
      </c>
      <c r="C5">
        <v>0</v>
      </c>
      <c r="D5">
        <v>0</v>
      </c>
      <c r="E5">
        <v>0</v>
      </c>
      <c r="F5">
        <v>0</v>
      </c>
      <c r="G5">
        <v>11</v>
      </c>
      <c r="H5">
        <v>47</v>
      </c>
      <c r="I5">
        <f t="shared" si="0"/>
        <v>11</v>
      </c>
      <c r="J5" s="1">
        <f t="shared" si="1"/>
        <v>0.18965517241379309</v>
      </c>
      <c r="L5" t="s">
        <v>15</v>
      </c>
      <c r="M5" s="3">
        <f>M4/U4</f>
        <v>0.25930987359070723</v>
      </c>
      <c r="N5" s="3">
        <f>N4/U4</f>
        <v>0.42500854116843184</v>
      </c>
      <c r="O5" s="3">
        <f>O4/U4</f>
        <v>9.2927912538435256E-2</v>
      </c>
      <c r="P5" s="3">
        <f>P4/U4</f>
        <v>6.8329347454731806E-2</v>
      </c>
      <c r="Q5" s="3">
        <f>Q4/U4</f>
        <v>6.7646053980184487E-2</v>
      </c>
      <c r="R5" s="3">
        <f>R4/U4</f>
        <v>8.6778271267509394E-2</v>
      </c>
      <c r="U5" s="9">
        <f>SUM(M5:R5)</f>
        <v>1</v>
      </c>
    </row>
    <row r="6" spans="1:21" x14ac:dyDescent="0.25">
      <c r="B6">
        <v>3</v>
      </c>
      <c r="C6">
        <v>12</v>
      </c>
      <c r="D6">
        <v>10</v>
      </c>
      <c r="E6">
        <v>9</v>
      </c>
      <c r="F6">
        <v>0</v>
      </c>
      <c r="G6">
        <v>10</v>
      </c>
      <c r="H6">
        <v>55</v>
      </c>
      <c r="I6">
        <f t="shared" si="0"/>
        <v>44</v>
      </c>
      <c r="J6" s="1">
        <f t="shared" si="1"/>
        <v>0.44444444444444442</v>
      </c>
    </row>
    <row r="7" spans="1:21" x14ac:dyDescent="0.25">
      <c r="B7">
        <v>3</v>
      </c>
      <c r="C7">
        <v>31</v>
      </c>
      <c r="D7">
        <v>0</v>
      </c>
      <c r="E7">
        <v>3</v>
      </c>
      <c r="F7">
        <v>0</v>
      </c>
      <c r="G7">
        <v>0</v>
      </c>
      <c r="H7">
        <v>335</v>
      </c>
      <c r="I7">
        <f t="shared" si="0"/>
        <v>37</v>
      </c>
      <c r="J7" s="1">
        <f t="shared" si="1"/>
        <v>9.9462365591397844E-2</v>
      </c>
    </row>
    <row r="8" spans="1:21" x14ac:dyDescent="0.25">
      <c r="B8">
        <v>4</v>
      </c>
      <c r="C8">
        <v>3</v>
      </c>
      <c r="D8">
        <v>2</v>
      </c>
      <c r="E8">
        <v>7</v>
      </c>
      <c r="F8">
        <v>5</v>
      </c>
      <c r="G8">
        <v>7</v>
      </c>
      <c r="H8">
        <v>44</v>
      </c>
      <c r="I8">
        <f t="shared" si="0"/>
        <v>28</v>
      </c>
      <c r="J8" s="1">
        <f t="shared" si="1"/>
        <v>0.3888888888888889</v>
      </c>
      <c r="L8" s="6" t="s">
        <v>12</v>
      </c>
      <c r="M8" s="4" t="s">
        <v>0</v>
      </c>
      <c r="N8" s="4" t="s">
        <v>1</v>
      </c>
      <c r="O8" s="4" t="s">
        <v>2</v>
      </c>
      <c r="P8" s="4" t="s">
        <v>3</v>
      </c>
      <c r="Q8" s="4" t="s">
        <v>4</v>
      </c>
      <c r="R8" s="4" t="s">
        <v>5</v>
      </c>
      <c r="S8" s="4" t="s">
        <v>6</v>
      </c>
    </row>
    <row r="9" spans="1:21" x14ac:dyDescent="0.25">
      <c r="B9">
        <v>6</v>
      </c>
      <c r="C9">
        <v>16</v>
      </c>
      <c r="D9">
        <v>0</v>
      </c>
      <c r="E9">
        <v>0</v>
      </c>
      <c r="F9">
        <v>4</v>
      </c>
      <c r="G9">
        <v>0</v>
      </c>
      <c r="H9">
        <v>59</v>
      </c>
      <c r="I9">
        <f t="shared" si="0"/>
        <v>26</v>
      </c>
      <c r="J9" s="1">
        <f t="shared" si="1"/>
        <v>0.30588235294117649</v>
      </c>
      <c r="L9" t="s">
        <v>22</v>
      </c>
      <c r="M9" s="2">
        <v>0.20071428571428601</v>
      </c>
      <c r="N9" s="2">
        <v>0.128170212765957</v>
      </c>
      <c r="O9" s="2">
        <v>0.14881355932203399</v>
      </c>
      <c r="P9" s="2">
        <v>0.13666666666666699</v>
      </c>
      <c r="Q9" s="2">
        <v>0.184</v>
      </c>
      <c r="R9" s="2">
        <v>0.18</v>
      </c>
    </row>
    <row r="10" spans="1:21" x14ac:dyDescent="0.25">
      <c r="B10">
        <v>3</v>
      </c>
      <c r="C10">
        <v>7</v>
      </c>
      <c r="D10">
        <v>2</v>
      </c>
      <c r="E10">
        <v>5</v>
      </c>
      <c r="F10">
        <v>0</v>
      </c>
      <c r="G10">
        <v>0</v>
      </c>
      <c r="H10">
        <v>43</v>
      </c>
      <c r="I10">
        <f t="shared" si="0"/>
        <v>17</v>
      </c>
      <c r="J10" s="1">
        <f t="shared" si="1"/>
        <v>0.28333333333333333</v>
      </c>
      <c r="L10" t="s">
        <v>16</v>
      </c>
      <c r="M10">
        <v>140</v>
      </c>
      <c r="N10">
        <v>235</v>
      </c>
      <c r="O10">
        <v>59</v>
      </c>
      <c r="P10">
        <v>21</v>
      </c>
      <c r="Q10">
        <v>20</v>
      </c>
      <c r="R10">
        <v>14</v>
      </c>
      <c r="S10">
        <v>0</v>
      </c>
      <c r="U10">
        <f>SUM(M10:S10)</f>
        <v>489</v>
      </c>
    </row>
    <row r="11" spans="1:21" x14ac:dyDescent="0.25">
      <c r="B11">
        <v>6</v>
      </c>
      <c r="C11">
        <v>33</v>
      </c>
      <c r="D11">
        <v>3</v>
      </c>
      <c r="E11">
        <v>7</v>
      </c>
      <c r="F11">
        <v>0</v>
      </c>
      <c r="G11">
        <v>0</v>
      </c>
      <c r="H11">
        <v>92</v>
      </c>
      <c r="I11">
        <f t="shared" si="0"/>
        <v>49</v>
      </c>
      <c r="J11" s="1">
        <f t="shared" si="1"/>
        <v>0.3475177304964539</v>
      </c>
      <c r="L11" t="s">
        <v>17</v>
      </c>
      <c r="M11" s="3">
        <f>M10/U10</f>
        <v>0.28629856850715746</v>
      </c>
      <c r="N11" s="3">
        <f>N10/U10</f>
        <v>0.48057259713701433</v>
      </c>
      <c r="O11" s="3">
        <f>O10/U10</f>
        <v>0.12065439672801637</v>
      </c>
      <c r="P11" s="3">
        <f>P10/U10</f>
        <v>4.2944785276073622E-2</v>
      </c>
      <c r="Q11" s="3">
        <f>Q10/U10</f>
        <v>4.0899795501022497E-2</v>
      </c>
      <c r="R11" s="3">
        <f>R10/U10</f>
        <v>2.8629856850715747E-2</v>
      </c>
    </row>
    <row r="12" spans="1:21" x14ac:dyDescent="0.25">
      <c r="B12">
        <v>15</v>
      </c>
      <c r="C12">
        <v>47</v>
      </c>
      <c r="D12">
        <v>6</v>
      </c>
      <c r="E12">
        <v>1</v>
      </c>
      <c r="F12">
        <v>0</v>
      </c>
      <c r="G12">
        <v>0</v>
      </c>
      <c r="H12">
        <v>21</v>
      </c>
      <c r="I12">
        <f t="shared" si="0"/>
        <v>69</v>
      </c>
      <c r="J12" s="1">
        <f t="shared" si="1"/>
        <v>0.76666666666666672</v>
      </c>
      <c r="L12" t="s">
        <v>26</v>
      </c>
      <c r="M12" s="3">
        <f>M10/M4</f>
        <v>0.1844532279314888</v>
      </c>
      <c r="N12" s="3">
        <f>N10/N4</f>
        <v>0.18890675241157556</v>
      </c>
      <c r="O12" s="3">
        <f>O10/O4</f>
        <v>0.21691176470588236</v>
      </c>
      <c r="P12" s="3">
        <f>P10/P4</f>
        <v>0.105</v>
      </c>
      <c r="Q12" s="3">
        <f>Q10/Q4</f>
        <v>0.10101010101010101</v>
      </c>
      <c r="R12" s="3">
        <f>R10/R4</f>
        <v>5.5118110236220472E-2</v>
      </c>
      <c r="S12" s="3">
        <f>S10/S4</f>
        <v>0</v>
      </c>
    </row>
    <row r="13" spans="1:21" x14ac:dyDescent="0.25">
      <c r="B13">
        <v>11</v>
      </c>
      <c r="C13">
        <v>6</v>
      </c>
      <c r="D13">
        <v>0</v>
      </c>
      <c r="E13">
        <v>4</v>
      </c>
      <c r="F13">
        <v>1</v>
      </c>
      <c r="G13">
        <v>0</v>
      </c>
      <c r="H13">
        <v>212</v>
      </c>
      <c r="I13">
        <f t="shared" si="0"/>
        <v>22</v>
      </c>
      <c r="J13" s="1">
        <f t="shared" si="1"/>
        <v>9.4017094017094016E-2</v>
      </c>
    </row>
    <row r="14" spans="1:21" x14ac:dyDescent="0.25">
      <c r="B14">
        <v>6</v>
      </c>
      <c r="C14">
        <v>20</v>
      </c>
      <c r="D14">
        <v>0</v>
      </c>
      <c r="E14">
        <v>1</v>
      </c>
      <c r="F14">
        <v>1</v>
      </c>
      <c r="G14">
        <v>0</v>
      </c>
      <c r="H14">
        <v>38</v>
      </c>
      <c r="I14">
        <f t="shared" si="0"/>
        <v>28</v>
      </c>
      <c r="J14" s="1">
        <f t="shared" si="1"/>
        <v>0.42424242424242425</v>
      </c>
    </row>
    <row r="15" spans="1:21" x14ac:dyDescent="0.25">
      <c r="B15">
        <v>6</v>
      </c>
      <c r="C15">
        <v>32</v>
      </c>
      <c r="D15">
        <v>3</v>
      </c>
      <c r="E15">
        <v>1</v>
      </c>
      <c r="F15">
        <v>0</v>
      </c>
      <c r="G15">
        <v>0</v>
      </c>
      <c r="H15">
        <v>38</v>
      </c>
      <c r="I15">
        <f t="shared" si="0"/>
        <v>42</v>
      </c>
      <c r="J15" s="1">
        <f t="shared" si="1"/>
        <v>0.52500000000000002</v>
      </c>
      <c r="L15" s="6" t="s">
        <v>18</v>
      </c>
      <c r="M15" s="4" t="s">
        <v>0</v>
      </c>
      <c r="N15" s="4" t="s">
        <v>1</v>
      </c>
      <c r="O15" s="4" t="s">
        <v>2</v>
      </c>
      <c r="P15" s="4" t="s">
        <v>3</v>
      </c>
      <c r="Q15" s="4" t="s">
        <v>4</v>
      </c>
      <c r="R15" s="4" t="s">
        <v>5</v>
      </c>
      <c r="S15" s="4" t="s">
        <v>6</v>
      </c>
    </row>
    <row r="16" spans="1:21" x14ac:dyDescent="0.25">
      <c r="B16">
        <v>17</v>
      </c>
      <c r="C16">
        <v>3</v>
      </c>
      <c r="D16">
        <v>0</v>
      </c>
      <c r="E16">
        <v>0</v>
      </c>
      <c r="F16">
        <v>0</v>
      </c>
      <c r="G16">
        <v>17</v>
      </c>
      <c r="H16">
        <v>88</v>
      </c>
      <c r="I16">
        <f t="shared" si="0"/>
        <v>37</v>
      </c>
      <c r="J16" s="1">
        <f t="shared" si="1"/>
        <v>0.29599999999999999</v>
      </c>
      <c r="L16" t="s">
        <v>22</v>
      </c>
      <c r="M16" s="2">
        <v>0.20426470588235299</v>
      </c>
      <c r="N16" s="2">
        <v>0.13050675675675699</v>
      </c>
      <c r="O16" s="2">
        <v>0.150153846153846</v>
      </c>
      <c r="P16" s="2">
        <v>0.14269230769230801</v>
      </c>
      <c r="Q16" s="2">
        <v>0.1968</v>
      </c>
      <c r="R16" s="2">
        <v>0.17692307692307699</v>
      </c>
    </row>
    <row r="17" spans="2:21" x14ac:dyDescent="0.25">
      <c r="B17">
        <v>8</v>
      </c>
      <c r="C17">
        <v>2</v>
      </c>
      <c r="D17">
        <v>0</v>
      </c>
      <c r="E17">
        <v>1</v>
      </c>
      <c r="F17">
        <v>0</v>
      </c>
      <c r="G17">
        <v>0</v>
      </c>
      <c r="H17">
        <v>148</v>
      </c>
      <c r="I17">
        <f t="shared" si="0"/>
        <v>11</v>
      </c>
      <c r="J17" s="1">
        <f t="shared" si="1"/>
        <v>6.9182389937106917E-2</v>
      </c>
      <c r="L17" t="s">
        <v>19</v>
      </c>
      <c r="M17">
        <v>272</v>
      </c>
      <c r="N17">
        <v>296</v>
      </c>
      <c r="O17">
        <v>65</v>
      </c>
      <c r="P17">
        <v>26</v>
      </c>
      <c r="Q17">
        <v>25</v>
      </c>
      <c r="R17">
        <v>13</v>
      </c>
      <c r="S17">
        <v>0</v>
      </c>
      <c r="U17">
        <f>SUM(M17:R17)</f>
        <v>697</v>
      </c>
    </row>
    <row r="18" spans="2:21" x14ac:dyDescent="0.25">
      <c r="B18">
        <v>9</v>
      </c>
      <c r="C18">
        <v>17</v>
      </c>
      <c r="D18">
        <v>1</v>
      </c>
      <c r="E18">
        <v>1</v>
      </c>
      <c r="F18">
        <v>1</v>
      </c>
      <c r="G18">
        <v>0</v>
      </c>
      <c r="H18">
        <v>49</v>
      </c>
      <c r="I18">
        <f t="shared" si="0"/>
        <v>29</v>
      </c>
      <c r="J18" s="1">
        <f t="shared" si="1"/>
        <v>0.37179487179487181</v>
      </c>
      <c r="L18" t="s">
        <v>20</v>
      </c>
      <c r="M18" s="3">
        <f>M17/U17</f>
        <v>0.3902439024390244</v>
      </c>
      <c r="N18" s="3">
        <f>N17/U17</f>
        <v>0.42467718794835008</v>
      </c>
      <c r="O18" s="3">
        <f>O17/U17</f>
        <v>9.3256814921090392E-2</v>
      </c>
      <c r="P18" s="3">
        <f>P17/U17</f>
        <v>3.7302725968436153E-2</v>
      </c>
      <c r="Q18" s="3">
        <f>Q17/U17</f>
        <v>3.5868005738880916E-2</v>
      </c>
      <c r="R18" s="3">
        <f>R17/U17</f>
        <v>1.8651362984218076E-2</v>
      </c>
    </row>
    <row r="19" spans="2:21" x14ac:dyDescent="0.25">
      <c r="B19">
        <v>2</v>
      </c>
      <c r="C19">
        <v>7</v>
      </c>
      <c r="D19">
        <v>1</v>
      </c>
      <c r="E19">
        <v>1</v>
      </c>
      <c r="F19">
        <v>1</v>
      </c>
      <c r="G19">
        <v>0</v>
      </c>
      <c r="H19">
        <v>150</v>
      </c>
      <c r="I19">
        <f t="shared" si="0"/>
        <v>12</v>
      </c>
      <c r="J19" s="1">
        <f t="shared" si="1"/>
        <v>7.407407407407407E-2</v>
      </c>
      <c r="L19" t="s">
        <v>27</v>
      </c>
      <c r="M19" s="3">
        <f>M17/M4</f>
        <v>0.35836627140974969</v>
      </c>
      <c r="N19" s="3">
        <f>N17/N4</f>
        <v>0.23794212218649519</v>
      </c>
      <c r="O19" s="3">
        <f>O17/O4</f>
        <v>0.23897058823529413</v>
      </c>
      <c r="P19" s="3">
        <f>P17/P4</f>
        <v>0.13</v>
      </c>
      <c r="Q19" s="3">
        <f>Q17/Q4</f>
        <v>0.12626262626262627</v>
      </c>
      <c r="R19" s="3">
        <f>R17/R4</f>
        <v>5.1181102362204724E-2</v>
      </c>
      <c r="S19" s="3">
        <f>S17/S4</f>
        <v>0</v>
      </c>
    </row>
    <row r="20" spans="2:21" x14ac:dyDescent="0.25">
      <c r="B20">
        <v>36</v>
      </c>
      <c r="C20">
        <v>1</v>
      </c>
      <c r="D20">
        <v>0</v>
      </c>
      <c r="E20">
        <v>1</v>
      </c>
      <c r="F20">
        <v>0</v>
      </c>
      <c r="G20">
        <v>0</v>
      </c>
      <c r="H20">
        <v>24</v>
      </c>
      <c r="I20">
        <f t="shared" si="0"/>
        <v>38</v>
      </c>
      <c r="J20" s="1">
        <f t="shared" si="1"/>
        <v>0.61290322580645162</v>
      </c>
    </row>
    <row r="21" spans="2:21" x14ac:dyDescent="0.25">
      <c r="B21">
        <v>3</v>
      </c>
      <c r="C21">
        <v>3</v>
      </c>
      <c r="D21">
        <v>0</v>
      </c>
      <c r="E21">
        <v>6</v>
      </c>
      <c r="F21">
        <v>81</v>
      </c>
      <c r="G21">
        <v>0</v>
      </c>
      <c r="H21">
        <v>168</v>
      </c>
      <c r="I21">
        <f t="shared" si="0"/>
        <v>93</v>
      </c>
      <c r="J21" s="1">
        <f t="shared" si="1"/>
        <v>0.35632183908045978</v>
      </c>
      <c r="L21" s="6" t="s">
        <v>21</v>
      </c>
      <c r="M21" s="4" t="s">
        <v>0</v>
      </c>
      <c r="N21" s="4" t="s">
        <v>1</v>
      </c>
      <c r="O21" s="4" t="s">
        <v>2</v>
      </c>
      <c r="P21" s="4" t="s">
        <v>3</v>
      </c>
      <c r="Q21" s="4" t="s">
        <v>4</v>
      </c>
      <c r="R21" s="4" t="s">
        <v>5</v>
      </c>
      <c r="S21" s="4" t="s">
        <v>6</v>
      </c>
    </row>
    <row r="22" spans="2:21" x14ac:dyDescent="0.25">
      <c r="B22">
        <v>10</v>
      </c>
      <c r="C22">
        <v>9</v>
      </c>
      <c r="D22">
        <v>11</v>
      </c>
      <c r="E22">
        <v>6</v>
      </c>
      <c r="F22">
        <v>0</v>
      </c>
      <c r="G22">
        <v>0</v>
      </c>
      <c r="H22">
        <v>37</v>
      </c>
      <c r="I22">
        <f t="shared" si="0"/>
        <v>36</v>
      </c>
      <c r="J22" s="1">
        <f t="shared" si="1"/>
        <v>0.49315068493150682</v>
      </c>
      <c r="L22" t="s">
        <v>22</v>
      </c>
      <c r="M22" s="2">
        <v>0.20421203438395399</v>
      </c>
      <c r="N22" s="2">
        <v>0.13704054054054099</v>
      </c>
      <c r="O22" s="2">
        <v>0.157662337662338</v>
      </c>
      <c r="P22" s="2">
        <v>0.151090909090909</v>
      </c>
      <c r="Q22" s="2">
        <v>0.21224137931034501</v>
      </c>
      <c r="R22" s="2">
        <v>0.18978102189780999</v>
      </c>
    </row>
    <row r="23" spans="2:21" x14ac:dyDescent="0.25">
      <c r="B23">
        <v>7</v>
      </c>
      <c r="C23">
        <v>8</v>
      </c>
      <c r="D23">
        <v>2</v>
      </c>
      <c r="E23">
        <v>1</v>
      </c>
      <c r="F23">
        <v>1</v>
      </c>
      <c r="G23">
        <v>0</v>
      </c>
      <c r="H23">
        <v>407</v>
      </c>
      <c r="I23">
        <f t="shared" si="0"/>
        <v>19</v>
      </c>
      <c r="J23" s="1">
        <f t="shared" si="1"/>
        <v>4.4600938967136149E-2</v>
      </c>
      <c r="L23" t="s">
        <v>23</v>
      </c>
      <c r="M23">
        <v>349</v>
      </c>
      <c r="N23">
        <v>740</v>
      </c>
      <c r="O23">
        <v>77</v>
      </c>
      <c r="P23">
        <v>55</v>
      </c>
      <c r="Q23">
        <v>116</v>
      </c>
      <c r="R23">
        <v>137</v>
      </c>
      <c r="S23">
        <v>0</v>
      </c>
      <c r="U23">
        <f>SUM(M23:R23)</f>
        <v>1474</v>
      </c>
    </row>
    <row r="24" spans="2:21" x14ac:dyDescent="0.25">
      <c r="B24">
        <v>13</v>
      </c>
      <c r="C24">
        <v>5</v>
      </c>
      <c r="D24">
        <v>1</v>
      </c>
      <c r="E24">
        <v>4</v>
      </c>
      <c r="F24">
        <v>0</v>
      </c>
      <c r="G24">
        <v>1</v>
      </c>
      <c r="H24">
        <v>42</v>
      </c>
      <c r="I24">
        <f t="shared" si="0"/>
        <v>24</v>
      </c>
      <c r="J24" s="1">
        <f t="shared" si="1"/>
        <v>0.36363636363636365</v>
      </c>
      <c r="L24" t="s">
        <v>25</v>
      </c>
      <c r="M24" s="3">
        <f>M23/U23</f>
        <v>0.2367706919945726</v>
      </c>
      <c r="N24" s="3">
        <f>N23/U23</f>
        <v>0.50203527815468119</v>
      </c>
      <c r="O24" s="3">
        <f>O23/U23</f>
        <v>5.2238805970149252E-2</v>
      </c>
      <c r="P24" s="3">
        <f>P23/U23</f>
        <v>3.7313432835820892E-2</v>
      </c>
      <c r="Q24" s="3">
        <f>Q23/U23</f>
        <v>7.8697421981004073E-2</v>
      </c>
      <c r="R24" s="3">
        <f>R23/U23</f>
        <v>9.2944369063772042E-2</v>
      </c>
    </row>
    <row r="25" spans="2:21" x14ac:dyDescent="0.25"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68</v>
      </c>
      <c r="I25">
        <f t="shared" si="0"/>
        <v>24</v>
      </c>
      <c r="J25" s="1">
        <f t="shared" si="1"/>
        <v>0.2608695652173913</v>
      </c>
      <c r="L25" t="s">
        <v>24</v>
      </c>
      <c r="M25" s="3">
        <f t="shared" ref="M25:R25" si="2">M23/M4</f>
        <v>0.45981554677206848</v>
      </c>
      <c r="N25" s="3">
        <f t="shared" si="2"/>
        <v>0.59485530546623799</v>
      </c>
      <c r="O25" s="3">
        <f t="shared" si="2"/>
        <v>0.28308823529411764</v>
      </c>
      <c r="P25" s="3">
        <f t="shared" si="2"/>
        <v>0.27500000000000002</v>
      </c>
      <c r="Q25" s="3">
        <f t="shared" si="2"/>
        <v>0.58585858585858586</v>
      </c>
      <c r="R25" s="3">
        <f t="shared" si="2"/>
        <v>0.53937007874015752</v>
      </c>
      <c r="S25" s="3"/>
    </row>
    <row r="26" spans="2:21" x14ac:dyDescent="0.25">
      <c r="B26">
        <v>1</v>
      </c>
      <c r="C26">
        <v>9</v>
      </c>
      <c r="D26">
        <v>4</v>
      </c>
      <c r="E26">
        <v>0</v>
      </c>
      <c r="F26">
        <v>1</v>
      </c>
      <c r="G26">
        <v>0</v>
      </c>
      <c r="H26">
        <v>184</v>
      </c>
      <c r="I26">
        <f t="shared" si="0"/>
        <v>15</v>
      </c>
      <c r="J26" s="1">
        <f t="shared" si="1"/>
        <v>7.5376884422110546E-2</v>
      </c>
    </row>
    <row r="27" spans="2:21" x14ac:dyDescent="0.25">
      <c r="B27">
        <v>7</v>
      </c>
      <c r="C27">
        <v>2</v>
      </c>
      <c r="D27">
        <v>2</v>
      </c>
      <c r="E27">
        <v>0</v>
      </c>
      <c r="F27">
        <v>0</v>
      </c>
      <c r="G27">
        <v>0</v>
      </c>
      <c r="H27">
        <v>93</v>
      </c>
      <c r="I27">
        <f t="shared" si="0"/>
        <v>11</v>
      </c>
      <c r="J27" s="1">
        <f t="shared" si="1"/>
        <v>0.10576923076923077</v>
      </c>
    </row>
    <row r="28" spans="2:21" x14ac:dyDescent="0.25">
      <c r="B28">
        <v>0</v>
      </c>
      <c r="C28">
        <v>73</v>
      </c>
      <c r="D28">
        <v>15</v>
      </c>
      <c r="E28">
        <v>1</v>
      </c>
      <c r="F28">
        <v>0</v>
      </c>
      <c r="G28">
        <v>0</v>
      </c>
      <c r="H28">
        <v>119</v>
      </c>
      <c r="I28">
        <f t="shared" si="0"/>
        <v>89</v>
      </c>
      <c r="J28" s="1">
        <f t="shared" si="1"/>
        <v>0.42788461538461536</v>
      </c>
      <c r="L28" s="6" t="s">
        <v>28</v>
      </c>
      <c r="M28" s="4" t="s">
        <v>0</v>
      </c>
      <c r="N28" s="4" t="s">
        <v>1</v>
      </c>
      <c r="O28" s="4" t="s">
        <v>2</v>
      </c>
      <c r="P28" s="4" t="s">
        <v>3</v>
      </c>
      <c r="Q28" s="4" t="s">
        <v>4</v>
      </c>
      <c r="R28" s="4" t="s">
        <v>5</v>
      </c>
      <c r="S28" s="4" t="s">
        <v>6</v>
      </c>
    </row>
    <row r="29" spans="2:21" x14ac:dyDescent="0.25">
      <c r="B29">
        <v>1</v>
      </c>
      <c r="C29">
        <v>8</v>
      </c>
      <c r="D29">
        <v>3</v>
      </c>
      <c r="E29">
        <v>4</v>
      </c>
      <c r="F29">
        <v>0</v>
      </c>
      <c r="G29">
        <v>0</v>
      </c>
      <c r="H29">
        <v>85</v>
      </c>
      <c r="I29">
        <f t="shared" si="0"/>
        <v>16</v>
      </c>
      <c r="J29" s="1">
        <f t="shared" si="1"/>
        <v>0.15841584158415842</v>
      </c>
      <c r="L29" t="s">
        <v>22</v>
      </c>
      <c r="M29" s="2">
        <v>0.19894736842105301</v>
      </c>
      <c r="N29" s="2">
        <v>0.131333333333333</v>
      </c>
      <c r="O29" s="2">
        <v>0.14888888888888899</v>
      </c>
      <c r="P29" s="2">
        <v>0.125</v>
      </c>
      <c r="Q29" s="2">
        <v>0.192857142857143</v>
      </c>
      <c r="R29" s="2">
        <v>0.17857142857142899</v>
      </c>
    </row>
    <row r="30" spans="2:21" x14ac:dyDescent="0.25">
      <c r="B30">
        <v>7</v>
      </c>
      <c r="C30">
        <v>7</v>
      </c>
      <c r="D30">
        <v>0</v>
      </c>
      <c r="E30">
        <v>0</v>
      </c>
      <c r="F30">
        <v>0</v>
      </c>
      <c r="G30">
        <v>5</v>
      </c>
      <c r="H30">
        <v>34</v>
      </c>
      <c r="I30">
        <f t="shared" si="0"/>
        <v>19</v>
      </c>
      <c r="J30" s="1">
        <f t="shared" si="1"/>
        <v>0.35849056603773582</v>
      </c>
      <c r="L30" t="s">
        <v>16</v>
      </c>
      <c r="M30">
        <v>19</v>
      </c>
      <c r="N30">
        <v>30</v>
      </c>
      <c r="O30">
        <v>9</v>
      </c>
      <c r="P30">
        <v>4</v>
      </c>
      <c r="Q30">
        <v>7</v>
      </c>
      <c r="R30">
        <v>7</v>
      </c>
      <c r="S30">
        <v>0</v>
      </c>
    </row>
    <row r="31" spans="2:21" x14ac:dyDescent="0.25">
      <c r="B31">
        <v>4</v>
      </c>
      <c r="C31">
        <v>29</v>
      </c>
      <c r="D31">
        <v>13</v>
      </c>
      <c r="E31">
        <v>4</v>
      </c>
      <c r="F31">
        <v>0</v>
      </c>
      <c r="G31">
        <v>0</v>
      </c>
      <c r="H31">
        <v>99</v>
      </c>
      <c r="I31">
        <f t="shared" si="0"/>
        <v>50</v>
      </c>
      <c r="J31" s="1">
        <f t="shared" si="1"/>
        <v>0.33557046979865773</v>
      </c>
      <c r="L31" t="s">
        <v>26</v>
      </c>
      <c r="M31" s="7">
        <f>M30/M4</f>
        <v>2.5032938076416336E-2</v>
      </c>
      <c r="N31" s="7">
        <f t="shared" ref="N31:R31" si="3">N30/N4</f>
        <v>2.4115755627009645E-2</v>
      </c>
      <c r="O31" s="7">
        <f t="shared" si="3"/>
        <v>3.3088235294117647E-2</v>
      </c>
      <c r="P31" s="7">
        <f t="shared" si="3"/>
        <v>0.02</v>
      </c>
      <c r="Q31" s="7">
        <f t="shared" si="3"/>
        <v>3.5353535353535352E-2</v>
      </c>
      <c r="R31" s="7">
        <f t="shared" si="3"/>
        <v>2.7559055118110236E-2</v>
      </c>
      <c r="S31" s="3"/>
    </row>
    <row r="32" spans="2:21" x14ac:dyDescent="0.25">
      <c r="B32">
        <v>13</v>
      </c>
      <c r="C32">
        <v>17</v>
      </c>
      <c r="D32">
        <v>0</v>
      </c>
      <c r="E32">
        <v>0</v>
      </c>
      <c r="F32">
        <v>0</v>
      </c>
      <c r="G32">
        <v>0</v>
      </c>
      <c r="H32">
        <v>62</v>
      </c>
      <c r="I32">
        <f t="shared" si="0"/>
        <v>30</v>
      </c>
      <c r="J32" s="1">
        <f t="shared" si="1"/>
        <v>0.32608695652173914</v>
      </c>
    </row>
    <row r="33" spans="2:19" x14ac:dyDescent="0.25">
      <c r="B33">
        <v>1</v>
      </c>
      <c r="C33">
        <v>6</v>
      </c>
      <c r="D33">
        <v>1</v>
      </c>
      <c r="E33">
        <v>1</v>
      </c>
      <c r="F33">
        <v>44</v>
      </c>
      <c r="G33">
        <v>1</v>
      </c>
      <c r="H33">
        <v>47</v>
      </c>
      <c r="I33">
        <f t="shared" si="0"/>
        <v>54</v>
      </c>
      <c r="J33" s="1">
        <f t="shared" si="1"/>
        <v>0.53465346534653468</v>
      </c>
    </row>
    <row r="34" spans="2:19" x14ac:dyDescent="0.25">
      <c r="B34">
        <v>5</v>
      </c>
      <c r="C34">
        <v>44</v>
      </c>
      <c r="D34">
        <v>3</v>
      </c>
      <c r="E34">
        <v>0</v>
      </c>
      <c r="F34">
        <v>0</v>
      </c>
      <c r="G34">
        <v>0</v>
      </c>
      <c r="H34">
        <v>67</v>
      </c>
      <c r="I34">
        <f t="shared" si="0"/>
        <v>52</v>
      </c>
      <c r="J34" s="1">
        <f t="shared" si="1"/>
        <v>0.43697478991596639</v>
      </c>
      <c r="L34" s="6" t="s">
        <v>29</v>
      </c>
      <c r="M34" s="4" t="s">
        <v>0</v>
      </c>
      <c r="N34" s="4" t="s">
        <v>1</v>
      </c>
      <c r="O34" s="4" t="s">
        <v>2</v>
      </c>
      <c r="P34" s="4" t="s">
        <v>3</v>
      </c>
      <c r="Q34" s="4" t="s">
        <v>4</v>
      </c>
      <c r="R34" s="4" t="s">
        <v>5</v>
      </c>
      <c r="S34" s="4" t="s">
        <v>6</v>
      </c>
    </row>
    <row r="35" spans="2:19" x14ac:dyDescent="0.25">
      <c r="B35">
        <v>5</v>
      </c>
      <c r="C35">
        <v>6</v>
      </c>
      <c r="D35">
        <v>0</v>
      </c>
      <c r="E35">
        <v>0</v>
      </c>
      <c r="F35">
        <v>0</v>
      </c>
      <c r="G35">
        <v>0</v>
      </c>
      <c r="H35">
        <v>144</v>
      </c>
      <c r="I35">
        <f t="shared" si="0"/>
        <v>11</v>
      </c>
      <c r="J35" s="1">
        <f t="shared" si="1"/>
        <v>7.0967741935483872E-2</v>
      </c>
      <c r="L35" t="s">
        <v>22</v>
      </c>
      <c r="M35" s="2">
        <v>0.20688741721854301</v>
      </c>
      <c r="N35" s="2">
        <v>0.13681318681318699</v>
      </c>
      <c r="O35" s="2">
        <v>0.15466666666666701</v>
      </c>
      <c r="P35" s="2">
        <v>0.14888888888888899</v>
      </c>
      <c r="Q35" s="2">
        <v>0.21583333333333299</v>
      </c>
      <c r="R35" s="2">
        <v>0.17166666666666699</v>
      </c>
    </row>
    <row r="36" spans="2:19" x14ac:dyDescent="0.25">
      <c r="B36">
        <v>2</v>
      </c>
      <c r="C36">
        <v>12</v>
      </c>
      <c r="D36">
        <v>3</v>
      </c>
      <c r="E36">
        <v>0</v>
      </c>
      <c r="F36">
        <v>0</v>
      </c>
      <c r="G36">
        <v>0</v>
      </c>
      <c r="H36">
        <v>85</v>
      </c>
      <c r="I36">
        <f t="shared" si="0"/>
        <v>17</v>
      </c>
      <c r="J36" s="1">
        <f t="shared" si="1"/>
        <v>0.16666666666666666</v>
      </c>
      <c r="L36" t="s">
        <v>19</v>
      </c>
      <c r="M36">
        <v>151</v>
      </c>
      <c r="N36">
        <v>91</v>
      </c>
      <c r="O36">
        <v>15</v>
      </c>
      <c r="P36">
        <v>9</v>
      </c>
      <c r="Q36">
        <v>12</v>
      </c>
      <c r="R36">
        <v>6</v>
      </c>
      <c r="S36">
        <v>0</v>
      </c>
    </row>
    <row r="37" spans="2:19" x14ac:dyDescent="0.25">
      <c r="B37">
        <v>8</v>
      </c>
      <c r="C37">
        <v>2</v>
      </c>
      <c r="D37">
        <v>3</v>
      </c>
      <c r="E37">
        <v>0</v>
      </c>
      <c r="F37">
        <v>0</v>
      </c>
      <c r="G37">
        <v>0</v>
      </c>
      <c r="H37">
        <v>49</v>
      </c>
      <c r="I37">
        <f t="shared" si="0"/>
        <v>13</v>
      </c>
      <c r="J37" s="1">
        <f t="shared" si="1"/>
        <v>0.20967741935483872</v>
      </c>
      <c r="L37" t="s">
        <v>27</v>
      </c>
      <c r="M37" s="7">
        <f>M36/M4</f>
        <v>0.19894598155467721</v>
      </c>
      <c r="N37" s="7">
        <f>N36/N4</f>
        <v>7.3151125401929265E-2</v>
      </c>
      <c r="O37" s="7">
        <f>O36/O4</f>
        <v>5.514705882352941E-2</v>
      </c>
      <c r="P37" s="7">
        <f>P36/P4</f>
        <v>4.4999999999999998E-2</v>
      </c>
      <c r="Q37" s="7">
        <f>Q36/Q4</f>
        <v>6.0606060606060608E-2</v>
      </c>
      <c r="R37" s="7">
        <f>R36/R4</f>
        <v>2.3622047244094488E-2</v>
      </c>
      <c r="S37" s="3"/>
    </row>
    <row r="38" spans="2:19" x14ac:dyDescent="0.25">
      <c r="B38">
        <v>8</v>
      </c>
      <c r="C38">
        <v>12</v>
      </c>
      <c r="D38">
        <v>8</v>
      </c>
      <c r="E38">
        <v>5</v>
      </c>
      <c r="F38">
        <v>1</v>
      </c>
      <c r="G38">
        <v>0</v>
      </c>
      <c r="H38">
        <v>111</v>
      </c>
      <c r="I38">
        <f t="shared" si="0"/>
        <v>34</v>
      </c>
      <c r="J38" s="1">
        <f t="shared" si="1"/>
        <v>0.23448275862068965</v>
      </c>
    </row>
    <row r="39" spans="2:19" x14ac:dyDescent="0.25">
      <c r="B39">
        <v>2</v>
      </c>
      <c r="C39">
        <v>2</v>
      </c>
      <c r="D39">
        <v>3</v>
      </c>
      <c r="E39">
        <v>1</v>
      </c>
      <c r="F39">
        <v>0</v>
      </c>
      <c r="G39">
        <v>2</v>
      </c>
      <c r="H39">
        <v>138</v>
      </c>
      <c r="I39">
        <f t="shared" si="0"/>
        <v>10</v>
      </c>
      <c r="J39" s="1">
        <f t="shared" si="1"/>
        <v>6.7567567567567571E-2</v>
      </c>
    </row>
    <row r="40" spans="2:19" x14ac:dyDescent="0.25">
      <c r="B40">
        <v>11</v>
      </c>
      <c r="C40">
        <v>9</v>
      </c>
      <c r="D40">
        <v>0</v>
      </c>
      <c r="E40">
        <v>1</v>
      </c>
      <c r="F40">
        <v>0</v>
      </c>
      <c r="G40">
        <v>0</v>
      </c>
      <c r="H40">
        <v>124</v>
      </c>
      <c r="I40">
        <f t="shared" si="0"/>
        <v>21</v>
      </c>
      <c r="J40" s="1">
        <f t="shared" si="1"/>
        <v>0.14482758620689656</v>
      </c>
      <c r="L40" s="6" t="s">
        <v>30</v>
      </c>
      <c r="M40" s="4" t="s">
        <v>0</v>
      </c>
      <c r="N40" s="4" t="s">
        <v>1</v>
      </c>
      <c r="O40" s="4" t="s">
        <v>2</v>
      </c>
      <c r="P40" s="4" t="s">
        <v>3</v>
      </c>
      <c r="Q40" s="4" t="s">
        <v>4</v>
      </c>
      <c r="R40" s="4" t="s">
        <v>5</v>
      </c>
      <c r="S40" s="4" t="s">
        <v>6</v>
      </c>
    </row>
    <row r="41" spans="2:19" x14ac:dyDescent="0.25">
      <c r="B41">
        <v>27</v>
      </c>
      <c r="C41">
        <v>21</v>
      </c>
      <c r="D41">
        <v>4</v>
      </c>
      <c r="E41">
        <v>2</v>
      </c>
      <c r="F41">
        <v>0</v>
      </c>
      <c r="G41">
        <v>0</v>
      </c>
      <c r="H41">
        <v>19</v>
      </c>
      <c r="I41">
        <f t="shared" si="0"/>
        <v>54</v>
      </c>
      <c r="J41" s="1">
        <f t="shared" si="1"/>
        <v>0.73972602739726023</v>
      </c>
      <c r="L41" t="s">
        <v>22</v>
      </c>
      <c r="M41" s="2">
        <v>0.20099173553718999</v>
      </c>
      <c r="N41" s="2">
        <v>0.12770731707317101</v>
      </c>
      <c r="O41" s="2">
        <v>0.14879999999999999</v>
      </c>
      <c r="P41" s="2">
        <v>0.13941176470588201</v>
      </c>
      <c r="Q41" s="2">
        <v>0.179230769230769</v>
      </c>
      <c r="R41" s="2">
        <v>0.18142857142857099</v>
      </c>
    </row>
    <row r="42" spans="2:19" x14ac:dyDescent="0.25">
      <c r="B42">
        <v>0</v>
      </c>
      <c r="C42">
        <v>9</v>
      </c>
      <c r="D42">
        <v>1</v>
      </c>
      <c r="E42">
        <v>0</v>
      </c>
      <c r="F42">
        <v>0</v>
      </c>
      <c r="G42">
        <v>0</v>
      </c>
      <c r="H42">
        <v>63</v>
      </c>
      <c r="I42">
        <f t="shared" si="0"/>
        <v>10</v>
      </c>
      <c r="J42" s="1">
        <f t="shared" si="1"/>
        <v>0.13698630136986301</v>
      </c>
      <c r="L42" t="s">
        <v>19</v>
      </c>
      <c r="M42">
        <v>121</v>
      </c>
      <c r="N42">
        <v>205</v>
      </c>
      <c r="O42">
        <v>50</v>
      </c>
      <c r="P42">
        <v>17</v>
      </c>
      <c r="Q42">
        <v>13</v>
      </c>
      <c r="R42">
        <v>7</v>
      </c>
      <c r="S42">
        <v>0</v>
      </c>
    </row>
    <row r="43" spans="2:19" x14ac:dyDescent="0.25">
      <c r="B43">
        <v>1</v>
      </c>
      <c r="C43">
        <v>5</v>
      </c>
      <c r="D43">
        <v>3</v>
      </c>
      <c r="E43">
        <v>3</v>
      </c>
      <c r="F43">
        <v>3</v>
      </c>
      <c r="G43">
        <v>0</v>
      </c>
      <c r="H43">
        <v>61</v>
      </c>
      <c r="I43">
        <f t="shared" si="0"/>
        <v>15</v>
      </c>
      <c r="J43" s="1">
        <f t="shared" si="1"/>
        <v>0.19736842105263158</v>
      </c>
      <c r="L43" t="s">
        <v>27</v>
      </c>
      <c r="M43" s="7">
        <f>M42/M4</f>
        <v>0.15942028985507245</v>
      </c>
      <c r="N43" s="7">
        <f>N42/N4</f>
        <v>0.16479099678456591</v>
      </c>
      <c r="O43" s="7">
        <f>O42/O4</f>
        <v>0.18382352941176472</v>
      </c>
      <c r="P43" s="7">
        <f>P42/P4</f>
        <v>8.5000000000000006E-2</v>
      </c>
      <c r="Q43" s="7">
        <f>Q42/Q4</f>
        <v>6.5656565656565663E-2</v>
      </c>
      <c r="R43" s="7">
        <f>R42/R4</f>
        <v>2.7559055118110236E-2</v>
      </c>
      <c r="S43" s="3"/>
    </row>
    <row r="44" spans="2:19" x14ac:dyDescent="0.25">
      <c r="B44">
        <v>27</v>
      </c>
      <c r="C44">
        <v>6</v>
      </c>
      <c r="D44">
        <v>0</v>
      </c>
      <c r="E44">
        <v>0</v>
      </c>
      <c r="F44">
        <v>0</v>
      </c>
      <c r="G44">
        <v>0</v>
      </c>
      <c r="H44">
        <v>28</v>
      </c>
      <c r="I44">
        <f t="shared" si="0"/>
        <v>33</v>
      </c>
      <c r="J44" s="1">
        <f t="shared" si="1"/>
        <v>0.54098360655737709</v>
      </c>
    </row>
    <row r="45" spans="2:19" x14ac:dyDescent="0.25">
      <c r="B45">
        <v>3</v>
      </c>
      <c r="C45">
        <v>6</v>
      </c>
      <c r="D45">
        <v>0</v>
      </c>
      <c r="E45">
        <v>0</v>
      </c>
      <c r="F45">
        <v>0</v>
      </c>
      <c r="G45">
        <v>7</v>
      </c>
      <c r="H45">
        <v>242</v>
      </c>
      <c r="I45">
        <f t="shared" si="0"/>
        <v>16</v>
      </c>
      <c r="J45" s="1">
        <f t="shared" si="1"/>
        <v>6.2015503875968991E-2</v>
      </c>
    </row>
    <row r="46" spans="2:19" x14ac:dyDescent="0.25">
      <c r="B46">
        <v>12</v>
      </c>
      <c r="C46">
        <v>21</v>
      </c>
      <c r="D46">
        <v>1</v>
      </c>
      <c r="E46">
        <v>5</v>
      </c>
      <c r="F46">
        <v>6</v>
      </c>
      <c r="G46">
        <v>0</v>
      </c>
      <c r="H46">
        <v>94</v>
      </c>
      <c r="I46">
        <f t="shared" si="0"/>
        <v>45</v>
      </c>
      <c r="J46" s="1">
        <f t="shared" si="1"/>
        <v>0.32374100719424459</v>
      </c>
      <c r="L46" s="6" t="s">
        <v>31</v>
      </c>
      <c r="M46" s="4" t="s">
        <v>0</v>
      </c>
      <c r="N46" s="4" t="s">
        <v>1</v>
      </c>
      <c r="O46" s="4" t="s">
        <v>2</v>
      </c>
      <c r="P46" s="4" t="s">
        <v>3</v>
      </c>
      <c r="Q46" s="4" t="s">
        <v>4</v>
      </c>
      <c r="R46" s="4" t="s">
        <v>5</v>
      </c>
      <c r="S46" s="4" t="s">
        <v>6</v>
      </c>
    </row>
    <row r="47" spans="2:19" x14ac:dyDescent="0.25">
      <c r="B47">
        <v>7</v>
      </c>
      <c r="C47">
        <v>2</v>
      </c>
      <c r="D47">
        <v>0</v>
      </c>
      <c r="E47">
        <v>18</v>
      </c>
      <c r="F47">
        <v>2</v>
      </c>
      <c r="G47">
        <v>0</v>
      </c>
      <c r="H47">
        <v>92</v>
      </c>
      <c r="I47">
        <f t="shared" si="0"/>
        <v>29</v>
      </c>
      <c r="J47" s="1">
        <f t="shared" si="1"/>
        <v>0.23966942148760331</v>
      </c>
      <c r="L47" t="s">
        <v>32</v>
      </c>
      <c r="M47">
        <v>759</v>
      </c>
      <c r="N47">
        <v>1244</v>
      </c>
      <c r="O47">
        <v>272</v>
      </c>
      <c r="P47">
        <v>200</v>
      </c>
      <c r="Q47">
        <v>198</v>
      </c>
      <c r="R47">
        <v>254</v>
      </c>
      <c r="S47">
        <v>10081</v>
      </c>
    </row>
    <row r="48" spans="2:19" x14ac:dyDescent="0.25">
      <c r="B48">
        <v>1</v>
      </c>
      <c r="C48">
        <v>11</v>
      </c>
      <c r="D48">
        <v>3</v>
      </c>
      <c r="E48">
        <v>0</v>
      </c>
      <c r="F48">
        <v>0</v>
      </c>
      <c r="G48">
        <v>0</v>
      </c>
      <c r="H48">
        <v>85</v>
      </c>
      <c r="I48">
        <f t="shared" si="0"/>
        <v>15</v>
      </c>
      <c r="J48" s="1">
        <f t="shared" si="1"/>
        <v>0.15</v>
      </c>
      <c r="L48" t="s">
        <v>33</v>
      </c>
      <c r="M48" s="8">
        <v>2.9090909090909101</v>
      </c>
      <c r="N48" s="8">
        <v>2.7885852090032199</v>
      </c>
      <c r="O48" s="8">
        <v>2.7389705882352899</v>
      </c>
      <c r="P48" s="8">
        <v>2.3149999999999999</v>
      </c>
      <c r="Q48" s="8">
        <v>1.93434343434343</v>
      </c>
      <c r="R48" s="8">
        <v>1.8425196850393699</v>
      </c>
      <c r="S48" s="8">
        <v>2.1903580993949001</v>
      </c>
    </row>
    <row r="49" spans="2:19" x14ac:dyDescent="0.25">
      <c r="B49">
        <v>9</v>
      </c>
      <c r="C49">
        <v>10</v>
      </c>
      <c r="D49">
        <v>1</v>
      </c>
      <c r="E49">
        <v>0</v>
      </c>
      <c r="F49">
        <v>1</v>
      </c>
      <c r="G49">
        <v>1</v>
      </c>
      <c r="H49">
        <v>42</v>
      </c>
      <c r="I49">
        <f t="shared" si="0"/>
        <v>22</v>
      </c>
      <c r="J49" s="1">
        <f t="shared" si="1"/>
        <v>0.34375</v>
      </c>
      <c r="L49" t="s">
        <v>34</v>
      </c>
      <c r="M49">
        <v>6.6113306982872198</v>
      </c>
      <c r="N49">
        <v>6.7106109324758796</v>
      </c>
      <c r="O49">
        <v>6.9779411764705896</v>
      </c>
      <c r="P49">
        <v>6.38</v>
      </c>
      <c r="Q49">
        <v>7.3787878787878798</v>
      </c>
      <c r="R49">
        <v>5.8937007874015803</v>
      </c>
      <c r="S49">
        <v>5.5448864199980203</v>
      </c>
    </row>
    <row r="50" spans="2:19" x14ac:dyDescent="0.25">
      <c r="B50">
        <v>14</v>
      </c>
      <c r="C50">
        <v>22</v>
      </c>
      <c r="D50">
        <v>3</v>
      </c>
      <c r="E50">
        <v>0</v>
      </c>
      <c r="F50">
        <v>0</v>
      </c>
      <c r="G50">
        <v>0</v>
      </c>
      <c r="H50">
        <v>72</v>
      </c>
      <c r="I50">
        <f t="shared" si="0"/>
        <v>39</v>
      </c>
      <c r="J50" s="1">
        <f t="shared" si="1"/>
        <v>0.35135135135135137</v>
      </c>
    </row>
    <row r="51" spans="2:19" x14ac:dyDescent="0.25">
      <c r="B51">
        <v>8</v>
      </c>
      <c r="C51">
        <v>14</v>
      </c>
      <c r="D51">
        <v>7</v>
      </c>
      <c r="E51">
        <v>4</v>
      </c>
      <c r="F51">
        <v>0</v>
      </c>
      <c r="G51">
        <v>0</v>
      </c>
      <c r="H51">
        <v>40</v>
      </c>
      <c r="I51">
        <f t="shared" si="0"/>
        <v>33</v>
      </c>
      <c r="J51" s="1">
        <f t="shared" si="1"/>
        <v>0.45205479452054792</v>
      </c>
    </row>
    <row r="52" spans="2:19" x14ac:dyDescent="0.25">
      <c r="B52">
        <v>20</v>
      </c>
      <c r="C52">
        <v>1</v>
      </c>
      <c r="D52">
        <v>0</v>
      </c>
      <c r="E52">
        <v>7</v>
      </c>
      <c r="F52">
        <v>0</v>
      </c>
      <c r="G52">
        <v>0</v>
      </c>
      <c r="H52">
        <v>91</v>
      </c>
      <c r="I52">
        <f t="shared" si="0"/>
        <v>28</v>
      </c>
      <c r="J52" s="1">
        <f t="shared" si="1"/>
        <v>0.23529411764705882</v>
      </c>
    </row>
    <row r="53" spans="2:19" x14ac:dyDescent="0.25">
      <c r="B53">
        <v>0</v>
      </c>
      <c r="C53">
        <v>24</v>
      </c>
      <c r="D53">
        <v>0</v>
      </c>
      <c r="E53">
        <v>0</v>
      </c>
      <c r="F53">
        <v>0</v>
      </c>
      <c r="G53">
        <v>0</v>
      </c>
      <c r="H53">
        <v>81</v>
      </c>
      <c r="I53">
        <f t="shared" si="0"/>
        <v>24</v>
      </c>
      <c r="J53" s="1">
        <f t="shared" si="1"/>
        <v>0.22857142857142856</v>
      </c>
    </row>
    <row r="54" spans="2:19" x14ac:dyDescent="0.25">
      <c r="B54">
        <v>1</v>
      </c>
      <c r="C54">
        <v>7</v>
      </c>
      <c r="D54">
        <v>3</v>
      </c>
      <c r="E54">
        <v>1</v>
      </c>
      <c r="F54">
        <v>0</v>
      </c>
      <c r="G54">
        <v>0</v>
      </c>
      <c r="H54">
        <v>144</v>
      </c>
      <c r="I54">
        <f t="shared" si="0"/>
        <v>12</v>
      </c>
      <c r="J54" s="1">
        <f t="shared" si="1"/>
        <v>7.6923076923076927E-2</v>
      </c>
    </row>
    <row r="55" spans="2:19" x14ac:dyDescent="0.25">
      <c r="B55">
        <v>6</v>
      </c>
      <c r="C55">
        <v>9</v>
      </c>
      <c r="D55">
        <v>0</v>
      </c>
      <c r="E55">
        <v>1</v>
      </c>
      <c r="F55">
        <v>0</v>
      </c>
      <c r="G55">
        <v>0</v>
      </c>
      <c r="H55">
        <v>62</v>
      </c>
      <c r="I55">
        <f t="shared" si="0"/>
        <v>16</v>
      </c>
      <c r="J55" s="1">
        <f t="shared" si="1"/>
        <v>0.20512820512820512</v>
      </c>
    </row>
    <row r="56" spans="2:19" x14ac:dyDescent="0.25">
      <c r="B56">
        <v>14</v>
      </c>
      <c r="C56">
        <v>15</v>
      </c>
      <c r="D56">
        <v>0</v>
      </c>
      <c r="E56">
        <v>0</v>
      </c>
      <c r="F56">
        <v>0</v>
      </c>
      <c r="G56">
        <v>0</v>
      </c>
      <c r="H56">
        <v>26</v>
      </c>
      <c r="I56">
        <f t="shared" si="0"/>
        <v>29</v>
      </c>
      <c r="J56" s="1">
        <f t="shared" si="1"/>
        <v>0.52727272727272723</v>
      </c>
    </row>
    <row r="57" spans="2:19" x14ac:dyDescent="0.25">
      <c r="B57">
        <v>24</v>
      </c>
      <c r="C57">
        <v>6</v>
      </c>
      <c r="D57">
        <v>0</v>
      </c>
      <c r="E57">
        <v>0</v>
      </c>
      <c r="F57">
        <v>0</v>
      </c>
      <c r="G57">
        <v>0</v>
      </c>
      <c r="H57">
        <v>71</v>
      </c>
      <c r="I57">
        <f t="shared" si="0"/>
        <v>30</v>
      </c>
      <c r="J57" s="1">
        <f t="shared" si="1"/>
        <v>0.29702970297029702</v>
      </c>
    </row>
    <row r="58" spans="2:19" x14ac:dyDescent="0.25">
      <c r="B58">
        <v>4</v>
      </c>
      <c r="C58">
        <v>9</v>
      </c>
      <c r="D58">
        <v>2</v>
      </c>
      <c r="E58">
        <v>1</v>
      </c>
      <c r="F58">
        <v>3</v>
      </c>
      <c r="G58">
        <v>0</v>
      </c>
      <c r="H58">
        <v>69</v>
      </c>
      <c r="I58">
        <f t="shared" si="0"/>
        <v>19</v>
      </c>
      <c r="J58" s="1">
        <f t="shared" si="1"/>
        <v>0.21590909090909091</v>
      </c>
    </row>
    <row r="59" spans="2:19" x14ac:dyDescent="0.25">
      <c r="B59">
        <v>6</v>
      </c>
      <c r="C59">
        <v>7</v>
      </c>
      <c r="D59">
        <v>0</v>
      </c>
      <c r="E59">
        <v>0</v>
      </c>
      <c r="F59">
        <v>0</v>
      </c>
      <c r="G59">
        <v>0</v>
      </c>
      <c r="H59">
        <v>121</v>
      </c>
      <c r="I59">
        <f t="shared" si="0"/>
        <v>13</v>
      </c>
      <c r="J59" s="1">
        <f t="shared" si="1"/>
        <v>9.7014925373134331E-2</v>
      </c>
    </row>
    <row r="60" spans="2:19" x14ac:dyDescent="0.25">
      <c r="B60">
        <v>8</v>
      </c>
      <c r="C60">
        <v>15</v>
      </c>
      <c r="D60">
        <v>1</v>
      </c>
      <c r="E60">
        <v>2</v>
      </c>
      <c r="F60">
        <v>3</v>
      </c>
      <c r="G60">
        <v>0</v>
      </c>
      <c r="H60">
        <v>81</v>
      </c>
      <c r="I60">
        <f t="shared" si="0"/>
        <v>29</v>
      </c>
      <c r="J60" s="1">
        <f t="shared" si="1"/>
        <v>0.26363636363636361</v>
      </c>
    </row>
    <row r="61" spans="2:19" x14ac:dyDescent="0.25">
      <c r="B61">
        <v>2</v>
      </c>
      <c r="C61">
        <v>25</v>
      </c>
      <c r="D61">
        <v>3</v>
      </c>
      <c r="E61">
        <v>0</v>
      </c>
      <c r="F61">
        <v>0</v>
      </c>
      <c r="G61">
        <v>0</v>
      </c>
      <c r="H61">
        <v>43</v>
      </c>
      <c r="I61">
        <f t="shared" si="0"/>
        <v>30</v>
      </c>
      <c r="J61" s="1">
        <f t="shared" si="1"/>
        <v>0.41095890410958902</v>
      </c>
    </row>
    <row r="62" spans="2:19" x14ac:dyDescent="0.25">
      <c r="B62">
        <v>11</v>
      </c>
      <c r="C62">
        <v>2</v>
      </c>
      <c r="D62">
        <v>0</v>
      </c>
      <c r="E62">
        <v>0</v>
      </c>
      <c r="F62">
        <v>2</v>
      </c>
      <c r="G62">
        <v>1</v>
      </c>
      <c r="H62">
        <v>70</v>
      </c>
      <c r="I62">
        <f t="shared" si="0"/>
        <v>16</v>
      </c>
      <c r="J62" s="1">
        <f t="shared" si="1"/>
        <v>0.18604651162790697</v>
      </c>
    </row>
    <row r="63" spans="2:19" x14ac:dyDescent="0.25">
      <c r="B63">
        <v>6</v>
      </c>
      <c r="C63">
        <v>19</v>
      </c>
      <c r="D63">
        <v>17</v>
      </c>
      <c r="E63">
        <v>2</v>
      </c>
      <c r="F63">
        <v>7</v>
      </c>
      <c r="G63">
        <v>16</v>
      </c>
      <c r="H63">
        <v>8</v>
      </c>
      <c r="I63">
        <f t="shared" si="0"/>
        <v>67</v>
      </c>
      <c r="J63" s="1">
        <f t="shared" si="1"/>
        <v>0.89333333333333331</v>
      </c>
    </row>
    <row r="64" spans="2:19" x14ac:dyDescent="0.25">
      <c r="B64">
        <v>9</v>
      </c>
      <c r="C64">
        <v>23</v>
      </c>
      <c r="D64">
        <v>0</v>
      </c>
      <c r="E64">
        <v>0</v>
      </c>
      <c r="F64">
        <v>0</v>
      </c>
      <c r="G64">
        <v>1</v>
      </c>
      <c r="H64">
        <v>137</v>
      </c>
      <c r="I64">
        <f t="shared" si="0"/>
        <v>33</v>
      </c>
      <c r="J64" s="1">
        <f t="shared" si="1"/>
        <v>0.19411764705882353</v>
      </c>
    </row>
    <row r="65" spans="2:10" x14ac:dyDescent="0.25">
      <c r="B65">
        <v>3</v>
      </c>
      <c r="C65">
        <v>4</v>
      </c>
      <c r="D65">
        <v>0</v>
      </c>
      <c r="E65">
        <v>0</v>
      </c>
      <c r="F65">
        <v>0</v>
      </c>
      <c r="G65">
        <v>3</v>
      </c>
      <c r="H65">
        <v>109</v>
      </c>
      <c r="I65">
        <f t="shared" si="0"/>
        <v>10</v>
      </c>
      <c r="J65" s="1">
        <f t="shared" si="1"/>
        <v>8.4033613445378158E-2</v>
      </c>
    </row>
    <row r="66" spans="2:10" x14ac:dyDescent="0.25">
      <c r="B66">
        <v>13</v>
      </c>
      <c r="C66">
        <v>3</v>
      </c>
      <c r="D66">
        <v>0</v>
      </c>
      <c r="E66">
        <v>0</v>
      </c>
      <c r="F66">
        <v>1</v>
      </c>
      <c r="G66">
        <v>8</v>
      </c>
      <c r="H66">
        <v>62</v>
      </c>
      <c r="I66">
        <f t="shared" si="0"/>
        <v>25</v>
      </c>
      <c r="J66" s="1">
        <f t="shared" si="1"/>
        <v>0.28735632183908044</v>
      </c>
    </row>
    <row r="67" spans="2:10" x14ac:dyDescent="0.25">
      <c r="B67">
        <v>3</v>
      </c>
      <c r="C67">
        <v>3</v>
      </c>
      <c r="D67">
        <v>0</v>
      </c>
      <c r="E67">
        <v>6</v>
      </c>
      <c r="F67">
        <v>0</v>
      </c>
      <c r="G67">
        <v>0</v>
      </c>
      <c r="H67">
        <v>107</v>
      </c>
      <c r="I67">
        <f t="shared" ref="I67:I101" si="4">SUM(B67:G67)</f>
        <v>12</v>
      </c>
      <c r="J67" s="1">
        <f t="shared" ref="J67:J101" si="5">I67/(H67+I67)</f>
        <v>0.10084033613445378</v>
      </c>
    </row>
    <row r="68" spans="2:10" x14ac:dyDescent="0.25">
      <c r="B68">
        <v>2</v>
      </c>
      <c r="C68">
        <v>5</v>
      </c>
      <c r="D68">
        <v>4</v>
      </c>
      <c r="E68">
        <v>0</v>
      </c>
      <c r="F68">
        <v>1</v>
      </c>
      <c r="G68">
        <v>4</v>
      </c>
      <c r="H68">
        <v>64</v>
      </c>
      <c r="I68">
        <f t="shared" si="4"/>
        <v>16</v>
      </c>
      <c r="J68" s="1">
        <f t="shared" si="5"/>
        <v>0.2</v>
      </c>
    </row>
    <row r="69" spans="2:10" x14ac:dyDescent="0.25">
      <c r="B69">
        <v>4</v>
      </c>
      <c r="C69">
        <v>12</v>
      </c>
      <c r="D69">
        <v>0</v>
      </c>
      <c r="E69">
        <v>5</v>
      </c>
      <c r="F69">
        <v>8</v>
      </c>
      <c r="G69">
        <v>0</v>
      </c>
      <c r="H69">
        <v>74</v>
      </c>
      <c r="I69">
        <f t="shared" si="4"/>
        <v>29</v>
      </c>
      <c r="J69" s="1">
        <f t="shared" si="5"/>
        <v>0.28155339805825241</v>
      </c>
    </row>
    <row r="70" spans="2:10" x14ac:dyDescent="0.25">
      <c r="B70">
        <v>25</v>
      </c>
      <c r="C70">
        <v>0</v>
      </c>
      <c r="D70">
        <v>0</v>
      </c>
      <c r="E70">
        <v>0</v>
      </c>
      <c r="F70">
        <v>0</v>
      </c>
      <c r="G70">
        <v>0</v>
      </c>
      <c r="H70">
        <v>187</v>
      </c>
      <c r="I70">
        <f t="shared" si="4"/>
        <v>25</v>
      </c>
      <c r="J70" s="1">
        <f t="shared" si="5"/>
        <v>0.11792452830188679</v>
      </c>
    </row>
    <row r="71" spans="2:10" x14ac:dyDescent="0.25">
      <c r="B71">
        <v>10</v>
      </c>
      <c r="C71">
        <v>8</v>
      </c>
      <c r="D71">
        <v>14</v>
      </c>
      <c r="E71">
        <v>6</v>
      </c>
      <c r="F71">
        <v>0</v>
      </c>
      <c r="G71">
        <v>0</v>
      </c>
      <c r="H71">
        <v>215</v>
      </c>
      <c r="I71">
        <f t="shared" si="4"/>
        <v>38</v>
      </c>
      <c r="J71" s="1">
        <f t="shared" si="5"/>
        <v>0.15019762845849802</v>
      </c>
    </row>
    <row r="72" spans="2:10" x14ac:dyDescent="0.25">
      <c r="B72">
        <v>2</v>
      </c>
      <c r="C72">
        <v>24</v>
      </c>
      <c r="D72">
        <v>2</v>
      </c>
      <c r="E72">
        <v>1</v>
      </c>
      <c r="F72">
        <v>1</v>
      </c>
      <c r="G72">
        <v>1</v>
      </c>
      <c r="H72">
        <v>304</v>
      </c>
      <c r="I72">
        <f t="shared" si="4"/>
        <v>31</v>
      </c>
      <c r="J72" s="1">
        <f t="shared" si="5"/>
        <v>9.2537313432835819E-2</v>
      </c>
    </row>
    <row r="73" spans="2:10" x14ac:dyDescent="0.25">
      <c r="B73">
        <v>14</v>
      </c>
      <c r="C73">
        <v>17</v>
      </c>
      <c r="D73">
        <v>0</v>
      </c>
      <c r="E73">
        <v>1</v>
      </c>
      <c r="F73">
        <v>0</v>
      </c>
      <c r="G73">
        <v>0</v>
      </c>
      <c r="H73">
        <v>197</v>
      </c>
      <c r="I73">
        <f t="shared" si="4"/>
        <v>32</v>
      </c>
      <c r="J73" s="1">
        <f t="shared" si="5"/>
        <v>0.13973799126637554</v>
      </c>
    </row>
    <row r="74" spans="2:10" x14ac:dyDescent="0.25">
      <c r="B74">
        <v>16</v>
      </c>
      <c r="C74">
        <v>10</v>
      </c>
      <c r="D74">
        <v>0</v>
      </c>
      <c r="E74">
        <v>0</v>
      </c>
      <c r="F74">
        <v>0</v>
      </c>
      <c r="G74">
        <v>0</v>
      </c>
      <c r="H74">
        <v>70</v>
      </c>
      <c r="I74">
        <f t="shared" si="4"/>
        <v>26</v>
      </c>
      <c r="J74" s="1">
        <f t="shared" si="5"/>
        <v>0.27083333333333331</v>
      </c>
    </row>
    <row r="75" spans="2:10" x14ac:dyDescent="0.25">
      <c r="B75">
        <v>1</v>
      </c>
      <c r="C75">
        <v>13</v>
      </c>
      <c r="D75">
        <v>0</v>
      </c>
      <c r="E75">
        <v>0</v>
      </c>
      <c r="F75">
        <v>0</v>
      </c>
      <c r="G75">
        <v>0</v>
      </c>
      <c r="H75">
        <v>119</v>
      </c>
      <c r="I75">
        <f t="shared" si="4"/>
        <v>14</v>
      </c>
      <c r="J75" s="1">
        <f t="shared" si="5"/>
        <v>0.10526315789473684</v>
      </c>
    </row>
    <row r="76" spans="2:10" x14ac:dyDescent="0.25">
      <c r="B76">
        <v>0</v>
      </c>
      <c r="C76">
        <v>10</v>
      </c>
      <c r="D76">
        <v>7</v>
      </c>
      <c r="E76">
        <v>0</v>
      </c>
      <c r="F76">
        <v>0</v>
      </c>
      <c r="G76">
        <v>0</v>
      </c>
      <c r="H76">
        <v>197</v>
      </c>
      <c r="I76">
        <f t="shared" si="4"/>
        <v>17</v>
      </c>
      <c r="J76" s="1">
        <f t="shared" si="5"/>
        <v>7.9439252336448593E-2</v>
      </c>
    </row>
    <row r="77" spans="2:10" x14ac:dyDescent="0.25">
      <c r="B77">
        <v>0</v>
      </c>
      <c r="C77">
        <v>0</v>
      </c>
      <c r="D77">
        <v>15</v>
      </c>
      <c r="E77">
        <v>1</v>
      </c>
      <c r="F77">
        <v>0</v>
      </c>
      <c r="G77">
        <v>2</v>
      </c>
      <c r="H77">
        <v>144</v>
      </c>
      <c r="I77">
        <f t="shared" si="4"/>
        <v>18</v>
      </c>
      <c r="J77" s="1">
        <f t="shared" si="5"/>
        <v>0.1111111111111111</v>
      </c>
    </row>
    <row r="78" spans="2:10" x14ac:dyDescent="0.25">
      <c r="B78">
        <v>42</v>
      </c>
      <c r="C78">
        <v>35</v>
      </c>
      <c r="D78">
        <v>4</v>
      </c>
      <c r="E78">
        <v>9</v>
      </c>
      <c r="F78">
        <v>1</v>
      </c>
      <c r="G78">
        <v>0</v>
      </c>
      <c r="H78">
        <v>369</v>
      </c>
      <c r="I78">
        <f t="shared" si="4"/>
        <v>91</v>
      </c>
      <c r="J78" s="1">
        <f t="shared" si="5"/>
        <v>0.19782608695652174</v>
      </c>
    </row>
    <row r="79" spans="2:10" x14ac:dyDescent="0.25">
      <c r="B79">
        <v>8</v>
      </c>
      <c r="C79">
        <v>18</v>
      </c>
      <c r="D79">
        <v>0</v>
      </c>
      <c r="E79">
        <v>0</v>
      </c>
      <c r="F79">
        <v>0</v>
      </c>
      <c r="G79">
        <v>0</v>
      </c>
      <c r="H79">
        <v>16</v>
      </c>
      <c r="I79">
        <f t="shared" si="4"/>
        <v>26</v>
      </c>
      <c r="J79" s="1">
        <f t="shared" si="5"/>
        <v>0.61904761904761907</v>
      </c>
    </row>
    <row r="80" spans="2:10" x14ac:dyDescent="0.25">
      <c r="B80">
        <v>14</v>
      </c>
      <c r="C80">
        <v>6</v>
      </c>
      <c r="D80">
        <v>8</v>
      </c>
      <c r="E80">
        <v>0</v>
      </c>
      <c r="F80">
        <v>2</v>
      </c>
      <c r="G80">
        <v>0</v>
      </c>
      <c r="H80">
        <v>43</v>
      </c>
      <c r="I80">
        <f t="shared" si="4"/>
        <v>30</v>
      </c>
      <c r="J80" s="1">
        <f t="shared" si="5"/>
        <v>0.41095890410958902</v>
      </c>
    </row>
    <row r="81" spans="2:10" x14ac:dyDescent="0.25">
      <c r="B81">
        <v>13</v>
      </c>
      <c r="C81">
        <v>3</v>
      </c>
      <c r="D81">
        <v>0</v>
      </c>
      <c r="E81">
        <v>1</v>
      </c>
      <c r="F81">
        <v>0</v>
      </c>
      <c r="G81">
        <v>25</v>
      </c>
      <c r="H81">
        <v>50</v>
      </c>
      <c r="I81">
        <f t="shared" si="4"/>
        <v>42</v>
      </c>
      <c r="J81" s="1">
        <f t="shared" si="5"/>
        <v>0.45652173913043476</v>
      </c>
    </row>
    <row r="82" spans="2:10" x14ac:dyDescent="0.25">
      <c r="B82">
        <v>1</v>
      </c>
      <c r="C82">
        <v>8</v>
      </c>
      <c r="D82">
        <v>1</v>
      </c>
      <c r="E82">
        <v>0</v>
      </c>
      <c r="F82">
        <v>1</v>
      </c>
      <c r="G82">
        <v>0</v>
      </c>
      <c r="H82">
        <v>82</v>
      </c>
      <c r="I82">
        <f t="shared" si="4"/>
        <v>11</v>
      </c>
      <c r="J82" s="1">
        <f t="shared" si="5"/>
        <v>0.11827956989247312</v>
      </c>
    </row>
    <row r="83" spans="2:10" x14ac:dyDescent="0.25">
      <c r="B83">
        <v>1</v>
      </c>
      <c r="C83">
        <v>9</v>
      </c>
      <c r="D83">
        <v>0</v>
      </c>
      <c r="E83">
        <v>0</v>
      </c>
      <c r="F83">
        <v>0</v>
      </c>
      <c r="G83">
        <v>0</v>
      </c>
      <c r="H83">
        <v>89</v>
      </c>
      <c r="I83">
        <f t="shared" si="4"/>
        <v>10</v>
      </c>
      <c r="J83" s="1">
        <f t="shared" si="5"/>
        <v>0.10101010101010101</v>
      </c>
    </row>
    <row r="84" spans="2:10" x14ac:dyDescent="0.25">
      <c r="B84">
        <v>0</v>
      </c>
      <c r="C84">
        <v>11</v>
      </c>
      <c r="D84">
        <v>1</v>
      </c>
      <c r="E84">
        <v>0</v>
      </c>
      <c r="F84">
        <v>0</v>
      </c>
      <c r="G84">
        <v>0</v>
      </c>
      <c r="H84">
        <v>274</v>
      </c>
      <c r="I84">
        <f t="shared" si="4"/>
        <v>12</v>
      </c>
      <c r="J84" s="1">
        <f t="shared" si="5"/>
        <v>4.195804195804196E-2</v>
      </c>
    </row>
    <row r="85" spans="2:10" x14ac:dyDescent="0.25">
      <c r="B85">
        <v>6</v>
      </c>
      <c r="C85">
        <v>0</v>
      </c>
      <c r="D85">
        <v>0</v>
      </c>
      <c r="E85">
        <v>0</v>
      </c>
      <c r="F85">
        <v>0</v>
      </c>
      <c r="G85">
        <v>35</v>
      </c>
      <c r="H85">
        <v>291</v>
      </c>
      <c r="I85">
        <f t="shared" si="4"/>
        <v>41</v>
      </c>
      <c r="J85" s="1">
        <f t="shared" si="5"/>
        <v>0.12349397590361445</v>
      </c>
    </row>
    <row r="86" spans="2:10" x14ac:dyDescent="0.25">
      <c r="B86">
        <v>10</v>
      </c>
      <c r="C86">
        <v>1</v>
      </c>
      <c r="D86">
        <v>0</v>
      </c>
      <c r="E86">
        <v>2</v>
      </c>
      <c r="F86">
        <v>0</v>
      </c>
      <c r="G86">
        <v>0</v>
      </c>
      <c r="H86">
        <v>71</v>
      </c>
      <c r="I86">
        <f t="shared" si="4"/>
        <v>13</v>
      </c>
      <c r="J86" s="1">
        <f t="shared" si="5"/>
        <v>0.15476190476190477</v>
      </c>
    </row>
    <row r="87" spans="2:10" x14ac:dyDescent="0.25">
      <c r="B87">
        <v>1</v>
      </c>
      <c r="C87">
        <v>13</v>
      </c>
      <c r="D87">
        <v>3</v>
      </c>
      <c r="E87">
        <v>1</v>
      </c>
      <c r="F87">
        <v>0</v>
      </c>
      <c r="G87">
        <v>0</v>
      </c>
      <c r="H87">
        <v>55</v>
      </c>
      <c r="I87">
        <f t="shared" si="4"/>
        <v>18</v>
      </c>
      <c r="J87" s="1">
        <f t="shared" si="5"/>
        <v>0.24657534246575341</v>
      </c>
    </row>
    <row r="88" spans="2:10" x14ac:dyDescent="0.25">
      <c r="B88">
        <v>7</v>
      </c>
      <c r="C88">
        <v>12</v>
      </c>
      <c r="D88">
        <v>0</v>
      </c>
      <c r="E88">
        <v>0</v>
      </c>
      <c r="F88">
        <v>1</v>
      </c>
      <c r="G88">
        <v>0</v>
      </c>
      <c r="H88">
        <v>99</v>
      </c>
      <c r="I88">
        <f t="shared" si="4"/>
        <v>20</v>
      </c>
      <c r="J88" s="1">
        <f t="shared" si="5"/>
        <v>0.16806722689075632</v>
      </c>
    </row>
    <row r="89" spans="2:10" x14ac:dyDescent="0.25">
      <c r="B89">
        <v>0</v>
      </c>
      <c r="C89">
        <v>13</v>
      </c>
      <c r="D89">
        <v>0</v>
      </c>
      <c r="E89">
        <v>0</v>
      </c>
      <c r="F89">
        <v>0</v>
      </c>
      <c r="G89">
        <v>0</v>
      </c>
      <c r="H89">
        <v>129</v>
      </c>
      <c r="I89">
        <f t="shared" si="4"/>
        <v>13</v>
      </c>
      <c r="J89" s="1">
        <f t="shared" si="5"/>
        <v>9.154929577464789E-2</v>
      </c>
    </row>
    <row r="90" spans="2:10" x14ac:dyDescent="0.25">
      <c r="B90">
        <v>1</v>
      </c>
      <c r="C90">
        <v>6</v>
      </c>
      <c r="D90">
        <v>3</v>
      </c>
      <c r="E90">
        <v>3</v>
      </c>
      <c r="F90">
        <v>0</v>
      </c>
      <c r="G90">
        <v>0</v>
      </c>
      <c r="H90">
        <v>165</v>
      </c>
      <c r="I90">
        <f t="shared" si="4"/>
        <v>13</v>
      </c>
      <c r="J90" s="1">
        <f t="shared" si="5"/>
        <v>7.3033707865168537E-2</v>
      </c>
    </row>
    <row r="91" spans="2:10" x14ac:dyDescent="0.25">
      <c r="B91">
        <v>5</v>
      </c>
      <c r="C91">
        <v>9</v>
      </c>
      <c r="D91">
        <v>0</v>
      </c>
      <c r="E91">
        <v>0</v>
      </c>
      <c r="F91">
        <v>0</v>
      </c>
      <c r="G91">
        <v>0</v>
      </c>
      <c r="H91">
        <v>54</v>
      </c>
      <c r="I91">
        <f t="shared" si="4"/>
        <v>14</v>
      </c>
      <c r="J91" s="1">
        <f t="shared" si="5"/>
        <v>0.20588235294117646</v>
      </c>
    </row>
    <row r="92" spans="2:10" x14ac:dyDescent="0.25">
      <c r="B92">
        <v>1</v>
      </c>
      <c r="C92">
        <v>14</v>
      </c>
      <c r="D92">
        <v>0</v>
      </c>
      <c r="E92">
        <v>9</v>
      </c>
      <c r="F92">
        <v>2</v>
      </c>
      <c r="G92">
        <v>0</v>
      </c>
      <c r="H92">
        <v>179</v>
      </c>
      <c r="I92">
        <f t="shared" si="4"/>
        <v>26</v>
      </c>
      <c r="J92" s="1">
        <f t="shared" si="5"/>
        <v>0.12682926829268293</v>
      </c>
    </row>
    <row r="93" spans="2:10" x14ac:dyDescent="0.25">
      <c r="B93">
        <v>2</v>
      </c>
      <c r="C93">
        <v>5</v>
      </c>
      <c r="D93">
        <v>0</v>
      </c>
      <c r="E93">
        <v>0</v>
      </c>
      <c r="F93">
        <v>0</v>
      </c>
      <c r="G93">
        <v>58</v>
      </c>
      <c r="H93">
        <v>41</v>
      </c>
      <c r="I93">
        <f t="shared" si="4"/>
        <v>65</v>
      </c>
      <c r="J93" s="1">
        <f t="shared" si="5"/>
        <v>0.6132075471698113</v>
      </c>
    </row>
    <row r="94" spans="2:10" x14ac:dyDescent="0.25">
      <c r="B94">
        <v>4</v>
      </c>
      <c r="C94">
        <v>14</v>
      </c>
      <c r="D94">
        <v>11</v>
      </c>
      <c r="E94">
        <v>1</v>
      </c>
      <c r="F94">
        <v>1</v>
      </c>
      <c r="G94">
        <v>1</v>
      </c>
      <c r="H94">
        <v>36</v>
      </c>
      <c r="I94">
        <f t="shared" si="4"/>
        <v>32</v>
      </c>
      <c r="J94" s="1">
        <f t="shared" si="5"/>
        <v>0.47058823529411764</v>
      </c>
    </row>
    <row r="95" spans="2:10" x14ac:dyDescent="0.25">
      <c r="B95">
        <v>3</v>
      </c>
      <c r="C95">
        <v>20</v>
      </c>
      <c r="D95">
        <v>7</v>
      </c>
      <c r="E95">
        <v>0</v>
      </c>
      <c r="F95">
        <v>0</v>
      </c>
      <c r="G95">
        <v>0</v>
      </c>
      <c r="H95">
        <v>32</v>
      </c>
      <c r="I95">
        <f t="shared" si="4"/>
        <v>30</v>
      </c>
      <c r="J95" s="1">
        <f t="shared" si="5"/>
        <v>0.4838709677419355</v>
      </c>
    </row>
    <row r="96" spans="2:10" x14ac:dyDescent="0.25">
      <c r="B96">
        <v>2</v>
      </c>
      <c r="C96">
        <v>2</v>
      </c>
      <c r="D96">
        <v>7</v>
      </c>
      <c r="E96">
        <v>1</v>
      </c>
      <c r="F96">
        <v>1</v>
      </c>
      <c r="G96">
        <v>0</v>
      </c>
      <c r="H96">
        <v>177</v>
      </c>
      <c r="I96">
        <f t="shared" si="4"/>
        <v>13</v>
      </c>
      <c r="J96" s="1">
        <f t="shared" si="5"/>
        <v>6.8421052631578952E-2</v>
      </c>
    </row>
    <row r="97" spans="2:10" x14ac:dyDescent="0.25">
      <c r="B97">
        <v>15</v>
      </c>
      <c r="C97">
        <v>14</v>
      </c>
      <c r="D97">
        <v>1</v>
      </c>
      <c r="E97">
        <v>10</v>
      </c>
      <c r="F97">
        <v>0</v>
      </c>
      <c r="G97">
        <v>1</v>
      </c>
      <c r="H97">
        <v>54</v>
      </c>
      <c r="I97">
        <f t="shared" si="4"/>
        <v>41</v>
      </c>
      <c r="J97" s="1">
        <f t="shared" si="5"/>
        <v>0.43157894736842106</v>
      </c>
    </row>
    <row r="98" spans="2:10" x14ac:dyDescent="0.25">
      <c r="B98">
        <v>9</v>
      </c>
      <c r="C98">
        <v>24</v>
      </c>
      <c r="D98">
        <v>8</v>
      </c>
      <c r="E98">
        <v>7</v>
      </c>
      <c r="F98">
        <v>4</v>
      </c>
      <c r="G98">
        <v>0</v>
      </c>
      <c r="H98">
        <v>20</v>
      </c>
      <c r="I98">
        <f t="shared" si="4"/>
        <v>52</v>
      </c>
      <c r="J98" s="1">
        <f t="shared" si="5"/>
        <v>0.72222222222222221</v>
      </c>
    </row>
    <row r="99" spans="2:10" x14ac:dyDescent="0.25">
      <c r="B99">
        <v>8</v>
      </c>
      <c r="C99">
        <v>15</v>
      </c>
      <c r="D99">
        <v>6</v>
      </c>
      <c r="E99">
        <v>3</v>
      </c>
      <c r="F99">
        <v>4</v>
      </c>
      <c r="G99">
        <v>7</v>
      </c>
      <c r="H99">
        <v>171</v>
      </c>
      <c r="I99">
        <f t="shared" si="4"/>
        <v>43</v>
      </c>
      <c r="J99" s="1">
        <f t="shared" si="5"/>
        <v>0.20093457943925233</v>
      </c>
    </row>
    <row r="100" spans="2:10" x14ac:dyDescent="0.25">
      <c r="B100">
        <v>1</v>
      </c>
      <c r="C100">
        <v>16</v>
      </c>
      <c r="D100">
        <v>8</v>
      </c>
      <c r="E100">
        <v>2</v>
      </c>
      <c r="F100">
        <v>0</v>
      </c>
      <c r="G100">
        <v>0</v>
      </c>
      <c r="H100">
        <v>65</v>
      </c>
      <c r="I100">
        <f t="shared" si="4"/>
        <v>27</v>
      </c>
      <c r="J100" s="1">
        <f t="shared" si="5"/>
        <v>0.29347826086956524</v>
      </c>
    </row>
    <row r="101" spans="2:10" x14ac:dyDescent="0.25">
      <c r="B101">
        <v>0</v>
      </c>
      <c r="C101">
        <v>12</v>
      </c>
      <c r="D101">
        <v>0</v>
      </c>
      <c r="E101">
        <v>0</v>
      </c>
      <c r="F101">
        <v>0</v>
      </c>
      <c r="G101">
        <v>0</v>
      </c>
      <c r="H101">
        <v>62</v>
      </c>
      <c r="I101">
        <f t="shared" si="4"/>
        <v>12</v>
      </c>
      <c r="J101" s="1">
        <f t="shared" si="5"/>
        <v>0.16216216216216217</v>
      </c>
    </row>
    <row r="102" spans="2:10" x14ac:dyDescent="0.25">
      <c r="B102">
        <f>SUM(B2:B101)</f>
        <v>759</v>
      </c>
      <c r="C102">
        <f t="shared" ref="C102:H102" si="6">SUM(C2:C101)</f>
        <v>1244</v>
      </c>
      <c r="D102">
        <f t="shared" si="6"/>
        <v>272</v>
      </c>
      <c r="E102">
        <f t="shared" si="6"/>
        <v>200</v>
      </c>
      <c r="F102">
        <f t="shared" si="6"/>
        <v>198</v>
      </c>
      <c r="G102">
        <f t="shared" si="6"/>
        <v>254</v>
      </c>
      <c r="H102">
        <f t="shared" si="6"/>
        <v>10081</v>
      </c>
      <c r="I102">
        <f>SUM(B102:G102)</f>
        <v>2927</v>
      </c>
      <c r="J102" s="1">
        <f>I102/(H102+I102)</f>
        <v>0.22501537515375153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Veerle de Boer</dc:creator>
  <cp:lastModifiedBy>Veerle de Boer</cp:lastModifiedBy>
  <dcterms:created xsi:type="dcterms:W3CDTF">2017-05-24T10:57:29Z</dcterms:created>
  <dcterms:modified xsi:type="dcterms:W3CDTF">2017-05-29T13:49:03Z</dcterms:modified>
</cp:coreProperties>
</file>