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codeName="ThisWorkbook"/>
  <xr:revisionPtr revIDLastSave="0" documentId="13_ncr:1_{528DF00A-D4C4-458D-BAE2-E6C05C6576D3}" xr6:coauthVersionLast="47" xr6:coauthVersionMax="47" xr10:uidLastSave="{00000000-0000-0000-0000-000000000000}"/>
  <bookViews>
    <workbookView xWindow="20430" yWindow="-60" windowWidth="28920" windowHeight="15720" tabRatio="938" firstSheet="1" activeTab="1" xr2:uid="{00000000-000D-0000-FFFF-FFFF00000000}"/>
  </bookViews>
  <sheets>
    <sheet name="QUY TRÌNH ĐÀO TẠO NỘI BỘ" sheetId="17" state="hidden" r:id="rId1"/>
    <sheet name="KẾ HOẠCH ĐÀO TẠO" sheetId="9" r:id="rId2"/>
    <sheet name="Task" sheetId="15" state="hidden" r:id="rId3"/>
    <sheet name="NHÂN SỰ THAM GIA" sheetId="20" r:id="rId4"/>
    <sheet name="CƠ SỞ HẠ TẦNG" sheetId="21" r:id="rId5"/>
    <sheet name="TÀI LIỆU ĐÀO TẠO" sheetId="18" r:id="rId6"/>
    <sheet name="ĐÁNH GIÁ " sheetId="19" r:id="rId7"/>
  </sheets>
  <definedNames>
    <definedName name="_xlnm._FilterDatabase" localSheetId="1" hidden="1">'KẾ HOẠCH ĐÀO TẠO'!$B$8:$C$50</definedName>
    <definedName name="_xlnm._FilterDatabase" localSheetId="2" hidden="1">Task!$B$3:$C$35</definedName>
    <definedName name="prevWBS" localSheetId="1">'KẾ HOẠCH ĐÀO TẠO'!$D1048576</definedName>
    <definedName name="prevWBS" localSheetId="2">Task!$D1048576</definedName>
    <definedName name="_xlnm.Print_Area" localSheetId="1">'KẾ HOẠCH ĐÀO TẠO'!$D$2:$BJ$50</definedName>
    <definedName name="_xlnm.Print_Area" localSheetId="2">Task!$D$2:$H$35</definedName>
    <definedName name="_xlnm.Print_Titles" localSheetId="1">'KẾ HOẠCH ĐÀO TẠO'!$4:$7</definedName>
    <definedName name="_xlnm.Print_Titles" localSheetId="2">Task!$2:$2</definedName>
    <definedName name="valuevx">42.314159</definedName>
    <definedName name="vertex42_copyright" hidden="1">"© 2006-2018 Vertex42 LLC"</definedName>
    <definedName name="vertex42_id" hidden="1">"gantt-chart_L2.xlsx"</definedName>
    <definedName name="vertex42_title" hidden="1">"Gantt Chart Template"</definedName>
  </definedNames>
  <calcPr calcId="191029"/>
</workbook>
</file>

<file path=xl/calcChain.xml><?xml version="1.0" encoding="utf-8"?>
<calcChain xmlns="http://schemas.openxmlformats.org/spreadsheetml/2006/main">
  <c r="P3" i="9" l="1"/>
  <c r="V7" i="9" s="1"/>
  <c r="P6" i="9" s="1"/>
  <c r="W3" i="9" l="1"/>
  <c r="AD3" i="9" s="1"/>
  <c r="AK3" i="9" s="1"/>
  <c r="AR3" i="9" s="1"/>
  <c r="AY3" i="9" s="1"/>
  <c r="BF3" i="9" s="1"/>
  <c r="BM3" i="9" s="1"/>
  <c r="BT3" i="9" s="1"/>
  <c r="CA3" i="9" s="1"/>
  <c r="CH3" i="9" s="1"/>
  <c r="CO3" i="9" s="1"/>
  <c r="CV3" i="9" s="1"/>
  <c r="DC3" i="9" s="1"/>
  <c r="DJ3" i="9" s="1"/>
  <c r="DQ3" i="9" s="1"/>
  <c r="DX3" i="9" s="1"/>
  <c r="EE3" i="9" s="1"/>
  <c r="EL3" i="9" s="1"/>
  <c r="ES3" i="9" s="1"/>
  <c r="EZ3" i="9" s="1"/>
  <c r="FG3" i="9" s="1"/>
  <c r="FN3" i="9" s="1"/>
  <c r="FU3" i="9" s="1"/>
  <c r="GB3" i="9" s="1"/>
  <c r="GI3" i="9" s="1"/>
  <c r="V8" i="9"/>
  <c r="U7" i="9"/>
  <c r="U8" i="9" s="1"/>
  <c r="GP3" i="9" l="1"/>
  <c r="GV7" i="9" s="1"/>
  <c r="GO7" i="9"/>
  <c r="AC7" i="9"/>
  <c r="W6" i="9" s="1"/>
  <c r="T7" i="9"/>
  <c r="GN7" i="9" l="1"/>
  <c r="GO8" i="9"/>
  <c r="GI6" i="9"/>
  <c r="GV8" i="9"/>
  <c r="GU7" i="9"/>
  <c r="GP6" i="9"/>
  <c r="AC8" i="9"/>
  <c r="AB7" i="9"/>
  <c r="AB8" i="9" s="1"/>
  <c r="S7" i="9"/>
  <c r="T8" i="9"/>
  <c r="GT7" i="9" l="1"/>
  <c r="GU8" i="9"/>
  <c r="GM7" i="9"/>
  <c r="GN8" i="9"/>
  <c r="AA7" i="9"/>
  <c r="Z7" i="9" s="1"/>
  <c r="R7" i="9"/>
  <c r="S8" i="9"/>
  <c r="GL7" i="9" l="1"/>
  <c r="GM8" i="9"/>
  <c r="GS7" i="9"/>
  <c r="GT8" i="9"/>
  <c r="AA8" i="9"/>
  <c r="Y7" i="9"/>
  <c r="Z8" i="9"/>
  <c r="Q7" i="9"/>
  <c r="R8" i="9"/>
  <c r="GS8" i="9" l="1"/>
  <c r="GR7" i="9"/>
  <c r="GK7" i="9"/>
  <c r="GL8" i="9"/>
  <c r="P7" i="9"/>
  <c r="Q8" i="9"/>
  <c r="X7" i="9"/>
  <c r="Y8" i="9"/>
  <c r="GJ7" i="9" l="1"/>
  <c r="GK8" i="9"/>
  <c r="GQ7" i="9"/>
  <c r="GR8" i="9"/>
  <c r="W7" i="9"/>
  <c r="W8" i="9" s="1"/>
  <c r="X8" i="9"/>
  <c r="GQ8" i="9" l="1"/>
  <c r="GP7" i="9"/>
  <c r="GP8" i="9" s="1"/>
  <c r="GJ8" i="9"/>
  <c r="GI7" i="9"/>
  <c r="GI8" i="9" s="1"/>
  <c r="AJ7" i="9"/>
  <c r="AD6" i="9" s="1"/>
  <c r="AJ8" i="9" l="1"/>
  <c r="AI7" i="9"/>
  <c r="AQ7" i="9"/>
  <c r="AK6" i="9" s="1"/>
  <c r="AQ8" i="9" l="1"/>
  <c r="AP7" i="9"/>
  <c r="AX7" i="9"/>
  <c r="AR6" i="9" s="1"/>
  <c r="AI8" i="9"/>
  <c r="AH7" i="9"/>
  <c r="P8" i="9"/>
  <c r="AG7" i="9" l="1"/>
  <c r="AH8" i="9"/>
  <c r="AW7" i="9"/>
  <c r="AX8" i="9"/>
  <c r="BE7" i="9"/>
  <c r="AY6" i="9" s="1"/>
  <c r="AO7" i="9"/>
  <c r="AP8" i="9"/>
  <c r="AW8" i="9" l="1"/>
  <c r="AV7" i="9"/>
  <c r="BD7" i="9"/>
  <c r="BE8" i="9"/>
  <c r="BL7" i="9"/>
  <c r="BF6" i="9" s="1"/>
  <c r="AN7" i="9"/>
  <c r="AO8" i="9"/>
  <c r="AF7" i="9"/>
  <c r="AG8" i="9"/>
  <c r="AM7" i="9" l="1"/>
  <c r="AN8" i="9"/>
  <c r="BK7" i="9"/>
  <c r="BL8" i="9"/>
  <c r="BS7" i="9"/>
  <c r="BM6" i="9" s="1"/>
  <c r="BC7" i="9"/>
  <c r="BD8" i="9"/>
  <c r="AU7" i="9"/>
  <c r="AV8" i="9"/>
  <c r="AE7" i="9"/>
  <c r="AF8" i="9"/>
  <c r="BZ7" i="9" l="1"/>
  <c r="BT6" i="9" s="1"/>
  <c r="BB7" i="9"/>
  <c r="BC8" i="9"/>
  <c r="BR7" i="9"/>
  <c r="BS8" i="9"/>
  <c r="AD7" i="9"/>
  <c r="AD8" i="9" s="1"/>
  <c r="AE8" i="9"/>
  <c r="BK8" i="9"/>
  <c r="BJ7" i="9"/>
  <c r="AT7" i="9"/>
  <c r="AU8" i="9"/>
  <c r="AL7" i="9"/>
  <c r="AM8" i="9"/>
  <c r="BZ8" i="9" l="1"/>
  <c r="BY7" i="9"/>
  <c r="BY8" i="9" s="1"/>
  <c r="CG7" i="9"/>
  <c r="CA6" i="9" s="1"/>
  <c r="AK7" i="9"/>
  <c r="AK8" i="9" s="1"/>
  <c r="AL8" i="9"/>
  <c r="BR8" i="9"/>
  <c r="BQ7" i="9"/>
  <c r="AS7" i="9"/>
  <c r="AT8" i="9"/>
  <c r="BI7" i="9"/>
  <c r="BJ8" i="9"/>
  <c r="BA7" i="9"/>
  <c r="BB8" i="9"/>
  <c r="BX7" i="9" l="1"/>
  <c r="BW7" i="9" s="1"/>
  <c r="CN7" i="9"/>
  <c r="CH6" i="9" s="1"/>
  <c r="CF7" i="9"/>
  <c r="CG8" i="9"/>
  <c r="AZ7" i="9"/>
  <c r="BA8" i="9"/>
  <c r="AR7" i="9"/>
  <c r="AR8" i="9" s="1"/>
  <c r="AS8" i="9"/>
  <c r="BQ8" i="9"/>
  <c r="BP7" i="9"/>
  <c r="BH7" i="9"/>
  <c r="BI8" i="9"/>
  <c r="BX8" i="9" l="1"/>
  <c r="CE7" i="9"/>
  <c r="CF8" i="9"/>
  <c r="CM7" i="9"/>
  <c r="CN8" i="9"/>
  <c r="CU7" i="9"/>
  <c r="CO6" i="9" s="1"/>
  <c r="BV7" i="9"/>
  <c r="BW8" i="9"/>
  <c r="BO7" i="9"/>
  <c r="BP8" i="9"/>
  <c r="BG7" i="9"/>
  <c r="BH8" i="9"/>
  <c r="AY7" i="9"/>
  <c r="AY8" i="9" s="1"/>
  <c r="AZ8" i="9"/>
  <c r="DB7" i="9" l="1"/>
  <c r="CV6" i="9" s="1"/>
  <c r="CT7" i="9"/>
  <c r="CU8" i="9"/>
  <c r="CL7" i="9"/>
  <c r="CM8" i="9"/>
  <c r="CD7" i="9"/>
  <c r="CE8" i="9"/>
  <c r="BF7" i="9"/>
  <c r="BF8" i="9" s="1"/>
  <c r="BG8" i="9"/>
  <c r="BN7" i="9"/>
  <c r="BO8" i="9"/>
  <c r="BU7" i="9"/>
  <c r="BV8" i="9"/>
  <c r="DA7" i="9" l="1"/>
  <c r="DA8" i="9" s="1"/>
  <c r="DI7" i="9"/>
  <c r="DC6" i="9" s="1"/>
  <c r="DB8" i="9"/>
  <c r="CC7" i="9"/>
  <c r="CD8" i="9"/>
  <c r="CK7" i="9"/>
  <c r="CL8" i="9"/>
  <c r="CT8" i="9"/>
  <c r="CS7" i="9"/>
  <c r="BT7" i="9"/>
  <c r="BT8" i="9" s="1"/>
  <c r="BU8" i="9"/>
  <c r="BN8" i="9"/>
  <c r="BM7" i="9"/>
  <c r="BM8" i="9" s="1"/>
  <c r="CZ7" i="9" l="1"/>
  <c r="CZ8" i="9" s="1"/>
  <c r="DP7" i="9"/>
  <c r="DJ6" i="9" s="1"/>
  <c r="DH7" i="9"/>
  <c r="DI8" i="9"/>
  <c r="CK8" i="9"/>
  <c r="CJ7" i="9"/>
  <c r="CS8" i="9"/>
  <c r="CR7" i="9"/>
  <c r="CC8" i="9"/>
  <c r="CB7" i="9"/>
  <c r="CY7" i="9" l="1"/>
  <c r="CY8" i="9" s="1"/>
  <c r="DG7" i="9"/>
  <c r="DH8" i="9"/>
  <c r="DW7" i="9"/>
  <c r="DQ6" i="9" s="1"/>
  <c r="DO7" i="9"/>
  <c r="DP8" i="9"/>
  <c r="CB8" i="9"/>
  <c r="CA7" i="9"/>
  <c r="CA8" i="9" s="1"/>
  <c r="CR8" i="9"/>
  <c r="CQ7" i="9"/>
  <c r="CJ8" i="9"/>
  <c r="CI7" i="9"/>
  <c r="CX7" i="9" l="1"/>
  <c r="CX8" i="9" s="1"/>
  <c r="ED7" i="9"/>
  <c r="DX6" i="9" s="1"/>
  <c r="DV7" i="9"/>
  <c r="DW8" i="9"/>
  <c r="DN7" i="9"/>
  <c r="DO8" i="9"/>
  <c r="DF7" i="9"/>
  <c r="DG8" i="9"/>
  <c r="CI8" i="9"/>
  <c r="CH7" i="9"/>
  <c r="CH8" i="9" s="1"/>
  <c r="CQ8" i="9"/>
  <c r="CP7" i="9"/>
  <c r="CW7" i="9" l="1"/>
  <c r="CV7" i="9" s="1"/>
  <c r="CV8" i="9" s="1"/>
  <c r="ED8" i="9"/>
  <c r="EC7" i="9"/>
  <c r="EC8" i="9" s="1"/>
  <c r="EK7" i="9"/>
  <c r="EE6" i="9" s="1"/>
  <c r="DF8" i="9"/>
  <c r="DE7" i="9"/>
  <c r="DN8" i="9"/>
  <c r="DM7" i="9"/>
  <c r="DV8" i="9"/>
  <c r="DU7" i="9"/>
  <c r="CO7" i="9"/>
  <c r="CO8" i="9" s="1"/>
  <c r="CP8" i="9"/>
  <c r="CW8" i="9" l="1"/>
  <c r="EB7" i="9"/>
  <c r="EA7" i="9" s="1"/>
  <c r="EJ7" i="9"/>
  <c r="EK8" i="9"/>
  <c r="ER7" i="9"/>
  <c r="EL6" i="9" s="1"/>
  <c r="DE8" i="9"/>
  <c r="DD7" i="9"/>
  <c r="DU8" i="9"/>
  <c r="DT7" i="9"/>
  <c r="DM8" i="9"/>
  <c r="DL7" i="9"/>
  <c r="EB8" i="9" l="1"/>
  <c r="EQ7" i="9"/>
  <c r="ER8" i="9"/>
  <c r="EY7" i="9"/>
  <c r="ES6" i="9" s="1"/>
  <c r="EI7" i="9"/>
  <c r="EJ8" i="9"/>
  <c r="DL8" i="9"/>
  <c r="DK7" i="9"/>
  <c r="DT8" i="9"/>
  <c r="DS7" i="9"/>
  <c r="DZ7" i="9"/>
  <c r="EA8" i="9"/>
  <c r="DD8" i="9"/>
  <c r="DC7" i="9"/>
  <c r="DC8" i="9" s="1"/>
  <c r="FF7" i="9" l="1"/>
  <c r="EZ6" i="9" s="1"/>
  <c r="EI8" i="9"/>
  <c r="EH7" i="9"/>
  <c r="EX7" i="9"/>
  <c r="EY8" i="9"/>
  <c r="EQ8" i="9"/>
  <c r="EP7" i="9"/>
  <c r="DY7" i="9"/>
  <c r="DZ8" i="9"/>
  <c r="DR7" i="9"/>
  <c r="DS8" i="9"/>
  <c r="DJ7" i="9"/>
  <c r="DJ8" i="9" s="1"/>
  <c r="DK8" i="9"/>
  <c r="FE7" i="9" l="1"/>
  <c r="FE8" i="9" s="1"/>
  <c r="FF8" i="9"/>
  <c r="FM7" i="9"/>
  <c r="FG6" i="9" s="1"/>
  <c r="EW7" i="9"/>
  <c r="EX8" i="9"/>
  <c r="EP8" i="9"/>
  <c r="EO7" i="9"/>
  <c r="EG7" i="9"/>
  <c r="EH8" i="9"/>
  <c r="DQ7" i="9"/>
  <c r="DQ8" i="9" s="1"/>
  <c r="DR8" i="9"/>
  <c r="DX7" i="9"/>
  <c r="DX8" i="9" s="1"/>
  <c r="DY8" i="9"/>
  <c r="FD7" i="9" l="1"/>
  <c r="FC7" i="9" s="1"/>
  <c r="FL7" i="9"/>
  <c r="FM8" i="9"/>
  <c r="FT7" i="9"/>
  <c r="FN6" i="9" s="1"/>
  <c r="EG8" i="9"/>
  <c r="EF7" i="9"/>
  <c r="EO8" i="9"/>
  <c r="EN7" i="9"/>
  <c r="EW8" i="9"/>
  <c r="EV7" i="9"/>
  <c r="FD8" i="9" l="1"/>
  <c r="FK7" i="9"/>
  <c r="FL8" i="9"/>
  <c r="GH7" i="9"/>
  <c r="GB6" i="9" s="1"/>
  <c r="GA7" i="9"/>
  <c r="FU6" i="9" s="1"/>
  <c r="FS7" i="9"/>
  <c r="FT8" i="9"/>
  <c r="FC8" i="9"/>
  <c r="FB7" i="9"/>
  <c r="EN8" i="9"/>
  <c r="EM7" i="9"/>
  <c r="EF8" i="9"/>
  <c r="EE7" i="9"/>
  <c r="EE8" i="9" s="1"/>
  <c r="EV8" i="9"/>
  <c r="EU7" i="9"/>
  <c r="FJ7" i="9" l="1"/>
  <c r="FK8" i="9"/>
  <c r="GA8" i="9"/>
  <c r="FZ7" i="9"/>
  <c r="FR7" i="9"/>
  <c r="FS8" i="9"/>
  <c r="GH8" i="9"/>
  <c r="GG7" i="9"/>
  <c r="EM8" i="9"/>
  <c r="EL7" i="9"/>
  <c r="EL8" i="9" s="1"/>
  <c r="EU8" i="9"/>
  <c r="ET7" i="9"/>
  <c r="FA7" i="9"/>
  <c r="FB8" i="9"/>
  <c r="FJ8" i="9" l="1"/>
  <c r="FI7" i="9"/>
  <c r="GG8" i="9"/>
  <c r="GF7" i="9"/>
  <c r="FR8" i="9"/>
  <c r="FQ7" i="9"/>
  <c r="FZ8" i="9"/>
  <c r="FY7" i="9"/>
  <c r="EZ7" i="9"/>
  <c r="EZ8" i="9" s="1"/>
  <c r="FA8" i="9"/>
  <c r="ES7" i="9"/>
  <c r="ES8" i="9" s="1"/>
  <c r="ET8" i="9"/>
  <c r="FY8" i="9" l="1"/>
  <c r="FX7" i="9"/>
  <c r="FQ8" i="9"/>
  <c r="FP7" i="9"/>
  <c r="GE7" i="9"/>
  <c r="GF8" i="9"/>
  <c r="FI8" i="9"/>
  <c r="FH7" i="9"/>
  <c r="GD7" i="9" l="1"/>
  <c r="GE8" i="9"/>
  <c r="FP8" i="9"/>
  <c r="FO7" i="9"/>
  <c r="FG7" i="9"/>
  <c r="FG8" i="9" s="1"/>
  <c r="FH8" i="9"/>
  <c r="FX8" i="9"/>
  <c r="FW7" i="9"/>
  <c r="GC7" i="9" l="1"/>
  <c r="GD8" i="9"/>
  <c r="FV7" i="9"/>
  <c r="FW8" i="9"/>
  <c r="FN7" i="9"/>
  <c r="FN8" i="9" s="1"/>
  <c r="FO8" i="9"/>
  <c r="GB7" i="9" l="1"/>
  <c r="GB8" i="9" s="1"/>
  <c r="GC8" i="9"/>
  <c r="FU7" i="9"/>
  <c r="FU8" i="9" s="1"/>
  <c r="FV8" i="9"/>
</calcChain>
</file>

<file path=xl/sharedStrings.xml><?xml version="1.0" encoding="utf-8"?>
<sst xmlns="http://schemas.openxmlformats.org/spreadsheetml/2006/main" count="306" uniqueCount="200">
  <si>
    <t>PROJECT START DATE</t>
  </si>
  <si>
    <t>% 
Complete</t>
  </si>
  <si>
    <t>Task</t>
  </si>
  <si>
    <t>End Date</t>
  </si>
  <si>
    <t>Start Date</t>
  </si>
  <si>
    <t>SCROLL TO WEEK #</t>
  </si>
  <si>
    <t>WEEK OF YEAR</t>
  </si>
  <si>
    <t>DỰ ÁN</t>
  </si>
  <si>
    <t>Elaboration</t>
  </si>
  <si>
    <t>Inception</t>
  </si>
  <si>
    <t>Solution Design</t>
  </si>
  <si>
    <t>Data Unleash Layer</t>
  </si>
  <si>
    <t>Implementation</t>
  </si>
  <si>
    <t>Verification</t>
  </si>
  <si>
    <t>Deployment</t>
  </si>
  <si>
    <t>Hand-over</t>
  </si>
  <si>
    <t>Requirement Use-cases List</t>
  </si>
  <si>
    <t>Functional Design Finalization</t>
  </si>
  <si>
    <t xml:space="preserve">Requirement gap analysis </t>
  </si>
  <si>
    <t>Refined data sources matrix</t>
  </si>
  <si>
    <t>Refined use-cases security and access policy</t>
  </si>
  <si>
    <t>Refined data models and related solution model</t>
  </si>
  <si>
    <t>Initial connectivity to data source, and gather data in the basic collections</t>
  </si>
  <si>
    <t>Data Discovery and Validation</t>
  </si>
  <si>
    <t>Training</t>
  </si>
  <si>
    <t xml:space="preserve">Simulation connections to data sources </t>
  </si>
  <si>
    <t>XHQ View Development</t>
  </si>
  <si>
    <t>XHQ Solution Development</t>
  </si>
  <si>
    <t>E-Log, ANS, Target Management, Reporting</t>
  </si>
  <si>
    <t>Sicar Database</t>
  </si>
  <si>
    <t>Relational Database</t>
  </si>
  <si>
    <t>View Validation</t>
  </si>
  <si>
    <t>Data Validation</t>
  </si>
  <si>
    <t>Functions Validation</t>
  </si>
  <si>
    <t>Deployment to Production Environment</t>
  </si>
  <si>
    <t>End-users access to Solution</t>
  </si>
  <si>
    <t>Design view/reports, in prototype or near final version</t>
  </si>
  <si>
    <t>XHQ Solution Design Spec</t>
  </si>
  <si>
    <t>Database Design Spec</t>
  </si>
  <si>
    <t>ETL Design Spec</t>
  </si>
  <si>
    <t>Roles</t>
  </si>
  <si>
    <t>Mistone</t>
  </si>
  <si>
    <t>Scope</t>
  </si>
  <si>
    <t>LẬP TRÌNH XHQ CƠ BẢN</t>
  </si>
  <si>
    <t>LẬP TRÌNH XHQ NÂNG CAO</t>
  </si>
  <si>
    <t>LẬP TRÌNH CƠ SỞ DỮ LIỆU</t>
  </si>
  <si>
    <t xml:space="preserve">Giới thiệu chung hệ thống XHQ </t>
  </si>
  <si>
    <t xml:space="preserve">Kiến trúc hệ thống XHQ </t>
  </si>
  <si>
    <t xml:space="preserve">Giới thiệu quy trình xây dựng các Dashboard </t>
  </si>
  <si>
    <t xml:space="preserve">Hướng dẫn thực hành: Tạo Page, Tạo Component </t>
  </si>
  <si>
    <t xml:space="preserve">Hướng dẫn kịch bản thực hành </t>
  </si>
  <si>
    <t xml:space="preserve">Hướng dẫn thực hành: Tạo Connection Process, Tạo Connection Group, Tạo Collection, Link Collection </t>
  </si>
  <si>
    <t xml:space="preserve">Hướng dẫn thực hành: Sử dụng chức năng Elog ,TM , ANS </t>
  </si>
  <si>
    <t>Giới thiệu các cấu hình bảo mật/ phân quyền trên hệ thống XHQ</t>
  </si>
  <si>
    <t>Hướng dẫn thực hành: sử dụng chức năng XHQ Datawrite Back</t>
  </si>
  <si>
    <t>TRÍCH XUẤT VÀ XỬ LÝ DỮ LIỆU (ETL)</t>
  </si>
  <si>
    <t>LẬP TRÌNH CƠ SỞ DỮ LIỆU (Database Development)</t>
  </si>
  <si>
    <t>LẬP TRÌNH XHQ CƠ BẢN (XHQ Basic Development Training)</t>
  </si>
  <si>
    <t>LẬP TRÌNH XHQ NÂNG CAO (XHQ Advanced Development Training)</t>
  </si>
  <si>
    <t>QUẢN TRỊ HỆ THỐNG XHQ (XHQ Administration Training)</t>
  </si>
  <si>
    <t>LẬP TRÌNH ETL</t>
  </si>
  <si>
    <t>QUẢN TRỊ HỆ THỐNG XHQ</t>
  </si>
  <si>
    <t>Hướng dẫn thực hành: Tags in XHQ</t>
  </si>
  <si>
    <r>
      <t xml:space="preserve">Hướng dẫn khắc phục các lỗi cơ bản </t>
    </r>
    <r>
      <rPr>
        <b/>
        <sz val="9"/>
        <rFont val="Century Gothic"/>
        <family val="2"/>
      </rPr>
      <t>(XHQ Common Troubleshooting )</t>
    </r>
  </si>
  <si>
    <r>
      <t xml:space="preserve">Hướng dẫn Sao lưu và khôi phục dữ liệu </t>
    </r>
    <r>
      <rPr>
        <b/>
        <sz val="9"/>
        <rFont val="Century Gothic"/>
        <family val="2"/>
      </rPr>
      <t>(XHQ Back-up)</t>
    </r>
  </si>
  <si>
    <r>
      <rPr>
        <sz val="9"/>
        <rFont val="Century Gothic"/>
        <family val="2"/>
      </rPr>
      <t>Hướng dẫn bảo mật và phân quyền</t>
    </r>
    <r>
      <rPr>
        <b/>
        <sz val="9"/>
        <rFont val="Century Gothic"/>
        <family val="2"/>
      </rPr>
      <t xml:space="preserve"> (XHQ Security)</t>
    </r>
  </si>
  <si>
    <r>
      <t xml:space="preserve">Hướng dẫn sử dụng công cụ tiện ích quản trị XHQ </t>
    </r>
    <r>
      <rPr>
        <b/>
        <sz val="9"/>
        <rFont val="Century Gothic"/>
        <family val="2"/>
      </rPr>
      <t>(XHQ Admin Utility)</t>
    </r>
  </si>
  <si>
    <t>Training_Advanced - XHQPerfMgmt - LossOpp_ReasonCode</t>
  </si>
  <si>
    <t>Training_Advanced - VTC</t>
  </si>
  <si>
    <t>Thiết kế database: Tạo database, tạo table, khóa chính, khóa phụ, ràng buộc dữ liệu,..</t>
  </si>
  <si>
    <t>Thủ tục, hàm</t>
  </si>
  <si>
    <t>View, Index, Turning</t>
  </si>
  <si>
    <t>Tổng quan về cơ sở dữ liệu, các mô hình dữ liệu, mô hình database</t>
  </si>
  <si>
    <t>Thực hành</t>
  </si>
  <si>
    <t>Thực hành: Build ETL đọc dữ liệu từ file excel</t>
  </si>
  <si>
    <t>Tham số, biến trong xây dựng ETL</t>
  </si>
  <si>
    <t>Các chú ý trong xây dựng ETL</t>
  </si>
  <si>
    <t>Training_Advanced - XHQReportingServices- Báo cáo</t>
  </si>
  <si>
    <t xml:space="preserve"> Training_Advanced - XHQPerfMgmt - eLog- Nhật ký điện tử</t>
  </si>
  <si>
    <t>Training_Advanced - XHQPerfMgmt - TargetMgmt- Quản lú mục tiêu</t>
  </si>
  <si>
    <t>Training_Sales -Section I I - XHQ Performance Management- Quản lý hiệu suất</t>
  </si>
  <si>
    <t>XHQ Mobile View Development- Thiết cho mobile</t>
  </si>
  <si>
    <t>Standard XHQ Tag Sync Technical Specification- ĐỒng bộ Tags trong XHQ</t>
  </si>
  <si>
    <t>Training_Advanced - XHQPerfMgmt- Quản lý hiệu suất</t>
  </si>
  <si>
    <t>XHQ PA Overview- ETL XHQ</t>
  </si>
  <si>
    <t>Thao tác với dữ liệu: Insert, Update, Delete, Merge</t>
  </si>
  <si>
    <t>Truy vấn dữ liệu: Select, Where, Select join, Select Distinct, Select top, hàm tập hợp,…</t>
  </si>
  <si>
    <t>TEST 01</t>
  </si>
  <si>
    <t>TEST 02</t>
  </si>
  <si>
    <t>TEST 03</t>
  </si>
  <si>
    <t>TEST 04</t>
  </si>
  <si>
    <t>TEST 05</t>
  </si>
  <si>
    <t>TEST 06</t>
  </si>
  <si>
    <t>TEST 07</t>
  </si>
  <si>
    <t>P.H.HẬU</t>
  </si>
  <si>
    <t>KẾ HOẠCH ĐÀO TẠO</t>
  </si>
  <si>
    <t>Bộ tài liệu đào tạo, Bộ tài liệu đánh giá kĩ thuật</t>
  </si>
  <si>
    <t>Thực hiện đánh giá</t>
  </si>
  <si>
    <t>Lưu hồ sơ đào tạo</t>
  </si>
  <si>
    <t>Yêu cầu tào tạo nhân sự từ BGD, Trưởng/ Phó Phòng</t>
  </si>
  <si>
    <t>Cán bộ đào tạo</t>
  </si>
  <si>
    <t>Phòng Training</t>
  </si>
  <si>
    <t>BGD, Trưởng/ Phó Phòng</t>
  </si>
  <si>
    <t>Mô tả</t>
  </si>
  <si>
    <t>Danh mục tài liệu đào tào</t>
  </si>
  <si>
    <t>1 Bộ tài liệu đào tạo của hãng (PDF)</t>
  </si>
  <si>
    <t>1 Bộ tài liệu đào tạo của ESTEC (PDF)</t>
  </si>
  <si>
    <t>1 File Agenda (Excel)</t>
  </si>
  <si>
    <t>1 File Presentation (PPT)</t>
  </si>
  <si>
    <t>Nội dung và thời gian đào tạo chi tiết</t>
  </si>
  <si>
    <t>Nội dung trình bày chính</t>
  </si>
  <si>
    <t>Tài liệu bổ trợ</t>
  </si>
  <si>
    <t>Sau đào tạo (Microsoft Teams)</t>
  </si>
  <si>
    <t>1 Bộ Video đào tạo</t>
  </si>
  <si>
    <t>Nội dung đào tạo, thời gian đào tạo, nhân sự tham gia</t>
  </si>
  <si>
    <t>Nhân sự tham gia</t>
  </si>
  <si>
    <t>Phòng ban</t>
  </si>
  <si>
    <t>Estimated Days</t>
  </si>
  <si>
    <t>Lead/ Trainer</t>
  </si>
  <si>
    <t>Location</t>
  </si>
  <si>
    <t>Actual Days</t>
  </si>
  <si>
    <t>Test</t>
  </si>
  <si>
    <t>Quản lý trực tiếp</t>
  </si>
  <si>
    <t>Danh mục tài liệu đánh giá</t>
  </si>
  <si>
    <t>Hình thức</t>
  </si>
  <si>
    <t>Giới thiệu ETL, công cụ thiết kế và Runtime</t>
  </si>
  <si>
    <t>Vai trò</t>
  </si>
  <si>
    <t>Cán bộ đào tạo + Bộ phận quản lý cơ sở hạ tầng</t>
  </si>
  <si>
    <t>Trạng thái</t>
  </si>
  <si>
    <t>Đã có</t>
  </si>
  <si>
    <t>Chưa có</t>
  </si>
  <si>
    <r>
      <t xml:space="preserve">Hướng dẫn thực hành: Table, View , Template View, </t>
    </r>
    <r>
      <rPr>
        <b/>
        <sz val="9"/>
        <rFont val="Century Gothic"/>
        <family val="2"/>
      </rPr>
      <t>Chart,</t>
    </r>
    <r>
      <rPr>
        <sz val="9"/>
        <rFont val="Century Gothic"/>
        <family val="2"/>
      </rPr>
      <t xml:space="preserve"> Trend </t>
    </r>
  </si>
  <si>
    <t>STT</t>
  </si>
  <si>
    <t>Email</t>
  </si>
  <si>
    <t>Pass@work1</t>
  </si>
  <si>
    <t>Số máy trên cTEP</t>
  </si>
  <si>
    <t>Tên máy</t>
  </si>
  <si>
    <t>Địa chỉ IP</t>
  </si>
  <si>
    <t>Tên Đăng Nhập</t>
  </si>
  <si>
    <t>Mật Khẩu</t>
  </si>
  <si>
    <t>Ghi chú</t>
  </si>
  <si>
    <t>SIEMENSDC</t>
  </si>
  <si>
    <t>172.16.200.209</t>
  </si>
  <si>
    <t>Máy chủ XHQ</t>
  </si>
  <si>
    <t>DB01</t>
  </si>
  <si>
    <t>172.16.200.210</t>
  </si>
  <si>
    <t>Máy chủ CSDL SQL Server</t>
  </si>
  <si>
    <t>DEV01</t>
  </si>
  <si>
    <t>172.16.200.213</t>
  </si>
  <si>
    <t>ESTEC\DEV01</t>
  </si>
  <si>
    <t>Máy XHQ Development Client 01</t>
  </si>
  <si>
    <t>DEV06</t>
  </si>
  <si>
    <t>172.16.200.220</t>
  </si>
  <si>
    <t>ESTEC\DEV06</t>
  </si>
  <si>
    <t>Máy XHQ Development Client 06</t>
  </si>
  <si>
    <t>DEV07</t>
  </si>
  <si>
    <t>172.16.200.221</t>
  </si>
  <si>
    <t>ESTEC\DEV07</t>
  </si>
  <si>
    <t>Máy XHQ Development Client 07</t>
  </si>
  <si>
    <t>DEV08</t>
  </si>
  <si>
    <t>172.16.200.222</t>
  </si>
  <si>
    <t>ESTEC\DEV08</t>
  </si>
  <si>
    <t>Máy XHQ Development Client 08</t>
  </si>
  <si>
    <t>Cao duy Hiếu</t>
  </si>
  <si>
    <t>hieu.cao@biendongco.vn</t>
  </si>
  <si>
    <t>Solution Division- ESTEC Digital</t>
  </si>
  <si>
    <t>Kỹ sư dữ liệu và XHQ</t>
  </si>
  <si>
    <t>Phan Hữu Hậu</t>
  </si>
  <si>
    <t>.../10</t>
  </si>
  <si>
    <t>Trần Mỹ</t>
  </si>
  <si>
    <t>my.tran@biendongco.vn</t>
  </si>
  <si>
    <t>Lại Chí Hiếu</t>
  </si>
  <si>
    <t>hieu.lai@biendongco.vn</t>
  </si>
  <si>
    <t>Huỳnh Quang Cường</t>
  </si>
  <si>
    <t>cuong.huynhh@biendongco.vn</t>
  </si>
  <si>
    <t>Kết quả đánh giá</t>
  </si>
  <si>
    <t>ESTEC\hieu.lai</t>
  </si>
  <si>
    <t>ESTEC\my.tran</t>
  </si>
  <si>
    <t>ESTEC\cuong.huynh</t>
  </si>
  <si>
    <t>ESTEC\hieu.cao</t>
  </si>
  <si>
    <t xml:space="preserve">Off line- VP HCM + Online </t>
  </si>
  <si>
    <t>KẾ HOẠCH ĐÀO TẠO NỘI BỘ QUÝ 2 NĂM 2023 (Tháng 6) _ XHQ và Cơ sở dữ liệu</t>
  </si>
  <si>
    <t>Nội dung chính cần nắm và làm được</t>
  </si>
  <si>
    <t>Test 01</t>
  </si>
  <si>
    <t xml:space="preserve">Giải pháp XHQ là gì, Kiến trúc hệ thống XHQ , Quy trình xây dựng các Dashboard </t>
  </si>
  <si>
    <t>Lý Thuyết</t>
  </si>
  <si>
    <t>Test 02</t>
  </si>
  <si>
    <t xml:space="preserve">Tạo Page, Tạo Component, Tạo Connection Process, Tạo Connection Group, Tạo Collection, Link Collection , Table, View , Template View, Control, Chart, Trend </t>
  </si>
  <si>
    <t>Test 03</t>
  </si>
  <si>
    <t>Cấu hình và sử dụng chức năng XHQ Datawrite Back</t>
  </si>
  <si>
    <t>Test 04</t>
  </si>
  <si>
    <t xml:space="preserve">Cấu hình và sử dụng chức năng Elog ,TM , ANS </t>
  </si>
  <si>
    <t>Test 05</t>
  </si>
  <si>
    <t>Cấu hình bảo mật/ phân quyền trên hệ thống XHQ</t>
  </si>
  <si>
    <t>Test 06</t>
  </si>
  <si>
    <t>Test 07</t>
  </si>
  <si>
    <t>Test 08</t>
  </si>
  <si>
    <t>Tạo mô hình CSDL, xử lý dữ liệu, truy vấn dữ liệu</t>
  </si>
  <si>
    <t>Test 09</t>
  </si>
  <si>
    <t>Build các ETL 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</si>
</sst>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"/>
    <numFmt numFmtId="165" formatCode="mmm\-d"/>
    <numFmt numFmtId="166" formatCode="d\-mmm\-yyyy\ \(dddd\)"/>
    <numFmt numFmtId="167" formatCode="0\ &quot;hrs&quot;"/>
    <numFmt numFmtId="168" formatCode="[$-409]d\-mmm\-yy;@"/>
  </numFmts>
  <fonts count="67" x14ac:knownFonts="1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i/>
      <sz val="8"/>
      <color theme="0"/>
      <name val="Century Gothic"/>
      <family val="2"/>
    </font>
    <font>
      <i/>
      <sz val="10"/>
      <color theme="0"/>
      <name val="Century Gothic"/>
      <family val="2"/>
    </font>
    <font>
      <b/>
      <sz val="8"/>
      <color theme="4" tint="-0.249977111117893"/>
      <name val="Century Gothic"/>
      <family val="2"/>
    </font>
    <font>
      <b/>
      <sz val="8"/>
      <color theme="4" tint="-0.499984740745262"/>
      <name val="Century Gothic"/>
      <family val="2"/>
    </font>
    <font>
      <sz val="8"/>
      <color theme="4" tint="-0.499984740745262"/>
      <name val="Century Gothic"/>
      <family val="2"/>
    </font>
    <font>
      <sz val="8"/>
      <name val="Century Gothic"/>
      <family val="2"/>
    </font>
    <font>
      <sz val="8"/>
      <color theme="0"/>
      <name val="Century Gothic"/>
      <family val="2"/>
    </font>
    <font>
      <sz val="11"/>
      <color theme="4" tint="-0.249977111117893"/>
      <name val="Century Gothic"/>
      <family val="2"/>
    </font>
    <font>
      <sz val="10"/>
      <color theme="4" tint="-0.249977111117893"/>
      <name val="Century Gothic"/>
      <family val="2"/>
    </font>
    <font>
      <sz val="9"/>
      <name val="Century Gothic"/>
      <family val="2"/>
    </font>
    <font>
      <sz val="9"/>
      <color rgb="FF000000"/>
      <name val="Century Gothic"/>
      <family val="2"/>
    </font>
    <font>
      <sz val="14"/>
      <color rgb="FF000000"/>
      <name val="Century Gothic"/>
      <family val="2"/>
    </font>
    <font>
      <sz val="8"/>
      <color theme="1" tint="0.249977111117893"/>
      <name val="Century Gothic"/>
      <family val="2"/>
    </font>
    <font>
      <b/>
      <sz val="9"/>
      <color theme="1" tint="0.249977111117893"/>
      <name val="Century Gothic"/>
      <family val="2"/>
    </font>
    <font>
      <b/>
      <sz val="9"/>
      <name val="Century Gothic"/>
      <family val="2"/>
    </font>
    <font>
      <sz val="20"/>
      <color theme="1" tint="0.34998626667073579"/>
      <name val="Century Gothic"/>
      <family val="2"/>
    </font>
    <font>
      <b/>
      <sz val="9"/>
      <color theme="0"/>
      <name val="Century Gothic"/>
      <family val="2"/>
    </font>
    <font>
      <b/>
      <sz val="9"/>
      <color theme="1" tint="0.34998626667073579"/>
      <name val="Century Gothic"/>
      <family val="2"/>
    </font>
    <font>
      <sz val="9"/>
      <color theme="1"/>
      <name val="Century Gothic"/>
      <family val="2"/>
    </font>
    <font>
      <b/>
      <sz val="9"/>
      <color rgb="FF000000"/>
      <name val="Century Gothic"/>
      <family val="2"/>
    </font>
    <font>
      <b/>
      <sz val="8"/>
      <color theme="1" tint="0.34998626667073579"/>
      <name val="Century Gothic"/>
      <family val="2"/>
    </font>
    <font>
      <sz val="11"/>
      <color theme="1" tint="0.24994659260841701"/>
      <name val="Century Gothic"/>
      <family val="2"/>
    </font>
    <font>
      <sz val="9"/>
      <color theme="0" tint="-4.9989318521683403E-2"/>
      <name val="Century Gothic"/>
      <family val="2"/>
    </font>
    <font>
      <sz val="8"/>
      <color theme="1" tint="0.24994659260841701"/>
      <name val="Century Gothic"/>
      <family val="2"/>
    </font>
    <font>
      <b/>
      <sz val="13"/>
      <color theme="1" tint="0.24994659260841701"/>
      <name val="Arial"/>
      <family val="2"/>
      <scheme val="major"/>
    </font>
    <font>
      <sz val="13"/>
      <color theme="1" tint="0.24994659260841701"/>
      <name val="Century Gothic"/>
      <family val="2"/>
    </font>
    <font>
      <u/>
      <sz val="12"/>
      <color theme="0"/>
      <name val="Segoe UI"/>
      <family val="2"/>
    </font>
    <font>
      <b/>
      <sz val="9"/>
      <color rgb="FFFFFF00"/>
      <name val="Century Gothic"/>
      <family val="2"/>
    </font>
    <font>
      <b/>
      <i/>
      <sz val="8"/>
      <color theme="1"/>
      <name val="Century Gothic"/>
      <family val="2"/>
    </font>
    <font>
      <sz val="10"/>
      <color theme="0"/>
      <name val="Century Gothic"/>
      <family val="2"/>
    </font>
    <font>
      <b/>
      <sz val="10"/>
      <color theme="1"/>
      <name val="Century Gothic"/>
      <family val="2"/>
    </font>
    <font>
      <b/>
      <sz val="12"/>
      <color theme="0"/>
      <name val="Century Gothic"/>
      <family val="2"/>
    </font>
    <font>
      <sz val="8"/>
      <color theme="1"/>
      <name val="Century Gothic"/>
      <family val="2"/>
    </font>
    <font>
      <b/>
      <sz val="10"/>
      <color theme="0"/>
      <name val="Arial"/>
      <family val="2"/>
    </font>
    <font>
      <sz val="14"/>
      <name val="Times New Roman"/>
      <family val="1"/>
    </font>
    <font>
      <b/>
      <sz val="14"/>
      <color theme="0"/>
      <name val="Times New Roman"/>
      <family val="1"/>
    </font>
    <font>
      <i/>
      <sz val="14"/>
      <color theme="1"/>
      <name val="Times New Roman"/>
      <family val="1"/>
    </font>
    <font>
      <b/>
      <sz val="8"/>
      <color theme="1"/>
      <name val="Century Gothic"/>
      <family val="2"/>
    </font>
    <font>
      <b/>
      <sz val="14"/>
      <color theme="1"/>
      <name val="Times New Roman"/>
      <family val="1"/>
    </font>
    <font>
      <b/>
      <sz val="22"/>
      <color rgb="FF0070C0"/>
      <name val="Times New Roman"/>
      <family val="1"/>
    </font>
    <font>
      <b/>
      <sz val="10"/>
      <color theme="0"/>
      <name val="Times New Roman"/>
      <family val="1"/>
    </font>
    <font>
      <sz val="12"/>
      <name val="Arial"/>
      <family val="2"/>
    </font>
    <font>
      <sz val="14"/>
      <color rgb="FF00000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/>
      <right/>
      <top/>
      <bottom style="thin">
        <color rgb="FFEFEFEF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9" fontId="21" fillId="0" borderId="0" applyFont="0" applyFill="0" applyBorder="0" applyAlignment="0" applyProtection="0"/>
    <xf numFmtId="168" fontId="48" fillId="0" borderId="0" applyFill="0" applyBorder="0" applyProtection="0">
      <alignment horizontal="left"/>
    </xf>
    <xf numFmtId="0" fontId="50" fillId="0" borderId="0" applyNumberFormat="0" applyFill="0" applyBorder="0" applyAlignment="0" applyProtection="0"/>
  </cellStyleXfs>
  <cellXfs count="153">
    <xf numFmtId="0" fontId="0" fillId="0" borderId="0" xfId="0"/>
    <xf numFmtId="0" fontId="22" fillId="23" borderId="0" xfId="0" applyFont="1" applyFill="1"/>
    <xf numFmtId="0" fontId="22" fillId="21" borderId="0" xfId="0" applyFont="1" applyFill="1"/>
    <xf numFmtId="0" fontId="23" fillId="21" borderId="0" xfId="0" applyFont="1" applyFill="1"/>
    <xf numFmtId="0" fontId="24" fillId="21" borderId="0" xfId="0" applyFont="1" applyFill="1" applyAlignment="1">
      <alignment vertical="center"/>
    </xf>
    <xf numFmtId="0" fontId="33" fillId="21" borderId="10" xfId="0" applyFont="1" applyFill="1" applyBorder="1" applyAlignment="1">
      <alignment horizontal="center" vertical="center"/>
    </xf>
    <xf numFmtId="0" fontId="27" fillId="22" borderId="0" xfId="0" applyFont="1" applyFill="1" applyAlignment="1" applyProtection="1">
      <alignment vertical="center"/>
      <protection locked="0"/>
    </xf>
    <xf numFmtId="0" fontId="28" fillId="22" borderId="0" xfId="0" applyFont="1" applyFill="1" applyAlignment="1" applyProtection="1">
      <alignment vertical="center"/>
      <protection locked="0"/>
    </xf>
    <xf numFmtId="0" fontId="32" fillId="22" borderId="0" xfId="0" applyFont="1" applyFill="1" applyAlignment="1">
      <alignment vertical="center"/>
    </xf>
    <xf numFmtId="0" fontId="31" fillId="22" borderId="0" xfId="0" applyFont="1" applyFill="1" applyAlignment="1">
      <alignment horizontal="right" vertical="center" indent="1"/>
    </xf>
    <xf numFmtId="0" fontId="29" fillId="23" borderId="0" xfId="0" applyFont="1" applyFill="1" applyAlignment="1">
      <alignment vertical="center"/>
    </xf>
    <xf numFmtId="0" fontId="30" fillId="23" borderId="0" xfId="0" applyFont="1" applyFill="1" applyAlignment="1">
      <alignment horizontal="center" vertical="center" wrapText="1"/>
    </xf>
    <xf numFmtId="1" fontId="35" fillId="23" borderId="0" xfId="0" applyNumberFormat="1" applyFont="1" applyFill="1" applyAlignment="1">
      <alignment horizontal="center" vertical="center"/>
    </xf>
    <xf numFmtId="164" fontId="36" fillId="20" borderId="13" xfId="0" applyNumberFormat="1" applyFont="1" applyFill="1" applyBorder="1" applyAlignment="1">
      <alignment horizontal="center" vertical="center" shrinkToFit="1"/>
    </xf>
    <xf numFmtId="164" fontId="36" fillId="22" borderId="14" xfId="0" applyNumberFormat="1" applyFont="1" applyFill="1" applyBorder="1" applyAlignment="1">
      <alignment horizontal="center" vertical="center" shrinkToFit="1"/>
    </xf>
    <xf numFmtId="0" fontId="32" fillId="23" borderId="0" xfId="0" applyFont="1" applyFill="1" applyAlignment="1">
      <alignment vertical="center"/>
    </xf>
    <xf numFmtId="0" fontId="33" fillId="23" borderId="10" xfId="0" applyFont="1" applyFill="1" applyBorder="1" applyAlignment="1">
      <alignment horizontal="center" vertical="center"/>
    </xf>
    <xf numFmtId="0" fontId="40" fillId="23" borderId="12" xfId="0" applyFont="1" applyFill="1" applyBorder="1" applyAlignment="1">
      <alignment horizontal="center" vertical="center" wrapText="1"/>
    </xf>
    <xf numFmtId="0" fontId="41" fillId="22" borderId="16" xfId="0" applyFont="1" applyFill="1" applyBorder="1" applyAlignment="1">
      <alignment horizontal="center" vertical="center" wrapText="1"/>
    </xf>
    <xf numFmtId="0" fontId="33" fillId="21" borderId="10" xfId="0" applyFont="1" applyFill="1" applyBorder="1" applyAlignment="1">
      <alignment horizontal="left" vertical="center" wrapText="1" indent="3"/>
    </xf>
    <xf numFmtId="0" fontId="39" fillId="21" borderId="0" xfId="0" applyFont="1" applyFill="1" applyAlignment="1" applyProtection="1">
      <alignment horizontal="left" vertical="top"/>
      <protection locked="0"/>
    </xf>
    <xf numFmtId="0" fontId="37" fillId="22" borderId="0" xfId="0" applyFont="1" applyFill="1" applyAlignment="1">
      <alignment vertical="center"/>
    </xf>
    <xf numFmtId="0" fontId="37" fillId="21" borderId="18" xfId="0" applyFont="1" applyFill="1" applyBorder="1" applyAlignment="1">
      <alignment horizontal="center" vertical="center"/>
    </xf>
    <xf numFmtId="0" fontId="33" fillId="21" borderId="11" xfId="0" applyFont="1" applyFill="1" applyBorder="1" applyAlignment="1">
      <alignment horizontal="center" vertical="center"/>
    </xf>
    <xf numFmtId="167" fontId="38" fillId="20" borderId="11" xfId="0" applyNumberFormat="1" applyFont="1" applyFill="1" applyBorder="1" applyAlignment="1">
      <alignment horizontal="center" vertical="center"/>
    </xf>
    <xf numFmtId="0" fontId="45" fillId="23" borderId="0" xfId="0" applyFont="1" applyFill="1" applyAlignment="1">
      <alignment vertical="center"/>
    </xf>
    <xf numFmtId="0" fontId="45" fillId="23" borderId="0" xfId="0" applyFont="1" applyFill="1" applyAlignment="1">
      <alignment horizontal="center"/>
    </xf>
    <xf numFmtId="0" fontId="46" fillId="23" borderId="0" xfId="0" applyFont="1" applyFill="1" applyAlignment="1">
      <alignment vertical="center"/>
    </xf>
    <xf numFmtId="0" fontId="47" fillId="23" borderId="0" xfId="0" applyFont="1" applyFill="1" applyAlignment="1">
      <alignment vertical="center"/>
    </xf>
    <xf numFmtId="168" fontId="49" fillId="23" borderId="0" xfId="44" applyFont="1" applyFill="1">
      <alignment horizontal="left"/>
    </xf>
    <xf numFmtId="0" fontId="25" fillId="21" borderId="0" xfId="34" applyFont="1" applyFill="1" applyAlignment="1" applyProtection="1">
      <alignment horizontal="left" vertical="center"/>
    </xf>
    <xf numFmtId="0" fontId="33" fillId="23" borderId="0" xfId="0" applyFont="1" applyFill="1" applyAlignment="1">
      <alignment horizontal="center" vertical="center"/>
    </xf>
    <xf numFmtId="0" fontId="33" fillId="21" borderId="0" xfId="0" applyFont="1" applyFill="1" applyAlignment="1">
      <alignment horizontal="center" vertical="center"/>
    </xf>
    <xf numFmtId="0" fontId="53" fillId="23" borderId="0" xfId="0" applyFont="1" applyFill="1"/>
    <xf numFmtId="0" fontId="53" fillId="21" borderId="0" xfId="0" applyFont="1" applyFill="1"/>
    <xf numFmtId="0" fontId="30" fillId="23" borderId="0" xfId="0" applyFont="1" applyFill="1" applyAlignment="1">
      <alignment vertical="center"/>
    </xf>
    <xf numFmtId="0" fontId="54" fillId="21" borderId="0" xfId="0" applyFont="1" applyFill="1"/>
    <xf numFmtId="0" fontId="22" fillId="24" borderId="0" xfId="0" applyFont="1" applyFill="1"/>
    <xf numFmtId="0" fontId="52" fillId="20" borderId="0" xfId="0" applyFont="1" applyFill="1" applyAlignment="1">
      <alignment vertical="center"/>
    </xf>
    <xf numFmtId="0" fontId="22" fillId="23" borderId="0" xfId="0" applyFont="1" applyFill="1" applyAlignment="1">
      <alignment horizontal="left"/>
    </xf>
    <xf numFmtId="0" fontId="28" fillId="22" borderId="0" xfId="0" applyFont="1" applyFill="1" applyAlignment="1" applyProtection="1">
      <alignment horizontal="left" vertical="center"/>
      <protection locked="0"/>
    </xf>
    <xf numFmtId="0" fontId="32" fillId="22" borderId="0" xfId="0" applyFont="1" applyFill="1" applyAlignment="1">
      <alignment horizontal="left" vertical="center"/>
    </xf>
    <xf numFmtId="0" fontId="52" fillId="20" borderId="0" xfId="0" applyFont="1" applyFill="1" applyAlignment="1">
      <alignment horizontal="left" vertical="center"/>
    </xf>
    <xf numFmtId="0" fontId="40" fillId="23" borderId="12" xfId="0" applyFont="1" applyFill="1" applyBorder="1" applyAlignment="1">
      <alignment horizontal="left" vertical="center" wrapText="1"/>
    </xf>
    <xf numFmtId="0" fontId="45" fillId="23" borderId="0" xfId="0" applyFont="1" applyFill="1" applyAlignment="1">
      <alignment horizontal="left"/>
    </xf>
    <xf numFmtId="0" fontId="55" fillId="26" borderId="18" xfId="0" applyFont="1" applyFill="1" applyBorder="1" applyAlignment="1">
      <alignment horizontal="left" vertical="center" indent="1"/>
    </xf>
    <xf numFmtId="0" fontId="33" fillId="21" borderId="11" xfId="0" applyFont="1" applyFill="1" applyBorder="1" applyAlignment="1">
      <alignment horizontal="left" vertical="center" wrapText="1" indent="3"/>
    </xf>
    <xf numFmtId="167" fontId="33" fillId="20" borderId="11" xfId="0" applyNumberFormat="1" applyFont="1" applyFill="1" applyBorder="1" applyAlignment="1">
      <alignment horizontal="center" vertical="center"/>
    </xf>
    <xf numFmtId="9" fontId="34" fillId="20" borderId="29" xfId="43" applyFont="1" applyFill="1" applyBorder="1" applyAlignment="1" applyProtection="1">
      <alignment horizontal="center" vertical="center"/>
    </xf>
    <xf numFmtId="0" fontId="38" fillId="20" borderId="12" xfId="0" applyFont="1" applyFill="1" applyBorder="1" applyAlignment="1">
      <alignment horizontal="left" vertical="center" wrapText="1" indent="2"/>
    </xf>
    <xf numFmtId="167" fontId="38" fillId="20" borderId="12" xfId="0" applyNumberFormat="1" applyFont="1" applyFill="1" applyBorder="1" applyAlignment="1">
      <alignment horizontal="center" vertical="center"/>
    </xf>
    <xf numFmtId="9" fontId="43" fillId="20" borderId="12" xfId="43" applyFont="1" applyFill="1" applyBorder="1" applyAlignment="1" applyProtection="1">
      <alignment horizontal="center" vertical="center"/>
    </xf>
    <xf numFmtId="0" fontId="33" fillId="21" borderId="12" xfId="0" applyFont="1" applyFill="1" applyBorder="1" applyAlignment="1">
      <alignment horizontal="left" vertical="center" wrapText="1" indent="3"/>
    </xf>
    <xf numFmtId="167" fontId="33" fillId="20" borderId="12" xfId="0" applyNumberFormat="1" applyFont="1" applyFill="1" applyBorder="1" applyAlignment="1">
      <alignment horizontal="center" vertical="center"/>
    </xf>
    <xf numFmtId="9" fontId="34" fillId="20" borderId="12" xfId="43" applyFont="1" applyFill="1" applyBorder="1" applyAlignment="1" applyProtection="1">
      <alignment horizontal="center" vertical="center"/>
    </xf>
    <xf numFmtId="0" fontId="33" fillId="25" borderId="12" xfId="0" applyFont="1" applyFill="1" applyBorder="1" applyAlignment="1">
      <alignment horizontal="left" vertical="center" wrapText="1" indent="3"/>
    </xf>
    <xf numFmtId="9" fontId="42" fillId="20" borderId="12" xfId="43" applyFont="1" applyFill="1" applyBorder="1" applyAlignment="1" applyProtection="1">
      <alignment vertical="center"/>
    </xf>
    <xf numFmtId="0" fontId="33" fillId="20" borderId="12" xfId="0" applyFont="1" applyFill="1" applyBorder="1" applyAlignment="1">
      <alignment horizontal="center" vertical="center"/>
    </xf>
    <xf numFmtId="0" fontId="28" fillId="22" borderId="0" xfId="0" applyFont="1" applyFill="1" applyAlignment="1" applyProtection="1">
      <alignment horizontal="center" vertical="center"/>
      <protection locked="0"/>
    </xf>
    <xf numFmtId="0" fontId="32" fillId="22" borderId="0" xfId="0" applyFont="1" applyFill="1" applyAlignment="1">
      <alignment horizontal="center" vertical="center"/>
    </xf>
    <xf numFmtId="0" fontId="52" fillId="20" borderId="0" xfId="0" applyFont="1" applyFill="1" applyAlignment="1">
      <alignment horizontal="center" vertical="center"/>
    </xf>
    <xf numFmtId="0" fontId="22" fillId="23" borderId="0" xfId="0" applyFont="1" applyFill="1" applyAlignment="1">
      <alignment horizontal="center"/>
    </xf>
    <xf numFmtId="0" fontId="0" fillId="0" borderId="33" xfId="0" applyBorder="1"/>
    <xf numFmtId="0" fontId="0" fillId="0" borderId="34" xfId="0" applyBorder="1"/>
    <xf numFmtId="0" fontId="3" fillId="0" borderId="33" xfId="0" applyFont="1" applyBorder="1"/>
    <xf numFmtId="0" fontId="3" fillId="0" borderId="34" xfId="0" applyFont="1" applyBorder="1"/>
    <xf numFmtId="0" fontId="59" fillId="28" borderId="35" xfId="0" applyFont="1" applyFill="1" applyBorder="1"/>
    <xf numFmtId="0" fontId="58" fillId="0" borderId="12" xfId="0" applyFont="1" applyBorder="1" applyAlignment="1">
      <alignment vertical="center"/>
    </xf>
    <xf numFmtId="0" fontId="58" fillId="0" borderId="12" xfId="0" applyFont="1" applyBorder="1" applyAlignment="1">
      <alignment vertical="center" wrapText="1"/>
    </xf>
    <xf numFmtId="0" fontId="60" fillId="0" borderId="12" xfId="0" applyFont="1" applyBorder="1" applyAlignment="1">
      <alignment vertical="center"/>
    </xf>
    <xf numFmtId="0" fontId="56" fillId="21" borderId="0" xfId="0" applyFont="1" applyFill="1"/>
    <xf numFmtId="0" fontId="61" fillId="21" borderId="0" xfId="0" applyFont="1" applyFill="1"/>
    <xf numFmtId="0" fontId="26" fillId="22" borderId="0" xfId="0" applyFont="1" applyFill="1" applyAlignment="1">
      <alignment wrapText="1"/>
    </xf>
    <xf numFmtId="0" fontId="41" fillId="22" borderId="27" xfId="0" applyFont="1" applyFill="1" applyBorder="1" applyAlignment="1">
      <alignment horizontal="right" vertical="center" wrapText="1"/>
    </xf>
    <xf numFmtId="166" fontId="37" fillId="21" borderId="28" xfId="0" applyNumberFormat="1" applyFont="1" applyFill="1" applyBorder="1" applyAlignment="1" applyProtection="1">
      <alignment vertical="center" wrapText="1" shrinkToFit="1"/>
      <protection locked="0"/>
    </xf>
    <xf numFmtId="0" fontId="22" fillId="23" borderId="0" xfId="0" applyFont="1" applyFill="1" applyAlignment="1">
      <alignment wrapText="1"/>
    </xf>
    <xf numFmtId="168" fontId="49" fillId="23" borderId="0" xfId="44" applyFont="1" applyFill="1" applyAlignment="1">
      <alignment horizontal="left" wrapText="1"/>
    </xf>
    <xf numFmtId="15" fontId="34" fillId="24" borderId="12" xfId="43" applyNumberFormat="1" applyFont="1" applyFill="1" applyBorder="1" applyAlignment="1" applyProtection="1">
      <alignment horizontal="right" vertical="center"/>
    </xf>
    <xf numFmtId="0" fontId="33" fillId="20" borderId="12" xfId="0" applyFont="1" applyFill="1" applyBorder="1" applyAlignment="1">
      <alignment horizontal="left" vertical="center" wrapText="1" indent="3"/>
    </xf>
    <xf numFmtId="0" fontId="38" fillId="20" borderId="12" xfId="0" applyFont="1" applyFill="1" applyBorder="1" applyAlignment="1">
      <alignment horizontal="left" vertical="center" wrapText="1"/>
    </xf>
    <xf numFmtId="9" fontId="42" fillId="21" borderId="12" xfId="43" applyFont="1" applyFill="1" applyBorder="1" applyAlignment="1" applyProtection="1">
      <alignment vertical="center"/>
    </xf>
    <xf numFmtId="0" fontId="33" fillId="21" borderId="12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9" fontId="42" fillId="21" borderId="12" xfId="43" applyFont="1" applyFill="1" applyBorder="1" applyAlignment="1" applyProtection="1">
      <alignment horizontal="center" vertical="center"/>
    </xf>
    <xf numFmtId="0" fontId="38" fillId="0" borderId="12" xfId="0" applyFont="1" applyBorder="1" applyAlignment="1">
      <alignment horizontal="left" vertical="center" wrapText="1"/>
    </xf>
    <xf numFmtId="0" fontId="41" fillId="22" borderId="37" xfId="0" applyFont="1" applyFill="1" applyBorder="1" applyAlignment="1">
      <alignment horizontal="left" vertical="center"/>
    </xf>
    <xf numFmtId="0" fontId="41" fillId="22" borderId="37" xfId="0" applyFont="1" applyFill="1" applyBorder="1" applyAlignment="1">
      <alignment horizontal="center" vertical="center"/>
    </xf>
    <xf numFmtId="0" fontId="38" fillId="20" borderId="12" xfId="0" applyFont="1" applyFill="1" applyBorder="1" applyAlignment="1">
      <alignment horizontal="center" vertical="center" wrapText="1"/>
    </xf>
    <xf numFmtId="0" fontId="59" fillId="28" borderId="18" xfId="0" applyFont="1" applyFill="1" applyBorder="1"/>
    <xf numFmtId="167" fontId="40" fillId="29" borderId="12" xfId="0" applyNumberFormat="1" applyFont="1" applyFill="1" applyBorder="1" applyAlignment="1">
      <alignment horizontal="center" vertical="center"/>
    </xf>
    <xf numFmtId="167" fontId="51" fillId="29" borderId="12" xfId="0" applyNumberFormat="1" applyFont="1" applyFill="1" applyBorder="1" applyAlignment="1">
      <alignment horizontal="center" vertical="center"/>
    </xf>
    <xf numFmtId="9" fontId="40" fillId="29" borderId="12" xfId="43" applyFont="1" applyFill="1" applyBorder="1" applyAlignment="1" applyProtection="1">
      <alignment horizontal="right" vertical="center"/>
    </xf>
    <xf numFmtId="0" fontId="40" fillId="29" borderId="12" xfId="0" applyFont="1" applyFill="1" applyBorder="1" applyAlignment="1">
      <alignment horizontal="right" vertical="center"/>
    </xf>
    <xf numFmtId="0" fontId="40" fillId="29" borderId="12" xfId="0" applyFont="1" applyFill="1" applyBorder="1" applyAlignment="1">
      <alignment horizontal="left" vertical="center"/>
    </xf>
    <xf numFmtId="0" fontId="64" fillId="29" borderId="12" xfId="0" applyFont="1" applyFill="1" applyBorder="1" applyAlignment="1">
      <alignment horizontal="left" vertical="center" wrapText="1"/>
    </xf>
    <xf numFmtId="0" fontId="65" fillId="0" borderId="18" xfId="0" applyFont="1" applyBorder="1" applyAlignment="1">
      <alignment horizontal="center" vertical="center" wrapText="1"/>
    </xf>
    <xf numFmtId="0" fontId="65" fillId="30" borderId="18" xfId="0" applyFont="1" applyFill="1" applyBorder="1" applyAlignment="1">
      <alignment horizontal="center" vertical="center" wrapText="1"/>
    </xf>
    <xf numFmtId="0" fontId="57" fillId="27" borderId="32" xfId="0" applyFont="1" applyFill="1" applyBorder="1" applyAlignment="1">
      <alignment horizontal="left" vertical="center"/>
    </xf>
    <xf numFmtId="0" fontId="57" fillId="27" borderId="33" xfId="0" applyFont="1" applyFill="1" applyBorder="1" applyAlignment="1">
      <alignment horizontal="left" vertical="center"/>
    </xf>
    <xf numFmtId="0" fontId="38" fillId="20" borderId="12" xfId="0" applyFont="1" applyFill="1" applyBorder="1" applyAlignment="1">
      <alignment horizontal="center" vertical="center" wrapText="1"/>
    </xf>
    <xf numFmtId="0" fontId="25" fillId="21" borderId="0" xfId="34" applyFont="1" applyFill="1" applyAlignment="1" applyProtection="1">
      <alignment horizontal="left" vertical="center"/>
    </xf>
    <xf numFmtId="0" fontId="52" fillId="20" borderId="17" xfId="0" applyFont="1" applyFill="1" applyBorder="1" applyAlignment="1">
      <alignment horizontal="center" vertical="center"/>
    </xf>
    <xf numFmtId="0" fontId="63" fillId="21" borderId="0" xfId="0" applyFont="1" applyFill="1" applyAlignment="1" applyProtection="1">
      <alignment horizontal="left" vertical="top"/>
      <protection locked="0"/>
    </xf>
    <xf numFmtId="0" fontId="40" fillId="23" borderId="19" xfId="0" applyFont="1" applyFill="1" applyBorder="1" applyAlignment="1">
      <alignment horizontal="center" vertical="center" wrapText="1"/>
    </xf>
    <xf numFmtId="0" fontId="40" fillId="23" borderId="0" xfId="0" applyFont="1" applyFill="1" applyAlignment="1">
      <alignment horizontal="center" vertical="center" wrapText="1"/>
    </xf>
    <xf numFmtId="0" fontId="44" fillId="22" borderId="0" xfId="0" applyFont="1" applyFill="1" applyAlignment="1">
      <alignment horizontal="right" vertical="center"/>
    </xf>
    <xf numFmtId="0" fontId="44" fillId="22" borderId="20" xfId="0" applyFont="1" applyFill="1" applyBorder="1" applyAlignment="1">
      <alignment horizontal="right" vertical="center"/>
    </xf>
    <xf numFmtId="9" fontId="42" fillId="21" borderId="12" xfId="43" applyFont="1" applyFill="1" applyBorder="1" applyAlignment="1" applyProtection="1">
      <alignment horizontal="center" vertical="center"/>
    </xf>
    <xf numFmtId="165" fontId="37" fillId="22" borderId="25" xfId="0" applyNumberFormat="1" applyFont="1" applyFill="1" applyBorder="1" applyAlignment="1">
      <alignment horizontal="center" vertical="center" shrinkToFit="1"/>
    </xf>
    <xf numFmtId="165" fontId="37" fillId="22" borderId="0" xfId="0" applyNumberFormat="1" applyFont="1" applyFill="1" applyAlignment="1">
      <alignment horizontal="center" vertical="center" shrinkToFit="1"/>
    </xf>
    <xf numFmtId="165" fontId="37" fillId="22" borderId="24" xfId="0" applyNumberFormat="1" applyFont="1" applyFill="1" applyBorder="1" applyAlignment="1">
      <alignment horizontal="center" vertical="center" shrinkToFit="1"/>
    </xf>
    <xf numFmtId="165" fontId="37" fillId="22" borderId="21" xfId="0" applyNumberFormat="1" applyFont="1" applyFill="1" applyBorder="1" applyAlignment="1">
      <alignment horizontal="center" vertical="center" shrinkToFit="1"/>
    </xf>
    <xf numFmtId="165" fontId="37" fillId="22" borderId="15" xfId="0" applyNumberFormat="1" applyFont="1" applyFill="1" applyBorder="1" applyAlignment="1">
      <alignment horizontal="center" vertical="center" shrinkToFit="1"/>
    </xf>
    <xf numFmtId="165" fontId="37" fillId="22" borderId="22" xfId="0" applyNumberFormat="1" applyFont="1" applyFill="1" applyBorder="1" applyAlignment="1">
      <alignment horizontal="center" vertical="center" shrinkToFit="1"/>
    </xf>
    <xf numFmtId="165" fontId="37" fillId="22" borderId="26" xfId="0" applyNumberFormat="1" applyFont="1" applyFill="1" applyBorder="1" applyAlignment="1">
      <alignment horizontal="center" vertical="center" shrinkToFit="1"/>
    </xf>
    <xf numFmtId="165" fontId="37" fillId="22" borderId="17" xfId="0" applyNumberFormat="1" applyFont="1" applyFill="1" applyBorder="1" applyAlignment="1">
      <alignment horizontal="center" vertical="center" shrinkToFit="1"/>
    </xf>
    <xf numFmtId="165" fontId="37" fillId="22" borderId="23" xfId="0" applyNumberFormat="1" applyFont="1" applyFill="1" applyBorder="1" applyAlignment="1">
      <alignment horizontal="center" vertical="center" shrinkToFit="1"/>
    </xf>
    <xf numFmtId="0" fontId="41" fillId="22" borderId="0" xfId="0" applyFont="1" applyFill="1" applyAlignment="1">
      <alignment horizontal="center" vertical="center"/>
    </xf>
    <xf numFmtId="0" fontId="41" fillId="22" borderId="30" xfId="0" applyFont="1" applyFill="1" applyBorder="1" applyAlignment="1">
      <alignment horizontal="center" vertical="center"/>
    </xf>
    <xf numFmtId="0" fontId="41" fillId="22" borderId="31" xfId="0" applyFont="1" applyFill="1" applyBorder="1" applyAlignment="1">
      <alignment horizontal="center" vertical="center"/>
    </xf>
    <xf numFmtId="0" fontId="41" fillId="22" borderId="36" xfId="0" applyFont="1" applyFill="1" applyBorder="1" applyAlignment="1">
      <alignment horizontal="center" vertical="center"/>
    </xf>
    <xf numFmtId="0" fontId="41" fillId="22" borderId="37" xfId="0" applyFont="1" applyFill="1" applyBorder="1" applyAlignment="1">
      <alignment horizontal="center" vertical="center"/>
    </xf>
    <xf numFmtId="0" fontId="62" fillId="24" borderId="18" xfId="0" applyFont="1" applyFill="1" applyBorder="1" applyAlignment="1">
      <alignment horizontal="center"/>
    </xf>
    <xf numFmtId="0" fontId="66" fillId="0" borderId="18" xfId="0" applyFont="1" applyBorder="1"/>
    <xf numFmtId="16" fontId="66" fillId="0" borderId="18" xfId="0" quotePrefix="1" applyNumberFormat="1" applyFont="1" applyBorder="1"/>
    <xf numFmtId="0" fontId="0" fillId="0" borderId="18" xfId="0" applyBorder="1"/>
    <xf numFmtId="0" fontId="65" fillId="30" borderId="18" xfId="0" applyFont="1" applyFill="1" applyBorder="1" applyAlignment="1">
      <alignment horizontal="left" vertical="center" wrapText="1"/>
    </xf>
    <xf numFmtId="0" fontId="65" fillId="0" borderId="18" xfId="0" applyFont="1" applyBorder="1" applyAlignment="1">
      <alignment horizontal="left" vertical="center" wrapText="1"/>
    </xf>
    <xf numFmtId="0" fontId="33" fillId="23" borderId="39" xfId="0" applyFont="1" applyFill="1" applyBorder="1" applyAlignment="1">
      <alignment horizontal="center" vertical="center"/>
    </xf>
    <xf numFmtId="0" fontId="33" fillId="21" borderId="18" xfId="0" applyFont="1" applyFill="1" applyBorder="1" applyAlignment="1">
      <alignment horizontal="center" vertical="center"/>
    </xf>
    <xf numFmtId="0" fontId="33" fillId="31" borderId="18" xfId="0" applyFont="1" applyFill="1" applyBorder="1" applyAlignment="1">
      <alignment horizontal="center" vertical="center"/>
    </xf>
    <xf numFmtId="0" fontId="33" fillId="23" borderId="18" xfId="0" applyFont="1" applyFill="1" applyBorder="1" applyAlignment="1">
      <alignment horizontal="center" vertical="center"/>
    </xf>
    <xf numFmtId="0" fontId="22" fillId="0" borderId="18" xfId="0" applyFont="1" applyBorder="1"/>
    <xf numFmtId="0" fontId="58" fillId="0" borderId="18" xfId="0" applyFont="1" applyBorder="1"/>
    <xf numFmtId="0" fontId="0" fillId="0" borderId="18" xfId="0" applyBorder="1" applyAlignment="1">
      <alignment horizontal="center" vertical="center"/>
    </xf>
    <xf numFmtId="0" fontId="33" fillId="21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26" borderId="18" xfId="0" applyFill="1" applyBorder="1" applyAlignment="1">
      <alignment horizontal="center" vertical="center"/>
    </xf>
    <xf numFmtId="0" fontId="33" fillId="26" borderId="18" xfId="0" applyFont="1" applyFill="1" applyBorder="1" applyAlignment="1">
      <alignment horizontal="left" vertical="center" wrapText="1"/>
    </xf>
    <xf numFmtId="0" fontId="0" fillId="26" borderId="18" xfId="0" applyFill="1" applyBorder="1" applyAlignment="1">
      <alignment horizontal="left" vertical="center"/>
    </xf>
    <xf numFmtId="0" fontId="0" fillId="26" borderId="35" xfId="0" applyFill="1" applyBorder="1" applyAlignment="1">
      <alignment horizontal="left" vertical="center"/>
    </xf>
    <xf numFmtId="0" fontId="33" fillId="26" borderId="40" xfId="0" applyFont="1" applyFill="1" applyBorder="1" applyAlignment="1">
      <alignment horizontal="left" vertical="center" wrapText="1"/>
    </xf>
    <xf numFmtId="0" fontId="0" fillId="26" borderId="38" xfId="0" applyFill="1" applyBorder="1" applyAlignment="1">
      <alignment horizontal="left" vertical="center"/>
    </xf>
    <xf numFmtId="0" fontId="0" fillId="26" borderId="40" xfId="0" applyFill="1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33" fillId="0" borderId="18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left" vertical="center"/>
    </xf>
    <xf numFmtId="0" fontId="0" fillId="26" borderId="18" xfId="0" applyFill="1" applyBorder="1"/>
    <xf numFmtId="0" fontId="3" fillId="26" borderId="18" xfId="0" applyFont="1" applyFill="1" applyBorder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ctivity" xfId="44" xr:uid="{00000000-0005-0000-0000-000018000000}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5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78">
    <dxf>
      <fill>
        <patternFill>
          <bgColor theme="3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1"/>
      </font>
      <fill>
        <gradientFill degree="90">
          <stop position="0">
            <color theme="0"/>
          </stop>
          <stop position="1">
            <color rgb="FFC00000"/>
          </stop>
        </gradientFill>
      </fill>
    </dxf>
    <dxf>
      <font>
        <color theme="1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3"/>
        </patternFill>
      </fill>
    </dxf>
    <dxf>
      <font>
        <color theme="1"/>
      </font>
      <fill>
        <patternFill>
          <bgColor rgb="FFFFFF00"/>
        </patternFill>
      </fill>
    </dxf>
    <dxf>
      <fill>
        <gradientFill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  <border>
        <left style="thin">
          <color theme="4"/>
        </left>
        <right/>
        <top/>
        <bottom/>
      </border>
    </dxf>
    <dxf>
      <font>
        <color theme="1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theme="0"/>
      </font>
      <fill>
        <patternFill>
          <bgColor theme="9" tint="-0.24994659260841701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C00000"/>
          </stop>
        </gradientFill>
      </fill>
    </dxf>
    <dxf>
      <font>
        <color theme="1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rgb="FFFF0000"/>
      </font>
    </dxf>
    <dxf>
      <font>
        <color rgb="FFFF0000"/>
      </font>
    </dxf>
    <dxf>
      <fill>
        <patternFill>
          <bgColor theme="3"/>
        </patternFill>
      </fill>
    </dxf>
    <dxf>
      <font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9900"/>
      <color rgb="FFFFCCCC"/>
      <color rgb="FF91D0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0</xdr:rowOff>
    </xdr:from>
    <xdr:to>
      <xdr:col>10</xdr:col>
      <xdr:colOff>276225</xdr:colOff>
      <xdr:row>4</xdr:row>
      <xdr:rowOff>29407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D2C1F21-D45E-3158-BC57-F3F0B8ADEA83}"/>
            </a:ext>
          </a:extLst>
        </xdr:cNvPr>
        <xdr:cNvSpPr/>
      </xdr:nvSpPr>
      <xdr:spPr>
        <a:xfrm>
          <a:off x="257174" y="0"/>
          <a:ext cx="6115051" cy="6771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</a:rPr>
            <a:t>QUY TRÌNH ĐÀO TẠO NỘI BỘ</a:t>
          </a:r>
        </a:p>
      </xdr:txBody>
    </xdr:sp>
    <xdr:clientData/>
  </xdr:twoCellAnchor>
  <xdr:twoCellAnchor>
    <xdr:from>
      <xdr:col>0</xdr:col>
      <xdr:colOff>257413</xdr:colOff>
      <xdr:row>11</xdr:row>
      <xdr:rowOff>9525</xdr:rowOff>
    </xdr:from>
    <xdr:to>
      <xdr:col>10</xdr:col>
      <xdr:colOff>257413</xdr:colOff>
      <xdr:row>14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7CF41E8-FF04-9A25-EFCC-0E0D475FBF8F}"/>
            </a:ext>
          </a:extLst>
        </xdr:cNvPr>
        <xdr:cNvSpPr/>
      </xdr:nvSpPr>
      <xdr:spPr bwMode="auto">
        <a:xfrm>
          <a:off x="2695813" y="1790700"/>
          <a:ext cx="6096000" cy="495300"/>
        </a:xfrm>
        <a:prstGeom prst="rect">
          <a:avLst/>
        </a:prstGeom>
        <a:solidFill>
          <a:schemeClr val="accent1">
            <a:lumMod val="50000"/>
          </a:schemeClr>
        </a:solid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r>
            <a:rPr lang="en-US" sz="1800" b="1" i="0">
              <a:solidFill>
                <a:schemeClr val="bg1"/>
              </a:solidFill>
              <a:latin typeface="Times New Roman" pitchFamily="18" charset="0"/>
            </a:rPr>
            <a:t>Kế hoạch đào tạo</a:t>
          </a:r>
        </a:p>
      </xdr:txBody>
    </xdr:sp>
    <xdr:clientData/>
  </xdr:twoCellAnchor>
  <xdr:twoCellAnchor>
    <xdr:from>
      <xdr:col>0</xdr:col>
      <xdr:colOff>257413</xdr:colOff>
      <xdr:row>22</xdr:row>
      <xdr:rowOff>9525</xdr:rowOff>
    </xdr:from>
    <xdr:to>
      <xdr:col>10</xdr:col>
      <xdr:colOff>265337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128FD01-4746-C0EB-F0EC-5BFB0710AF83}"/>
            </a:ext>
          </a:extLst>
        </xdr:cNvPr>
        <xdr:cNvSpPr/>
      </xdr:nvSpPr>
      <xdr:spPr bwMode="auto">
        <a:xfrm>
          <a:off x="2695813" y="3571875"/>
          <a:ext cx="6103924" cy="476250"/>
        </a:xfrm>
        <a:prstGeom prst="rect">
          <a:avLst/>
        </a:prstGeom>
        <a:solidFill>
          <a:schemeClr val="accent1">
            <a:lumMod val="50000"/>
          </a:schemeClr>
        </a:solid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r>
            <a:rPr lang="en-US" sz="1800" b="1" i="0">
              <a:solidFill>
                <a:schemeClr val="bg1"/>
              </a:solidFill>
              <a:latin typeface="Times New Roman" pitchFamily="18" charset="0"/>
            </a:rPr>
            <a:t>Đánh giá chất lượng đào tạo, chất lượng nhân sự</a:t>
          </a:r>
        </a:p>
      </xdr:txBody>
    </xdr:sp>
    <xdr:clientData/>
  </xdr:twoCellAnchor>
  <xdr:twoCellAnchor>
    <xdr:from>
      <xdr:col>0</xdr:col>
      <xdr:colOff>257413</xdr:colOff>
      <xdr:row>27</xdr:row>
      <xdr:rowOff>161924</xdr:rowOff>
    </xdr:from>
    <xdr:to>
      <xdr:col>10</xdr:col>
      <xdr:colOff>257413</xdr:colOff>
      <xdr:row>30</xdr:row>
      <xdr:rowOff>161924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4C38973-65DD-B756-9F22-E24C6D7F0A7A}"/>
            </a:ext>
          </a:extLst>
        </xdr:cNvPr>
        <xdr:cNvSpPr/>
      </xdr:nvSpPr>
      <xdr:spPr bwMode="auto">
        <a:xfrm>
          <a:off x="2695813" y="4533899"/>
          <a:ext cx="6096000" cy="485775"/>
        </a:xfrm>
        <a:prstGeom prst="rect">
          <a:avLst/>
        </a:prstGeom>
        <a:solidFill>
          <a:schemeClr val="accent1">
            <a:lumMod val="50000"/>
          </a:schemeClr>
        </a:solid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r>
            <a:rPr lang="en-US" sz="1800" b="1" i="0">
              <a:solidFill>
                <a:schemeClr val="bg1"/>
              </a:solidFill>
              <a:latin typeface="Times New Roman" pitchFamily="18" charset="0"/>
            </a:rPr>
            <a:t>Lưu hồ sơ đào tạo</a:t>
          </a:r>
        </a:p>
      </xdr:txBody>
    </xdr:sp>
    <xdr:clientData/>
  </xdr:twoCellAnchor>
  <xdr:twoCellAnchor>
    <xdr:from>
      <xdr:col>0</xdr:col>
      <xdr:colOff>257413</xdr:colOff>
      <xdr:row>16</xdr:row>
      <xdr:rowOff>9525</xdr:rowOff>
    </xdr:from>
    <xdr:to>
      <xdr:col>10</xdr:col>
      <xdr:colOff>257413</xdr:colOff>
      <xdr:row>19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D9FF676-482C-645B-9C17-0A1659533A3D}"/>
            </a:ext>
          </a:extLst>
        </xdr:cNvPr>
        <xdr:cNvSpPr/>
      </xdr:nvSpPr>
      <xdr:spPr bwMode="auto">
        <a:xfrm>
          <a:off x="2695813" y="2600325"/>
          <a:ext cx="6096000" cy="485775"/>
        </a:xfrm>
        <a:prstGeom prst="rect">
          <a:avLst/>
        </a:prstGeom>
        <a:solidFill>
          <a:schemeClr val="accent1">
            <a:lumMod val="50000"/>
          </a:schemeClr>
        </a:solid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r>
            <a:rPr lang="en-US" sz="1800" b="1" i="0">
              <a:solidFill>
                <a:schemeClr val="bg1"/>
              </a:solidFill>
              <a:latin typeface="Times New Roman" pitchFamily="18" charset="0"/>
            </a:rPr>
            <a:t>Tài liệu đào tạo và tài liệu đánh giá học viên, cơ</a:t>
          </a:r>
          <a:r>
            <a:rPr lang="en-US" sz="1800" b="1" i="0" baseline="0">
              <a:solidFill>
                <a:schemeClr val="bg1"/>
              </a:solidFill>
              <a:latin typeface="Times New Roman" pitchFamily="18" charset="0"/>
            </a:rPr>
            <a:t> sở hạ tầng</a:t>
          </a:r>
          <a:endParaRPr lang="en-US" sz="1800" b="1" i="0">
            <a:solidFill>
              <a:schemeClr val="bg1"/>
            </a:solidFill>
            <a:latin typeface="Times New Roman" pitchFamily="18" charset="0"/>
          </a:endParaRPr>
        </a:p>
      </xdr:txBody>
    </xdr:sp>
    <xdr:clientData/>
  </xdr:twoCellAnchor>
  <xdr:twoCellAnchor>
    <xdr:from>
      <xdr:col>0</xdr:col>
      <xdr:colOff>249489</xdr:colOff>
      <xdr:row>4</xdr:row>
      <xdr:rowOff>152400</xdr:rowOff>
    </xdr:from>
    <xdr:to>
      <xdr:col>10</xdr:col>
      <xdr:colOff>257413</xdr:colOff>
      <xdr:row>8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7CBE75F-229D-FD27-BB89-69B2C2167FBC}"/>
            </a:ext>
          </a:extLst>
        </xdr:cNvPr>
        <xdr:cNvSpPr/>
      </xdr:nvSpPr>
      <xdr:spPr bwMode="auto">
        <a:xfrm>
          <a:off x="2687889" y="800100"/>
          <a:ext cx="6103924" cy="504825"/>
        </a:xfrm>
        <a:prstGeom prst="rect">
          <a:avLst/>
        </a:prstGeom>
        <a:solidFill>
          <a:schemeClr val="accent1">
            <a:lumMod val="50000"/>
          </a:schemeClr>
        </a:solidFill>
        <a:ln w="12700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r>
            <a:rPr lang="en-US" sz="1800" b="1" i="0">
              <a:solidFill>
                <a:schemeClr val="bg1"/>
              </a:solidFill>
              <a:latin typeface="Times New Roman" pitchFamily="18" charset="0"/>
            </a:rPr>
            <a:t>Yêu cầu đào tạo</a:t>
          </a:r>
        </a:p>
      </xdr:txBody>
    </xdr:sp>
    <xdr:clientData/>
  </xdr:twoCellAnchor>
  <xdr:twoCellAnchor>
    <xdr:from>
      <xdr:col>5</xdr:col>
      <xdr:colOff>31434</xdr:colOff>
      <xdr:row>8</xdr:row>
      <xdr:rowOff>123825</xdr:rowOff>
    </xdr:from>
    <xdr:to>
      <xdr:col>5</xdr:col>
      <xdr:colOff>564834</xdr:colOff>
      <xdr:row>10</xdr:row>
      <xdr:rowOff>81415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58D5F2DF-8097-0304-534E-8974C715B122}"/>
            </a:ext>
          </a:extLst>
        </xdr:cNvPr>
        <xdr:cNvSpPr/>
      </xdr:nvSpPr>
      <xdr:spPr bwMode="auto">
        <a:xfrm>
          <a:off x="5517834" y="1419225"/>
          <a:ext cx="533400" cy="281440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4</xdr:col>
      <xdr:colOff>604911</xdr:colOff>
      <xdr:row>14</xdr:row>
      <xdr:rowOff>85724</xdr:rowOff>
    </xdr:from>
    <xdr:to>
      <xdr:col>5</xdr:col>
      <xdr:colOff>528711</xdr:colOff>
      <xdr:row>15</xdr:row>
      <xdr:rowOff>138564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6A92C843-D539-4F13-5815-67B4186F2315}"/>
            </a:ext>
          </a:extLst>
        </xdr:cNvPr>
        <xdr:cNvSpPr/>
      </xdr:nvSpPr>
      <xdr:spPr bwMode="auto">
        <a:xfrm>
          <a:off x="5481711" y="2352674"/>
          <a:ext cx="533400" cy="214765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4</xdr:col>
      <xdr:colOff>596351</xdr:colOff>
      <xdr:row>19</xdr:row>
      <xdr:rowOff>99560</xdr:rowOff>
    </xdr:from>
    <xdr:to>
      <xdr:col>5</xdr:col>
      <xdr:colOff>520151</xdr:colOff>
      <xdr:row>21</xdr:row>
      <xdr:rowOff>57150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486C93C-2858-B22E-FEA2-2C8B39639300}"/>
            </a:ext>
          </a:extLst>
        </xdr:cNvPr>
        <xdr:cNvSpPr/>
      </xdr:nvSpPr>
      <xdr:spPr bwMode="auto">
        <a:xfrm>
          <a:off x="5473151" y="3176135"/>
          <a:ext cx="533400" cy="281440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5</xdr:col>
      <xdr:colOff>14815</xdr:colOff>
      <xdr:row>25</xdr:row>
      <xdr:rowOff>85725</xdr:rowOff>
    </xdr:from>
    <xdr:to>
      <xdr:col>5</xdr:col>
      <xdr:colOff>548215</xdr:colOff>
      <xdr:row>27</xdr:row>
      <xdr:rowOff>104764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ACCB3FEC-3821-0CC1-3813-527868FA34BA}"/>
            </a:ext>
          </a:extLst>
        </xdr:cNvPr>
        <xdr:cNvSpPr/>
      </xdr:nvSpPr>
      <xdr:spPr bwMode="auto">
        <a:xfrm>
          <a:off x="5501215" y="4133850"/>
          <a:ext cx="533400" cy="342889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314577</xdr:colOff>
      <xdr:row>6</xdr:row>
      <xdr:rowOff>2608</xdr:rowOff>
    </xdr:from>
    <xdr:to>
      <xdr:col>10</xdr:col>
      <xdr:colOff>485778</xdr:colOff>
      <xdr:row>7</xdr:row>
      <xdr:rowOff>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1486B691-6C8F-43A5-A897-943EB6CDE3F6}"/>
            </a:ext>
          </a:extLst>
        </xdr:cNvPr>
        <xdr:cNvSpPr/>
      </xdr:nvSpPr>
      <xdr:spPr bwMode="auto">
        <a:xfrm rot="16200000">
          <a:off x="6416519" y="977741"/>
          <a:ext cx="159317" cy="171201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333627</xdr:colOff>
      <xdr:row>12</xdr:row>
      <xdr:rowOff>12133</xdr:rowOff>
    </xdr:from>
    <xdr:to>
      <xdr:col>10</xdr:col>
      <xdr:colOff>504828</xdr:colOff>
      <xdr:row>13</xdr:row>
      <xdr:rowOff>9525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61E8E00-ED66-4380-B9FF-C1AE112A5057}"/>
            </a:ext>
          </a:extLst>
        </xdr:cNvPr>
        <xdr:cNvSpPr/>
      </xdr:nvSpPr>
      <xdr:spPr bwMode="auto">
        <a:xfrm rot="16200000">
          <a:off x="6435569" y="1977866"/>
          <a:ext cx="159317" cy="171201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343152</xdr:colOff>
      <xdr:row>17</xdr:row>
      <xdr:rowOff>2608</xdr:rowOff>
    </xdr:from>
    <xdr:to>
      <xdr:col>10</xdr:col>
      <xdr:colOff>514353</xdr:colOff>
      <xdr:row>18</xdr:row>
      <xdr:rowOff>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24BD28B6-33CE-426E-8CF3-216B48738993}"/>
            </a:ext>
          </a:extLst>
        </xdr:cNvPr>
        <xdr:cNvSpPr/>
      </xdr:nvSpPr>
      <xdr:spPr bwMode="auto">
        <a:xfrm rot="16200000">
          <a:off x="6445094" y="2797016"/>
          <a:ext cx="159317" cy="171201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362202</xdr:colOff>
      <xdr:row>23</xdr:row>
      <xdr:rowOff>12133</xdr:rowOff>
    </xdr:from>
    <xdr:to>
      <xdr:col>10</xdr:col>
      <xdr:colOff>533403</xdr:colOff>
      <xdr:row>24</xdr:row>
      <xdr:rowOff>9525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E356B09-3369-49D1-BD69-84D25352302A}"/>
            </a:ext>
          </a:extLst>
        </xdr:cNvPr>
        <xdr:cNvSpPr/>
      </xdr:nvSpPr>
      <xdr:spPr bwMode="auto">
        <a:xfrm rot="16200000">
          <a:off x="6464144" y="3797141"/>
          <a:ext cx="159317" cy="171201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  <xdr:twoCellAnchor>
    <xdr:from>
      <xdr:col>10</xdr:col>
      <xdr:colOff>352677</xdr:colOff>
      <xdr:row>29</xdr:row>
      <xdr:rowOff>12133</xdr:rowOff>
    </xdr:from>
    <xdr:to>
      <xdr:col>10</xdr:col>
      <xdr:colOff>523878</xdr:colOff>
      <xdr:row>30</xdr:row>
      <xdr:rowOff>9525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AEFA77A4-7D1A-484B-9605-C306D19A1819}"/>
            </a:ext>
          </a:extLst>
        </xdr:cNvPr>
        <xdr:cNvSpPr/>
      </xdr:nvSpPr>
      <xdr:spPr bwMode="auto">
        <a:xfrm rot="16200000">
          <a:off x="6454619" y="4787741"/>
          <a:ext cx="159317" cy="171201"/>
        </a:xfrm>
        <a:prstGeom prst="downArrow">
          <a:avLst/>
        </a:prstGeom>
        <a:solidFill>
          <a:schemeClr val="accent1">
            <a:lumMod val="90000"/>
          </a:schemeClr>
        </a:solidFill>
        <a:ln w="69850" cap="flat" cmpd="sng" algn="ctr">
          <a:solidFill>
            <a:schemeClr val="accent1">
              <a:lumMod val="90000"/>
            </a:schemeClr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392" tIns="45696" rIns="91392" bIns="45696" numCol="1" rtlCol="0" anchor="ctr" anchorCtr="0" compatLnSpc="1">
          <a:prstTxWarp prst="textNoShape">
            <a:avLst/>
          </a:prstTxWarp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3943" eaLnBrk="0" hangingPunct="0"/>
          <a:endParaRPr lang="en-US" sz="1399" b="1" i="1">
            <a:latin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4405153</xdr:colOff>
      <xdr:row>6</xdr:row>
      <xdr:rowOff>81348</xdr:rowOff>
    </xdr:from>
    <xdr:to>
      <xdr:col>20</xdr:col>
      <xdr:colOff>88236</xdr:colOff>
      <xdr:row>21</xdr:row>
      <xdr:rowOff>216191</xdr:rowOff>
    </xdr:to>
    <xdr:sp macro="" textlink="">
      <xdr:nvSpPr>
        <xdr:cNvPr id="8236" name="Text Box 44" hidden="1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>
          <a:spLocks noChangeArrowheads="1"/>
        </xdr:cNvSpPr>
      </xdr:nvSpPr>
      <xdr:spPr bwMode="auto">
        <a:xfrm>
          <a:off x="4953000" y="1371600"/>
          <a:ext cx="3419475" cy="11049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1284315</xdr:colOff>
      <xdr:row>3</xdr:row>
      <xdr:rowOff>303225</xdr:rowOff>
    </xdr:from>
    <xdr:to>
      <xdr:col>5</xdr:col>
      <xdr:colOff>703823</xdr:colOff>
      <xdr:row>7</xdr:row>
      <xdr:rowOff>119016</xdr:rowOff>
    </xdr:to>
    <xdr:sp macro="" textlink="">
      <xdr:nvSpPr>
        <xdr:cNvPr id="2" name="Text Box 44" hidden="1">
          <a:extLst>
            <a:ext uri="{FF2B5EF4-FFF2-40B4-BE49-F238E27FC236}">
              <a16:creationId xmlns:a16="http://schemas.microsoft.com/office/drawing/2014/main" id="{D06EF73F-DC89-428D-AEC0-AD146ACF2E68}"/>
            </a:ext>
          </a:extLst>
        </xdr:cNvPr>
        <xdr:cNvSpPr txBox="1">
          <a:spLocks noChangeArrowheads="1"/>
        </xdr:cNvSpPr>
      </xdr:nvSpPr>
      <xdr:spPr bwMode="auto">
        <a:xfrm>
          <a:off x="4967128" y="1357698"/>
          <a:ext cx="3521981" cy="1075333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ieu.lai@biendongco.vn" TargetMode="External"/><Relationship Id="rId2" Type="http://schemas.openxmlformats.org/officeDocument/2006/relationships/hyperlink" Target="mailto:my.tran@biendongco.vn" TargetMode="External"/><Relationship Id="rId1" Type="http://schemas.openxmlformats.org/officeDocument/2006/relationships/hyperlink" Target="mailto:hieu.cao@biendongco.vn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uong.huynhh@biendongco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C466-1EA0-4A87-8A8B-F0B16F0EBF7D}">
  <dimension ref="L5:L31"/>
  <sheetViews>
    <sheetView zoomScale="85" zoomScaleNormal="85" workbookViewId="0">
      <selection activeCell="F40" sqref="F40"/>
    </sheetView>
  </sheetViews>
  <sheetFormatPr defaultRowHeight="12.75" x14ac:dyDescent="0.2"/>
  <cols>
    <col min="12" max="12" width="48.28515625" customWidth="1"/>
  </cols>
  <sheetData>
    <row r="5" spans="12:12" ht="13.5" thickBot="1" x14ac:dyDescent="0.25"/>
    <row r="6" spans="12:12" x14ac:dyDescent="0.2">
      <c r="L6" s="97" t="s">
        <v>102</v>
      </c>
    </row>
    <row r="7" spans="12:12" x14ac:dyDescent="0.2">
      <c r="L7" s="98"/>
    </row>
    <row r="8" spans="12:12" x14ac:dyDescent="0.2">
      <c r="L8" s="64" t="s">
        <v>99</v>
      </c>
    </row>
    <row r="9" spans="12:12" x14ac:dyDescent="0.2">
      <c r="L9" s="62"/>
    </row>
    <row r="10" spans="12:12" ht="13.5" thickBot="1" x14ac:dyDescent="0.25">
      <c r="L10" s="63"/>
    </row>
    <row r="11" spans="12:12" ht="13.5" thickBot="1" x14ac:dyDescent="0.25"/>
    <row r="12" spans="12:12" x14ac:dyDescent="0.2">
      <c r="L12" s="97" t="s">
        <v>100</v>
      </c>
    </row>
    <row r="13" spans="12:12" x14ac:dyDescent="0.2">
      <c r="L13" s="98"/>
    </row>
    <row r="14" spans="12:12" x14ac:dyDescent="0.2">
      <c r="L14" s="64" t="s">
        <v>114</v>
      </c>
    </row>
    <row r="15" spans="12:12" ht="13.5" thickBot="1" x14ac:dyDescent="0.25">
      <c r="L15" s="63"/>
    </row>
    <row r="16" spans="12:12" ht="13.5" thickBot="1" x14ac:dyDescent="0.25"/>
    <row r="17" spans="12:12" x14ac:dyDescent="0.2">
      <c r="L17" s="97" t="s">
        <v>127</v>
      </c>
    </row>
    <row r="18" spans="12:12" x14ac:dyDescent="0.2">
      <c r="L18" s="98"/>
    </row>
    <row r="19" spans="12:12" x14ac:dyDescent="0.2">
      <c r="L19" s="64" t="s">
        <v>96</v>
      </c>
    </row>
    <row r="20" spans="12:12" ht="13.5" thickBot="1" x14ac:dyDescent="0.25">
      <c r="L20" s="63"/>
    </row>
    <row r="22" spans="12:12" ht="13.5" thickBot="1" x14ac:dyDescent="0.25"/>
    <row r="23" spans="12:12" x14ac:dyDescent="0.2">
      <c r="L23" s="97" t="s">
        <v>100</v>
      </c>
    </row>
    <row r="24" spans="12:12" x14ac:dyDescent="0.2">
      <c r="L24" s="98"/>
    </row>
    <row r="25" spans="12:12" x14ac:dyDescent="0.2">
      <c r="L25" s="64" t="s">
        <v>97</v>
      </c>
    </row>
    <row r="26" spans="12:12" ht="13.5" thickBot="1" x14ac:dyDescent="0.25">
      <c r="L26" s="63"/>
    </row>
    <row r="28" spans="12:12" ht="13.5" thickBot="1" x14ac:dyDescent="0.25"/>
    <row r="29" spans="12:12" x14ac:dyDescent="0.2">
      <c r="L29" s="97" t="s">
        <v>101</v>
      </c>
    </row>
    <row r="30" spans="12:12" x14ac:dyDescent="0.2">
      <c r="L30" s="98"/>
    </row>
    <row r="31" spans="12:12" ht="13.5" thickBot="1" x14ac:dyDescent="0.25">
      <c r="L31" s="65" t="s">
        <v>98</v>
      </c>
    </row>
  </sheetData>
  <mergeCells count="5">
    <mergeCell ref="L12:L13"/>
    <mergeCell ref="L17:L18"/>
    <mergeCell ref="L23:L24"/>
    <mergeCell ref="L29:L30"/>
    <mergeCell ref="L6:L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2:XFC56"/>
  <sheetViews>
    <sheetView showGridLines="0" tabSelected="1" topLeftCell="A2" zoomScaleNormal="100" workbookViewId="0">
      <pane xSplit="15" ySplit="7" topLeftCell="P9" activePane="bottomRight" state="frozen"/>
      <selection activeCell="A2" sqref="A2"/>
      <selection pane="topRight" activeCell="O2" sqref="O2"/>
      <selection pane="bottomLeft" activeCell="A10" sqref="A10"/>
      <selection pane="bottomRight" activeCell="AJ22" sqref="AJ22"/>
    </sheetView>
  </sheetViews>
  <sheetFormatPr defaultColWidth="9.28515625" defaultRowHeight="13.5" outlineLevelRow="1" outlineLevelCol="1" x14ac:dyDescent="0.25"/>
  <cols>
    <col min="1" max="1" width="3.7109375" style="1" customWidth="1"/>
    <col min="2" max="2" width="4.7109375" style="1" customWidth="1"/>
    <col min="3" max="3" width="13" style="33" hidden="1" customWidth="1"/>
    <col min="4" max="4" width="88.42578125" style="75" customWidth="1"/>
    <col min="5" max="5" width="6.85546875" style="1" hidden="1" customWidth="1" outlineLevel="1"/>
    <col min="6" max="6" width="7.42578125" style="1" hidden="1" customWidth="1" outlineLevel="1"/>
    <col min="7" max="7" width="26.7109375" style="1" hidden="1" customWidth="1" outlineLevel="1"/>
    <col min="8" max="8" width="13.7109375" style="1" hidden="1" customWidth="1" outlineLevel="1"/>
    <col min="9" max="9" width="12.140625" style="39" hidden="1" customWidth="1" outlineLevel="1"/>
    <col min="10" max="10" width="11.140625" style="1" hidden="1" customWidth="1" outlineLevel="1"/>
    <col min="11" max="11" width="10.5703125" style="1" hidden="1" customWidth="1" outlineLevel="1"/>
    <col min="12" max="12" width="12.42578125" style="61" bestFit="1" customWidth="1" collapsed="1"/>
    <col min="13" max="13" width="2.7109375" style="1" bestFit="1" customWidth="1"/>
    <col min="14" max="14" width="4.7109375" style="1" hidden="1" customWidth="1"/>
    <col min="15" max="15" width="1.140625" style="1" customWidth="1"/>
    <col min="16" max="18" width="2.7109375" style="1" bestFit="1" customWidth="1"/>
    <col min="19" max="21" width="2.5703125" style="1" bestFit="1" customWidth="1"/>
    <col min="22" max="22" width="3.42578125" style="1" bestFit="1" customWidth="1"/>
    <col min="23" max="27" width="2.5703125" style="1" bestFit="1" customWidth="1"/>
    <col min="28" max="28" width="2.7109375" style="1" bestFit="1" customWidth="1"/>
    <col min="29" max="29" width="2.7109375" style="1" customWidth="1"/>
    <col min="30" max="35" width="2.7109375" style="1" bestFit="1" customWidth="1"/>
    <col min="36" max="36" width="3.42578125" style="1" bestFit="1" customWidth="1"/>
    <col min="37" max="42" width="2.7109375" style="1" bestFit="1" customWidth="1"/>
    <col min="43" max="43" width="3.42578125" style="1" bestFit="1" customWidth="1"/>
    <col min="44" max="48" width="2.7109375" style="1" bestFit="1" customWidth="1"/>
    <col min="49" max="49" width="2.5703125" style="1" bestFit="1" customWidth="1"/>
    <col min="50" max="50" width="3.42578125" style="1" bestFit="1" customWidth="1"/>
    <col min="51" max="56" width="2.5703125" style="1" bestFit="1" customWidth="1"/>
    <col min="57" max="57" width="3.42578125" style="1" bestFit="1" customWidth="1"/>
    <col min="58" max="63" width="2.7109375" style="1" bestFit="1" customWidth="1"/>
    <col min="64" max="64" width="3.42578125" style="1" bestFit="1" customWidth="1"/>
    <col min="65" max="70" width="2.7109375" style="1" bestFit="1" customWidth="1"/>
    <col min="71" max="71" width="3.42578125" style="1" bestFit="1" customWidth="1"/>
    <col min="72" max="77" width="2.7109375" style="1" bestFit="1" customWidth="1"/>
    <col min="78" max="78" width="3.42578125" style="1" bestFit="1" customWidth="1"/>
    <col min="79" max="79" width="2.7109375" style="1" bestFit="1" customWidth="1"/>
    <col min="80" max="84" width="2.5703125" style="1" bestFit="1" customWidth="1"/>
    <col min="85" max="85" width="3.42578125" style="1" bestFit="1" customWidth="1"/>
    <col min="86" max="88" width="2.5703125" style="1" bestFit="1" customWidth="1"/>
    <col min="89" max="91" width="2.7109375" style="1" bestFit="1" customWidth="1"/>
    <col min="92" max="92" width="3.42578125" style="1" bestFit="1" customWidth="1"/>
    <col min="93" max="98" width="2.7109375" style="1" bestFit="1" customWidth="1"/>
    <col min="99" max="99" width="3.42578125" style="1" bestFit="1" customWidth="1"/>
    <col min="100" max="105" width="2.7109375" style="1" bestFit="1" customWidth="1"/>
    <col min="106" max="106" width="3.42578125" style="1" bestFit="1" customWidth="1"/>
    <col min="107" max="109" width="2.7109375" style="1" bestFit="1" customWidth="1"/>
    <col min="110" max="112" width="2.5703125" style="1" bestFit="1" customWidth="1"/>
    <col min="113" max="113" width="3.42578125" style="1" bestFit="1" customWidth="1"/>
    <col min="114" max="118" width="2.5703125" style="1" bestFit="1" customWidth="1"/>
    <col min="119" max="119" width="2.7109375" style="1" bestFit="1" customWidth="1"/>
    <col min="120" max="120" width="3.42578125" style="1" bestFit="1" customWidth="1"/>
    <col min="121" max="126" width="2.7109375" style="1" bestFit="1" customWidth="1"/>
    <col min="127" max="127" width="3.42578125" style="1" bestFit="1" customWidth="1"/>
    <col min="128" max="133" width="2.7109375" style="1" bestFit="1" customWidth="1"/>
    <col min="134" max="134" width="3.42578125" style="1" bestFit="1" customWidth="1"/>
    <col min="135" max="140" width="2.7109375" style="1" bestFit="1" customWidth="1"/>
    <col min="141" max="141" width="3.42578125" style="1" bestFit="1" customWidth="1"/>
    <col min="142" max="147" width="2.5703125" style="1" bestFit="1" customWidth="1"/>
    <col min="148" max="148" width="3.42578125" style="1" bestFit="1" customWidth="1"/>
    <col min="149" max="149" width="2.5703125" style="1" bestFit="1" customWidth="1"/>
    <col min="150" max="154" width="2.7109375" style="1" bestFit="1" customWidth="1"/>
    <col min="155" max="155" width="3.42578125" style="1" bestFit="1" customWidth="1"/>
    <col min="156" max="161" width="2.7109375" style="1" bestFit="1" customWidth="1"/>
    <col min="162" max="162" width="3.42578125" style="1" bestFit="1" customWidth="1"/>
    <col min="163" max="168" width="2.7109375" style="1" bestFit="1" customWidth="1"/>
    <col min="169" max="169" width="3.42578125" style="1" bestFit="1" customWidth="1"/>
    <col min="170" max="171" width="2.7109375" style="1" bestFit="1" customWidth="1"/>
    <col min="172" max="175" width="2.5703125" style="1" bestFit="1" customWidth="1"/>
    <col min="176" max="176" width="3.42578125" style="1" bestFit="1" customWidth="1"/>
    <col min="177" max="180" width="2.5703125" style="1" bestFit="1" customWidth="1"/>
    <col min="181" max="182" width="2.7109375" style="1" bestFit="1" customWidth="1"/>
    <col min="183" max="183" width="3.42578125" style="1" bestFit="1" customWidth="1"/>
    <col min="184" max="189" width="2.7109375" style="1" bestFit="1" customWidth="1"/>
    <col min="190" max="190" width="3.42578125" style="1" bestFit="1" customWidth="1"/>
    <col min="191" max="196" width="2.7109375" style="1" bestFit="1" customWidth="1"/>
    <col min="197" max="197" width="3.42578125" style="1" bestFit="1" customWidth="1"/>
    <col min="198" max="199" width="2.7109375" style="1" bestFit="1" customWidth="1"/>
    <col min="200" max="203" width="2.5703125" style="1" bestFit="1" customWidth="1"/>
    <col min="204" max="204" width="3.42578125" style="1" bestFit="1" customWidth="1"/>
    <col min="205" max="16384" width="9.28515625" style="1"/>
  </cols>
  <sheetData>
    <row r="2" spans="2:239" ht="27" x14ac:dyDescent="0.25">
      <c r="B2" s="2"/>
      <c r="C2" s="34"/>
      <c r="D2" s="102" t="s">
        <v>95</v>
      </c>
      <c r="E2" s="102"/>
      <c r="F2" s="102"/>
      <c r="G2" s="102"/>
      <c r="H2" s="102"/>
      <c r="I2" s="102"/>
      <c r="J2" s="102"/>
      <c r="K2" s="102"/>
      <c r="L2" s="102"/>
      <c r="M2" s="20"/>
      <c r="N2" s="20"/>
      <c r="O2" s="3"/>
      <c r="P2"/>
      <c r="Q2"/>
      <c r="R2"/>
      <c r="S2"/>
      <c r="T2"/>
      <c r="U2"/>
      <c r="V2"/>
      <c r="W2"/>
      <c r="X2"/>
      <c r="Y2"/>
      <c r="Z2"/>
      <c r="AA2"/>
      <c r="AB2"/>
      <c r="AC2"/>
      <c r="AD2" s="4"/>
      <c r="AE2" s="3"/>
      <c r="AF2" s="3"/>
      <c r="AG2" s="3"/>
      <c r="AH2" s="3"/>
      <c r="AI2"/>
      <c r="AJ2"/>
      <c r="AK2" s="3"/>
      <c r="AL2" s="3"/>
      <c r="AM2" s="3"/>
      <c r="AN2" s="3"/>
      <c r="AO2" s="3"/>
      <c r="AP2"/>
      <c r="AQ2"/>
      <c r="AR2" s="3"/>
      <c r="AS2" s="3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</row>
    <row r="3" spans="2:239" x14ac:dyDescent="0.25">
      <c r="B3" s="2"/>
      <c r="C3" s="34"/>
      <c r="D3" s="72"/>
      <c r="E3" s="6"/>
      <c r="F3" s="7"/>
      <c r="G3" s="7"/>
      <c r="H3" s="7"/>
      <c r="I3" s="40"/>
      <c r="J3" s="7"/>
      <c r="K3" s="7"/>
      <c r="L3" s="58"/>
      <c r="M3" s="7"/>
      <c r="N3" s="7"/>
      <c r="O3" s="10"/>
      <c r="P3" s="111">
        <f>CHOOSE(WEEKDAY(D5+(M4-1)*7),5,4,3,2,1,0,6)+D5+(M4-1)*7+2</f>
        <v>45081</v>
      </c>
      <c r="Q3" s="111"/>
      <c r="R3" s="111"/>
      <c r="S3" s="111"/>
      <c r="T3" s="111"/>
      <c r="U3" s="111"/>
      <c r="V3" s="112"/>
      <c r="W3" s="110">
        <f>V7+7</f>
        <v>45088</v>
      </c>
      <c r="X3" s="111"/>
      <c r="Y3" s="111"/>
      <c r="Z3" s="111"/>
      <c r="AA3" s="111"/>
      <c r="AB3" s="111"/>
      <c r="AC3" s="112"/>
      <c r="AD3" s="110">
        <f>W3+7</f>
        <v>45095</v>
      </c>
      <c r="AE3" s="111"/>
      <c r="AF3" s="111"/>
      <c r="AG3" s="111"/>
      <c r="AH3" s="111"/>
      <c r="AI3" s="111"/>
      <c r="AJ3" s="112"/>
      <c r="AK3" s="110">
        <f>AD3+7</f>
        <v>45102</v>
      </c>
      <c r="AL3" s="111"/>
      <c r="AM3" s="111"/>
      <c r="AN3" s="111"/>
      <c r="AO3" s="111"/>
      <c r="AP3" s="111"/>
      <c r="AQ3" s="112"/>
      <c r="AR3" s="110">
        <f>AK3+7</f>
        <v>45109</v>
      </c>
      <c r="AS3" s="111"/>
      <c r="AT3" s="111"/>
      <c r="AU3" s="111"/>
      <c r="AV3" s="111"/>
      <c r="AW3" s="111"/>
      <c r="AX3" s="112"/>
      <c r="AY3" s="110">
        <f>AR3+7</f>
        <v>45116</v>
      </c>
      <c r="AZ3" s="111"/>
      <c r="BA3" s="111"/>
      <c r="BB3" s="111"/>
      <c r="BC3" s="111"/>
      <c r="BD3" s="111"/>
      <c r="BE3" s="112"/>
      <c r="BF3" s="108">
        <f>AY3+7</f>
        <v>45123</v>
      </c>
      <c r="BG3" s="109"/>
      <c r="BH3" s="109"/>
      <c r="BI3" s="109"/>
      <c r="BJ3" s="109"/>
      <c r="BK3" s="109"/>
      <c r="BL3" s="109"/>
      <c r="BM3" s="110">
        <f>BF3+7</f>
        <v>45130</v>
      </c>
      <c r="BN3" s="111"/>
      <c r="BO3" s="111"/>
      <c r="BP3" s="111"/>
      <c r="BQ3" s="111"/>
      <c r="BR3" s="111"/>
      <c r="BS3" s="112"/>
      <c r="BT3" s="108">
        <f>BM3+7</f>
        <v>45137</v>
      </c>
      <c r="BU3" s="109"/>
      <c r="BV3" s="109"/>
      <c r="BW3" s="109"/>
      <c r="BX3" s="109"/>
      <c r="BY3" s="109"/>
      <c r="BZ3" s="109"/>
      <c r="CA3" s="110">
        <f>BT3+7</f>
        <v>45144</v>
      </c>
      <c r="CB3" s="111"/>
      <c r="CC3" s="111"/>
      <c r="CD3" s="111"/>
      <c r="CE3" s="111"/>
      <c r="CF3" s="111"/>
      <c r="CG3" s="112"/>
      <c r="CH3" s="108">
        <f>CA3+7</f>
        <v>45151</v>
      </c>
      <c r="CI3" s="109"/>
      <c r="CJ3" s="109"/>
      <c r="CK3" s="109"/>
      <c r="CL3" s="109"/>
      <c r="CM3" s="109"/>
      <c r="CN3" s="109"/>
      <c r="CO3" s="110">
        <f>CH3+7</f>
        <v>45158</v>
      </c>
      <c r="CP3" s="111"/>
      <c r="CQ3" s="111"/>
      <c r="CR3" s="111"/>
      <c r="CS3" s="111"/>
      <c r="CT3" s="111"/>
      <c r="CU3" s="112"/>
      <c r="CV3" s="108">
        <f>CO3+7</f>
        <v>45165</v>
      </c>
      <c r="CW3" s="109"/>
      <c r="CX3" s="109"/>
      <c r="CY3" s="109"/>
      <c r="CZ3" s="109"/>
      <c r="DA3" s="109"/>
      <c r="DB3" s="109"/>
      <c r="DC3" s="110">
        <f>CV3+7</f>
        <v>45172</v>
      </c>
      <c r="DD3" s="111"/>
      <c r="DE3" s="111"/>
      <c r="DF3" s="111"/>
      <c r="DG3" s="111"/>
      <c r="DH3" s="111"/>
      <c r="DI3" s="112"/>
      <c r="DJ3" s="108">
        <f>DC3+7</f>
        <v>45179</v>
      </c>
      <c r="DK3" s="109"/>
      <c r="DL3" s="109"/>
      <c r="DM3" s="109"/>
      <c r="DN3" s="109"/>
      <c r="DO3" s="109"/>
      <c r="DP3" s="109"/>
      <c r="DQ3" s="110">
        <f>DJ3+7</f>
        <v>45186</v>
      </c>
      <c r="DR3" s="111"/>
      <c r="DS3" s="111"/>
      <c r="DT3" s="111"/>
      <c r="DU3" s="111"/>
      <c r="DV3" s="111"/>
      <c r="DW3" s="112"/>
      <c r="DX3" s="108">
        <f>DQ3+7</f>
        <v>45193</v>
      </c>
      <c r="DY3" s="109"/>
      <c r="DZ3" s="109"/>
      <c r="EA3" s="109"/>
      <c r="EB3" s="109"/>
      <c r="EC3" s="109"/>
      <c r="ED3" s="109"/>
      <c r="EE3" s="110">
        <f>DX3+7</f>
        <v>45200</v>
      </c>
      <c r="EF3" s="111"/>
      <c r="EG3" s="111"/>
      <c r="EH3" s="111"/>
      <c r="EI3" s="111"/>
      <c r="EJ3" s="111"/>
      <c r="EK3" s="112"/>
      <c r="EL3" s="108">
        <f>EE3+7</f>
        <v>45207</v>
      </c>
      <c r="EM3" s="109"/>
      <c r="EN3" s="109"/>
      <c r="EO3" s="109"/>
      <c r="EP3" s="109"/>
      <c r="EQ3" s="109"/>
      <c r="ER3" s="109"/>
      <c r="ES3" s="110">
        <f>EL3+7</f>
        <v>45214</v>
      </c>
      <c r="ET3" s="111"/>
      <c r="EU3" s="111"/>
      <c r="EV3" s="111"/>
      <c r="EW3" s="111"/>
      <c r="EX3" s="111"/>
      <c r="EY3" s="112"/>
      <c r="EZ3" s="108">
        <f>ES3+7</f>
        <v>45221</v>
      </c>
      <c r="FA3" s="109"/>
      <c r="FB3" s="109"/>
      <c r="FC3" s="109"/>
      <c r="FD3" s="109"/>
      <c r="FE3" s="109"/>
      <c r="FF3" s="109"/>
      <c r="FG3" s="110">
        <f>EZ3+7</f>
        <v>45228</v>
      </c>
      <c r="FH3" s="111"/>
      <c r="FI3" s="111"/>
      <c r="FJ3" s="111"/>
      <c r="FK3" s="111"/>
      <c r="FL3" s="111"/>
      <c r="FM3" s="112"/>
      <c r="FN3" s="108">
        <f>FG3+7</f>
        <v>45235</v>
      </c>
      <c r="FO3" s="109"/>
      <c r="FP3" s="109"/>
      <c r="FQ3" s="109"/>
      <c r="FR3" s="109"/>
      <c r="FS3" s="109"/>
      <c r="FT3" s="109"/>
      <c r="FU3" s="110">
        <f>FN3+7</f>
        <v>45242</v>
      </c>
      <c r="FV3" s="111"/>
      <c r="FW3" s="111"/>
      <c r="FX3" s="111"/>
      <c r="FY3" s="111"/>
      <c r="FZ3" s="111"/>
      <c r="GA3" s="112"/>
      <c r="GB3" s="108">
        <f>FU3+7</f>
        <v>45249</v>
      </c>
      <c r="GC3" s="109"/>
      <c r="GD3" s="109"/>
      <c r="GE3" s="109"/>
      <c r="GF3" s="109"/>
      <c r="GG3" s="109"/>
      <c r="GH3" s="109"/>
      <c r="GI3" s="108">
        <f t="shared" ref="GI3" si="0">GB3+7</f>
        <v>45256</v>
      </c>
      <c r="GJ3" s="109"/>
      <c r="GK3" s="109"/>
      <c r="GL3" s="109"/>
      <c r="GM3" s="109"/>
      <c r="GN3" s="109"/>
      <c r="GO3" s="109"/>
      <c r="GP3" s="108">
        <f t="shared" ref="GP3" si="1">GI3+7</f>
        <v>45263</v>
      </c>
      <c r="GQ3" s="109"/>
      <c r="GR3" s="109"/>
      <c r="GS3" s="109"/>
      <c r="GT3" s="109"/>
      <c r="GU3" s="109"/>
      <c r="GV3" s="109"/>
    </row>
    <row r="4" spans="2:239" ht="16.5" x14ac:dyDescent="0.25">
      <c r="B4" s="2"/>
      <c r="C4" s="34"/>
      <c r="D4" s="73" t="s">
        <v>0</v>
      </c>
      <c r="E4" s="9"/>
      <c r="F4" s="105" t="s">
        <v>5</v>
      </c>
      <c r="G4" s="105"/>
      <c r="H4" s="105"/>
      <c r="I4" s="105"/>
      <c r="J4" s="105"/>
      <c r="K4" s="105"/>
      <c r="L4" s="106"/>
      <c r="M4" s="22">
        <v>1</v>
      </c>
      <c r="N4" s="21"/>
      <c r="O4" s="15"/>
      <c r="P4" s="109"/>
      <c r="Q4" s="109"/>
      <c r="R4" s="109"/>
      <c r="S4" s="109"/>
      <c r="T4" s="109"/>
      <c r="U4" s="109"/>
      <c r="V4" s="113"/>
      <c r="W4" s="108"/>
      <c r="X4" s="109"/>
      <c r="Y4" s="109"/>
      <c r="Z4" s="109"/>
      <c r="AA4" s="109"/>
      <c r="AB4" s="109"/>
      <c r="AC4" s="113"/>
      <c r="AD4" s="108"/>
      <c r="AE4" s="109"/>
      <c r="AF4" s="109"/>
      <c r="AG4" s="109"/>
      <c r="AH4" s="109"/>
      <c r="AI4" s="109"/>
      <c r="AJ4" s="113"/>
      <c r="AK4" s="108"/>
      <c r="AL4" s="109"/>
      <c r="AM4" s="109"/>
      <c r="AN4" s="109"/>
      <c r="AO4" s="109"/>
      <c r="AP4" s="109"/>
      <c r="AQ4" s="113"/>
      <c r="AR4" s="108"/>
      <c r="AS4" s="109"/>
      <c r="AT4" s="109"/>
      <c r="AU4" s="109"/>
      <c r="AV4" s="109"/>
      <c r="AW4" s="109"/>
      <c r="AX4" s="113"/>
      <c r="AY4" s="108"/>
      <c r="AZ4" s="109"/>
      <c r="BA4" s="109"/>
      <c r="BB4" s="109"/>
      <c r="BC4" s="109"/>
      <c r="BD4" s="109"/>
      <c r="BE4" s="113"/>
      <c r="BF4" s="108"/>
      <c r="BG4" s="109"/>
      <c r="BH4" s="109"/>
      <c r="BI4" s="109"/>
      <c r="BJ4" s="109"/>
      <c r="BK4" s="109"/>
      <c r="BL4" s="109"/>
      <c r="BM4" s="108"/>
      <c r="BN4" s="109"/>
      <c r="BO4" s="109"/>
      <c r="BP4" s="109"/>
      <c r="BQ4" s="109"/>
      <c r="BR4" s="109"/>
      <c r="BS4" s="113"/>
      <c r="BT4" s="108"/>
      <c r="BU4" s="109"/>
      <c r="BV4" s="109"/>
      <c r="BW4" s="109"/>
      <c r="BX4" s="109"/>
      <c r="BY4" s="109"/>
      <c r="BZ4" s="109"/>
      <c r="CA4" s="108"/>
      <c r="CB4" s="109"/>
      <c r="CC4" s="109"/>
      <c r="CD4" s="109"/>
      <c r="CE4" s="109"/>
      <c r="CF4" s="109"/>
      <c r="CG4" s="113"/>
      <c r="CH4" s="108"/>
      <c r="CI4" s="109"/>
      <c r="CJ4" s="109"/>
      <c r="CK4" s="109"/>
      <c r="CL4" s="109"/>
      <c r="CM4" s="109"/>
      <c r="CN4" s="109"/>
      <c r="CO4" s="108"/>
      <c r="CP4" s="109"/>
      <c r="CQ4" s="109"/>
      <c r="CR4" s="109"/>
      <c r="CS4" s="109"/>
      <c r="CT4" s="109"/>
      <c r="CU4" s="113"/>
      <c r="CV4" s="108"/>
      <c r="CW4" s="109"/>
      <c r="CX4" s="109"/>
      <c r="CY4" s="109"/>
      <c r="CZ4" s="109"/>
      <c r="DA4" s="109"/>
      <c r="DB4" s="109"/>
      <c r="DC4" s="108"/>
      <c r="DD4" s="109"/>
      <c r="DE4" s="109"/>
      <c r="DF4" s="109"/>
      <c r="DG4" s="109"/>
      <c r="DH4" s="109"/>
      <c r="DI4" s="113"/>
      <c r="DJ4" s="108"/>
      <c r="DK4" s="109"/>
      <c r="DL4" s="109"/>
      <c r="DM4" s="109"/>
      <c r="DN4" s="109"/>
      <c r="DO4" s="109"/>
      <c r="DP4" s="109"/>
      <c r="DQ4" s="108"/>
      <c r="DR4" s="109"/>
      <c r="DS4" s="109"/>
      <c r="DT4" s="109"/>
      <c r="DU4" s="109"/>
      <c r="DV4" s="109"/>
      <c r="DW4" s="113"/>
      <c r="DX4" s="108"/>
      <c r="DY4" s="109"/>
      <c r="DZ4" s="109"/>
      <c r="EA4" s="109"/>
      <c r="EB4" s="109"/>
      <c r="EC4" s="109"/>
      <c r="ED4" s="109"/>
      <c r="EE4" s="108"/>
      <c r="EF4" s="109"/>
      <c r="EG4" s="109"/>
      <c r="EH4" s="109"/>
      <c r="EI4" s="109"/>
      <c r="EJ4" s="109"/>
      <c r="EK4" s="113"/>
      <c r="EL4" s="108"/>
      <c r="EM4" s="109"/>
      <c r="EN4" s="109"/>
      <c r="EO4" s="109"/>
      <c r="EP4" s="109"/>
      <c r="EQ4" s="109"/>
      <c r="ER4" s="109"/>
      <c r="ES4" s="108"/>
      <c r="ET4" s="109"/>
      <c r="EU4" s="109"/>
      <c r="EV4" s="109"/>
      <c r="EW4" s="109"/>
      <c r="EX4" s="109"/>
      <c r="EY4" s="113"/>
      <c r="EZ4" s="108"/>
      <c r="FA4" s="109"/>
      <c r="FB4" s="109"/>
      <c r="FC4" s="109"/>
      <c r="FD4" s="109"/>
      <c r="FE4" s="109"/>
      <c r="FF4" s="109"/>
      <c r="FG4" s="108"/>
      <c r="FH4" s="109"/>
      <c r="FI4" s="109"/>
      <c r="FJ4" s="109"/>
      <c r="FK4" s="109"/>
      <c r="FL4" s="109"/>
      <c r="FM4" s="113"/>
      <c r="FN4" s="108"/>
      <c r="FO4" s="109"/>
      <c r="FP4" s="109"/>
      <c r="FQ4" s="109"/>
      <c r="FR4" s="109"/>
      <c r="FS4" s="109"/>
      <c r="FT4" s="109"/>
      <c r="FU4" s="108"/>
      <c r="FV4" s="109"/>
      <c r="FW4" s="109"/>
      <c r="FX4" s="109"/>
      <c r="FY4" s="109"/>
      <c r="FZ4" s="109"/>
      <c r="GA4" s="113"/>
      <c r="GB4" s="108"/>
      <c r="GC4" s="109"/>
      <c r="GD4" s="109"/>
      <c r="GE4" s="109"/>
      <c r="GF4" s="109"/>
      <c r="GG4" s="109"/>
      <c r="GH4" s="109"/>
      <c r="GI4" s="108"/>
      <c r="GJ4" s="109"/>
      <c r="GK4" s="109"/>
      <c r="GL4" s="109"/>
      <c r="GM4" s="109"/>
      <c r="GN4" s="109"/>
      <c r="GO4" s="109"/>
      <c r="GP4" s="108"/>
      <c r="GQ4" s="109"/>
      <c r="GR4" s="109"/>
      <c r="GS4" s="109"/>
      <c r="GT4" s="109"/>
      <c r="GU4" s="109"/>
      <c r="GV4" s="109"/>
    </row>
    <row r="5" spans="2:239" ht="16.5" x14ac:dyDescent="0.25">
      <c r="B5" s="2"/>
      <c r="C5" s="34"/>
      <c r="D5" s="74">
        <v>45078</v>
      </c>
      <c r="E5" s="9"/>
      <c r="F5" s="8"/>
      <c r="G5" s="8"/>
      <c r="H5" s="8"/>
      <c r="I5" s="41"/>
      <c r="J5" s="8"/>
      <c r="K5" s="8"/>
      <c r="L5" s="59"/>
      <c r="M5" s="8"/>
      <c r="N5" s="8"/>
      <c r="O5" s="15"/>
      <c r="P5" s="115"/>
      <c r="Q5" s="115"/>
      <c r="R5" s="115"/>
      <c r="S5" s="115"/>
      <c r="T5" s="115"/>
      <c r="U5" s="115"/>
      <c r="V5" s="116"/>
      <c r="W5" s="114"/>
      <c r="X5" s="115"/>
      <c r="Y5" s="115"/>
      <c r="Z5" s="115"/>
      <c r="AA5" s="115"/>
      <c r="AB5" s="115"/>
      <c r="AC5" s="116"/>
      <c r="AD5" s="114"/>
      <c r="AE5" s="115"/>
      <c r="AF5" s="115"/>
      <c r="AG5" s="115"/>
      <c r="AH5" s="115"/>
      <c r="AI5" s="115"/>
      <c r="AJ5" s="116"/>
      <c r="AK5" s="114"/>
      <c r="AL5" s="115"/>
      <c r="AM5" s="115"/>
      <c r="AN5" s="115"/>
      <c r="AO5" s="115"/>
      <c r="AP5" s="115"/>
      <c r="AQ5" s="116"/>
      <c r="AR5" s="114"/>
      <c r="AS5" s="115"/>
      <c r="AT5" s="115"/>
      <c r="AU5" s="115"/>
      <c r="AV5" s="115"/>
      <c r="AW5" s="115"/>
      <c r="AX5" s="116"/>
      <c r="AY5" s="114"/>
      <c r="AZ5" s="115"/>
      <c r="BA5" s="115"/>
      <c r="BB5" s="115"/>
      <c r="BC5" s="115"/>
      <c r="BD5" s="115"/>
      <c r="BE5" s="116"/>
      <c r="BF5" s="108"/>
      <c r="BG5" s="109"/>
      <c r="BH5" s="109"/>
      <c r="BI5" s="109"/>
      <c r="BJ5" s="109"/>
      <c r="BK5" s="109"/>
      <c r="BL5" s="109"/>
      <c r="BM5" s="114"/>
      <c r="BN5" s="115"/>
      <c r="BO5" s="115"/>
      <c r="BP5" s="115"/>
      <c r="BQ5" s="115"/>
      <c r="BR5" s="115"/>
      <c r="BS5" s="116"/>
      <c r="BT5" s="108"/>
      <c r="BU5" s="109"/>
      <c r="BV5" s="109"/>
      <c r="BW5" s="109"/>
      <c r="BX5" s="109"/>
      <c r="BY5" s="109"/>
      <c r="BZ5" s="109"/>
      <c r="CA5" s="114"/>
      <c r="CB5" s="115"/>
      <c r="CC5" s="115"/>
      <c r="CD5" s="115"/>
      <c r="CE5" s="115"/>
      <c r="CF5" s="115"/>
      <c r="CG5" s="116"/>
      <c r="CH5" s="108"/>
      <c r="CI5" s="109"/>
      <c r="CJ5" s="109"/>
      <c r="CK5" s="109"/>
      <c r="CL5" s="109"/>
      <c r="CM5" s="109"/>
      <c r="CN5" s="109"/>
      <c r="CO5" s="114"/>
      <c r="CP5" s="115"/>
      <c r="CQ5" s="115"/>
      <c r="CR5" s="115"/>
      <c r="CS5" s="115"/>
      <c r="CT5" s="115"/>
      <c r="CU5" s="116"/>
      <c r="CV5" s="108"/>
      <c r="CW5" s="109"/>
      <c r="CX5" s="109"/>
      <c r="CY5" s="109"/>
      <c r="CZ5" s="109"/>
      <c r="DA5" s="109"/>
      <c r="DB5" s="109"/>
      <c r="DC5" s="114"/>
      <c r="DD5" s="115"/>
      <c r="DE5" s="115"/>
      <c r="DF5" s="115"/>
      <c r="DG5" s="115"/>
      <c r="DH5" s="115"/>
      <c r="DI5" s="116"/>
      <c r="DJ5" s="108"/>
      <c r="DK5" s="109"/>
      <c r="DL5" s="109"/>
      <c r="DM5" s="109"/>
      <c r="DN5" s="109"/>
      <c r="DO5" s="109"/>
      <c r="DP5" s="109"/>
      <c r="DQ5" s="114"/>
      <c r="DR5" s="115"/>
      <c r="DS5" s="115"/>
      <c r="DT5" s="115"/>
      <c r="DU5" s="115"/>
      <c r="DV5" s="115"/>
      <c r="DW5" s="116"/>
      <c r="DX5" s="108"/>
      <c r="DY5" s="109"/>
      <c r="DZ5" s="109"/>
      <c r="EA5" s="109"/>
      <c r="EB5" s="109"/>
      <c r="EC5" s="109"/>
      <c r="ED5" s="109"/>
      <c r="EE5" s="114"/>
      <c r="EF5" s="115"/>
      <c r="EG5" s="115"/>
      <c r="EH5" s="115"/>
      <c r="EI5" s="115"/>
      <c r="EJ5" s="115"/>
      <c r="EK5" s="116"/>
      <c r="EL5" s="108"/>
      <c r="EM5" s="109"/>
      <c r="EN5" s="109"/>
      <c r="EO5" s="109"/>
      <c r="EP5" s="109"/>
      <c r="EQ5" s="109"/>
      <c r="ER5" s="109"/>
      <c r="ES5" s="114"/>
      <c r="ET5" s="115"/>
      <c r="EU5" s="115"/>
      <c r="EV5" s="115"/>
      <c r="EW5" s="115"/>
      <c r="EX5" s="115"/>
      <c r="EY5" s="116"/>
      <c r="EZ5" s="108"/>
      <c r="FA5" s="109"/>
      <c r="FB5" s="109"/>
      <c r="FC5" s="109"/>
      <c r="FD5" s="109"/>
      <c r="FE5" s="109"/>
      <c r="FF5" s="109"/>
      <c r="FG5" s="114"/>
      <c r="FH5" s="115"/>
      <c r="FI5" s="115"/>
      <c r="FJ5" s="115"/>
      <c r="FK5" s="115"/>
      <c r="FL5" s="115"/>
      <c r="FM5" s="116"/>
      <c r="FN5" s="108"/>
      <c r="FO5" s="109"/>
      <c r="FP5" s="109"/>
      <c r="FQ5" s="109"/>
      <c r="FR5" s="109"/>
      <c r="FS5" s="109"/>
      <c r="FT5" s="109"/>
      <c r="FU5" s="114"/>
      <c r="FV5" s="115"/>
      <c r="FW5" s="115"/>
      <c r="FX5" s="115"/>
      <c r="FY5" s="115"/>
      <c r="FZ5" s="115"/>
      <c r="GA5" s="116"/>
      <c r="GB5" s="108"/>
      <c r="GC5" s="109"/>
      <c r="GD5" s="109"/>
      <c r="GE5" s="109"/>
      <c r="GF5" s="109"/>
      <c r="GG5" s="109"/>
      <c r="GH5" s="109"/>
      <c r="GI5" s="108"/>
      <c r="GJ5" s="109"/>
      <c r="GK5" s="109"/>
      <c r="GL5" s="109"/>
      <c r="GM5" s="109"/>
      <c r="GN5" s="109"/>
      <c r="GO5" s="109"/>
      <c r="GP5" s="108"/>
      <c r="GQ5" s="109"/>
      <c r="GR5" s="109"/>
      <c r="GS5" s="109"/>
      <c r="GT5" s="109"/>
      <c r="GU5" s="109"/>
      <c r="GV5" s="109"/>
    </row>
    <row r="6" spans="2:239" x14ac:dyDescent="0.25">
      <c r="B6" s="2"/>
      <c r="C6" s="34"/>
      <c r="E6" s="38"/>
      <c r="F6" s="38"/>
      <c r="G6" s="38"/>
      <c r="H6" s="38"/>
      <c r="I6" s="42"/>
      <c r="J6" s="38"/>
      <c r="K6" s="38"/>
      <c r="L6" s="60" t="s">
        <v>6</v>
      </c>
      <c r="M6" s="38"/>
      <c r="N6" s="38"/>
      <c r="O6" s="15"/>
      <c r="P6" s="101">
        <f xml:space="preserve"> WEEKNUM(V7,2)</f>
        <v>23</v>
      </c>
      <c r="Q6" s="101"/>
      <c r="R6" s="101"/>
      <c r="S6" s="101"/>
      <c r="T6" s="101"/>
      <c r="U6" s="101"/>
      <c r="V6" s="101"/>
      <c r="W6" s="101">
        <f t="shared" ref="W6" si="2" xml:space="preserve"> WEEKNUM(AC7,2)</f>
        <v>24</v>
      </c>
      <c r="X6" s="101"/>
      <c r="Y6" s="101"/>
      <c r="Z6" s="101"/>
      <c r="AA6" s="101"/>
      <c r="AB6" s="101"/>
      <c r="AC6" s="101"/>
      <c r="AD6" s="101">
        <f t="shared" ref="AD6" si="3" xml:space="preserve"> WEEKNUM(AJ7,2)</f>
        <v>25</v>
      </c>
      <c r="AE6" s="101"/>
      <c r="AF6" s="101"/>
      <c r="AG6" s="101"/>
      <c r="AH6" s="101"/>
      <c r="AI6" s="101"/>
      <c r="AJ6" s="101"/>
      <c r="AK6" s="101">
        <f t="shared" ref="AK6" si="4" xml:space="preserve"> WEEKNUM(AQ7,2)</f>
        <v>26</v>
      </c>
      <c r="AL6" s="101"/>
      <c r="AM6" s="101"/>
      <c r="AN6" s="101"/>
      <c r="AO6" s="101"/>
      <c r="AP6" s="101"/>
      <c r="AQ6" s="101"/>
      <c r="AR6" s="101">
        <f t="shared" ref="AR6" si="5" xml:space="preserve"> WEEKNUM(AX7,2)</f>
        <v>27</v>
      </c>
      <c r="AS6" s="101"/>
      <c r="AT6" s="101"/>
      <c r="AU6" s="101"/>
      <c r="AV6" s="101"/>
      <c r="AW6" s="101"/>
      <c r="AX6" s="101"/>
      <c r="AY6" s="101">
        <f t="shared" ref="AY6" si="6" xml:space="preserve"> WEEKNUM(BE7,2)</f>
        <v>28</v>
      </c>
      <c r="AZ6" s="101"/>
      <c r="BA6" s="101"/>
      <c r="BB6" s="101"/>
      <c r="BC6" s="101"/>
      <c r="BD6" s="101"/>
      <c r="BE6" s="101"/>
      <c r="BF6" s="101">
        <f t="shared" ref="BF6" si="7" xml:space="preserve"> WEEKNUM(BL7,2)</f>
        <v>29</v>
      </c>
      <c r="BG6" s="101"/>
      <c r="BH6" s="101"/>
      <c r="BI6" s="101"/>
      <c r="BJ6" s="101"/>
      <c r="BK6" s="101"/>
      <c r="BL6" s="101"/>
      <c r="BM6" s="101">
        <f t="shared" ref="BM6" si="8" xml:space="preserve"> WEEKNUM(BS7,2)</f>
        <v>30</v>
      </c>
      <c r="BN6" s="101"/>
      <c r="BO6" s="101"/>
      <c r="BP6" s="101"/>
      <c r="BQ6" s="101"/>
      <c r="BR6" s="101"/>
      <c r="BS6" s="101"/>
      <c r="BT6" s="101">
        <f t="shared" ref="BT6" si="9" xml:space="preserve"> WEEKNUM(BZ7,2)</f>
        <v>31</v>
      </c>
      <c r="BU6" s="101"/>
      <c r="BV6" s="101"/>
      <c r="BW6" s="101"/>
      <c r="BX6" s="101"/>
      <c r="BY6" s="101"/>
      <c r="BZ6" s="101"/>
      <c r="CA6" s="101">
        <f t="shared" ref="CA6" si="10" xml:space="preserve"> WEEKNUM(CG7,2)</f>
        <v>32</v>
      </c>
      <c r="CB6" s="101"/>
      <c r="CC6" s="101"/>
      <c r="CD6" s="101"/>
      <c r="CE6" s="101"/>
      <c r="CF6" s="101"/>
      <c r="CG6" s="101"/>
      <c r="CH6" s="101">
        <f t="shared" ref="CH6" si="11" xml:space="preserve"> WEEKNUM(CN7,2)</f>
        <v>33</v>
      </c>
      <c r="CI6" s="101"/>
      <c r="CJ6" s="101"/>
      <c r="CK6" s="101"/>
      <c r="CL6" s="101"/>
      <c r="CM6" s="101"/>
      <c r="CN6" s="101"/>
      <c r="CO6" s="101">
        <f t="shared" ref="CO6" si="12" xml:space="preserve"> WEEKNUM(CU7,2)</f>
        <v>34</v>
      </c>
      <c r="CP6" s="101"/>
      <c r="CQ6" s="101"/>
      <c r="CR6" s="101"/>
      <c r="CS6" s="101"/>
      <c r="CT6" s="101"/>
      <c r="CU6" s="101"/>
      <c r="CV6" s="101">
        <f t="shared" ref="CV6" si="13" xml:space="preserve"> WEEKNUM(DB7,2)</f>
        <v>35</v>
      </c>
      <c r="CW6" s="101"/>
      <c r="CX6" s="101"/>
      <c r="CY6" s="101"/>
      <c r="CZ6" s="101"/>
      <c r="DA6" s="101"/>
      <c r="DB6" s="101"/>
      <c r="DC6" s="101">
        <f t="shared" ref="DC6" si="14" xml:space="preserve"> WEEKNUM(DI7,2)</f>
        <v>36</v>
      </c>
      <c r="DD6" s="101"/>
      <c r="DE6" s="101"/>
      <c r="DF6" s="101"/>
      <c r="DG6" s="101"/>
      <c r="DH6" s="101"/>
      <c r="DI6" s="101"/>
      <c r="DJ6" s="101">
        <f t="shared" ref="DJ6" si="15" xml:space="preserve"> WEEKNUM(DP7,2)</f>
        <v>37</v>
      </c>
      <c r="DK6" s="101"/>
      <c r="DL6" s="101"/>
      <c r="DM6" s="101"/>
      <c r="DN6" s="101"/>
      <c r="DO6" s="101"/>
      <c r="DP6" s="101"/>
      <c r="DQ6" s="101">
        <f t="shared" ref="DQ6" si="16" xml:space="preserve"> WEEKNUM(DW7,2)</f>
        <v>38</v>
      </c>
      <c r="DR6" s="101"/>
      <c r="DS6" s="101"/>
      <c r="DT6" s="101"/>
      <c r="DU6" s="101"/>
      <c r="DV6" s="101"/>
      <c r="DW6" s="101"/>
      <c r="DX6" s="101">
        <f t="shared" ref="DX6" si="17" xml:space="preserve"> WEEKNUM(ED7,2)</f>
        <v>39</v>
      </c>
      <c r="DY6" s="101"/>
      <c r="DZ6" s="101"/>
      <c r="EA6" s="101"/>
      <c r="EB6" s="101"/>
      <c r="EC6" s="101"/>
      <c r="ED6" s="101"/>
      <c r="EE6" s="101">
        <f t="shared" ref="EE6" si="18" xml:space="preserve"> WEEKNUM(EK7,2)</f>
        <v>40</v>
      </c>
      <c r="EF6" s="101"/>
      <c r="EG6" s="101"/>
      <c r="EH6" s="101"/>
      <c r="EI6" s="101"/>
      <c r="EJ6" s="101"/>
      <c r="EK6" s="101"/>
      <c r="EL6" s="101">
        <f t="shared" ref="EL6" si="19" xml:space="preserve"> WEEKNUM(ER7,2)</f>
        <v>41</v>
      </c>
      <c r="EM6" s="101"/>
      <c r="EN6" s="101"/>
      <c r="EO6" s="101"/>
      <c r="EP6" s="101"/>
      <c r="EQ6" s="101"/>
      <c r="ER6" s="101"/>
      <c r="ES6" s="101">
        <f t="shared" ref="ES6" si="20" xml:space="preserve"> WEEKNUM(EY7,2)</f>
        <v>42</v>
      </c>
      <c r="ET6" s="101"/>
      <c r="EU6" s="101"/>
      <c r="EV6" s="101"/>
      <c r="EW6" s="101"/>
      <c r="EX6" s="101"/>
      <c r="EY6" s="101"/>
      <c r="EZ6" s="101">
        <f t="shared" ref="EZ6" si="21" xml:space="preserve"> WEEKNUM(FF7,2)</f>
        <v>43</v>
      </c>
      <c r="FA6" s="101"/>
      <c r="FB6" s="101"/>
      <c r="FC6" s="101"/>
      <c r="FD6" s="101"/>
      <c r="FE6" s="101"/>
      <c r="FF6" s="101"/>
      <c r="FG6" s="101">
        <f t="shared" ref="FG6" si="22" xml:space="preserve"> WEEKNUM(FM7,2)</f>
        <v>44</v>
      </c>
      <c r="FH6" s="101"/>
      <c r="FI6" s="101"/>
      <c r="FJ6" s="101"/>
      <c r="FK6" s="101"/>
      <c r="FL6" s="101"/>
      <c r="FM6" s="101"/>
      <c r="FN6" s="101">
        <f t="shared" ref="FN6" si="23" xml:space="preserve"> WEEKNUM(FT7,2)</f>
        <v>45</v>
      </c>
      <c r="FO6" s="101"/>
      <c r="FP6" s="101"/>
      <c r="FQ6" s="101"/>
      <c r="FR6" s="101"/>
      <c r="FS6" s="101"/>
      <c r="FT6" s="101"/>
      <c r="FU6" s="101">
        <f t="shared" ref="FU6" si="24" xml:space="preserve"> WEEKNUM(GA7,2)</f>
        <v>46</v>
      </c>
      <c r="FV6" s="101"/>
      <c r="FW6" s="101"/>
      <c r="FX6" s="101"/>
      <c r="FY6" s="101"/>
      <c r="FZ6" s="101"/>
      <c r="GA6" s="101"/>
      <c r="GB6" s="101">
        <f t="shared" ref="GB6" si="25" xml:space="preserve"> WEEKNUM(GH7,2)</f>
        <v>47</v>
      </c>
      <c r="GC6" s="101"/>
      <c r="GD6" s="101"/>
      <c r="GE6" s="101"/>
      <c r="GF6" s="101"/>
      <c r="GG6" s="101"/>
      <c r="GH6" s="101"/>
      <c r="GI6" s="101">
        <f t="shared" ref="GI6" si="26" xml:space="preserve"> WEEKNUM(GO7,2)</f>
        <v>48</v>
      </c>
      <c r="GJ6" s="101"/>
      <c r="GK6" s="101"/>
      <c r="GL6" s="101"/>
      <c r="GM6" s="101"/>
      <c r="GN6" s="101"/>
      <c r="GO6" s="101"/>
      <c r="GP6" s="101">
        <f t="shared" ref="GP6" si="27" xml:space="preserve"> WEEKNUM(GV7,2)</f>
        <v>49</v>
      </c>
      <c r="GQ6" s="101"/>
      <c r="GR6" s="101"/>
      <c r="GS6" s="101"/>
      <c r="GT6" s="101"/>
      <c r="GU6" s="101"/>
      <c r="GV6" s="101"/>
    </row>
    <row r="7" spans="2:239" x14ac:dyDescent="0.25">
      <c r="B7" s="2"/>
      <c r="C7" s="34"/>
      <c r="D7" s="43" t="s">
        <v>2</v>
      </c>
      <c r="E7" s="17" t="s">
        <v>121</v>
      </c>
      <c r="F7" s="17" t="s">
        <v>120</v>
      </c>
      <c r="G7" s="17" t="s">
        <v>119</v>
      </c>
      <c r="H7" s="17" t="s">
        <v>117</v>
      </c>
      <c r="I7" s="43" t="s">
        <v>118</v>
      </c>
      <c r="J7" s="17" t="s">
        <v>4</v>
      </c>
      <c r="K7" s="17" t="s">
        <v>3</v>
      </c>
      <c r="L7" s="103" t="s">
        <v>1</v>
      </c>
      <c r="M7" s="104"/>
      <c r="N7" s="104"/>
      <c r="O7" s="11"/>
      <c r="P7" s="14">
        <f t="shared" ref="P7:T7" si="28">Q7-1</f>
        <v>45075</v>
      </c>
      <c r="Q7" s="14">
        <f t="shared" si="28"/>
        <v>45076</v>
      </c>
      <c r="R7" s="14">
        <f t="shared" si="28"/>
        <v>45077</v>
      </c>
      <c r="S7" s="14">
        <f t="shared" si="28"/>
        <v>45078</v>
      </c>
      <c r="T7" s="14">
        <f t="shared" si="28"/>
        <v>45079</v>
      </c>
      <c r="U7" s="14">
        <f>V7-1</f>
        <v>45080</v>
      </c>
      <c r="V7" s="14">
        <f>P3</f>
        <v>45081</v>
      </c>
      <c r="W7" s="14">
        <f t="shared" ref="W7:AA7" si="29">X7-1</f>
        <v>45082</v>
      </c>
      <c r="X7" s="14">
        <f t="shared" si="29"/>
        <v>45083</v>
      </c>
      <c r="Y7" s="14">
        <f t="shared" si="29"/>
        <v>45084</v>
      </c>
      <c r="Z7" s="14">
        <f t="shared" si="29"/>
        <v>45085</v>
      </c>
      <c r="AA7" s="14">
        <f t="shared" si="29"/>
        <v>45086</v>
      </c>
      <c r="AB7" s="14">
        <f>AC7-1</f>
        <v>45087</v>
      </c>
      <c r="AC7" s="14">
        <f>W3</f>
        <v>45088</v>
      </c>
      <c r="AD7" s="14">
        <f t="shared" ref="AD7:AH7" si="30">AE7-1</f>
        <v>45089</v>
      </c>
      <c r="AE7" s="14">
        <f t="shared" si="30"/>
        <v>45090</v>
      </c>
      <c r="AF7" s="14">
        <f t="shared" si="30"/>
        <v>45091</v>
      </c>
      <c r="AG7" s="14">
        <f t="shared" si="30"/>
        <v>45092</v>
      </c>
      <c r="AH7" s="14">
        <f t="shared" si="30"/>
        <v>45093</v>
      </c>
      <c r="AI7" s="14">
        <f>AJ7-1</f>
        <v>45094</v>
      </c>
      <c r="AJ7" s="14">
        <f>AD3</f>
        <v>45095</v>
      </c>
      <c r="AK7" s="14">
        <f t="shared" ref="AK7:AO7" si="31">AL7-1</f>
        <v>45096</v>
      </c>
      <c r="AL7" s="14">
        <f t="shared" si="31"/>
        <v>45097</v>
      </c>
      <c r="AM7" s="14">
        <f t="shared" si="31"/>
        <v>45098</v>
      </c>
      <c r="AN7" s="14">
        <f t="shared" si="31"/>
        <v>45099</v>
      </c>
      <c r="AO7" s="14">
        <f t="shared" si="31"/>
        <v>45100</v>
      </c>
      <c r="AP7" s="14">
        <f>AQ7-1</f>
        <v>45101</v>
      </c>
      <c r="AQ7" s="14">
        <f>AK3</f>
        <v>45102</v>
      </c>
      <c r="AR7" s="14">
        <f t="shared" ref="AR7:AV7" si="32">AS7-1</f>
        <v>45103</v>
      </c>
      <c r="AS7" s="14">
        <f t="shared" si="32"/>
        <v>45104</v>
      </c>
      <c r="AT7" s="14">
        <f t="shared" si="32"/>
        <v>45105</v>
      </c>
      <c r="AU7" s="14">
        <f t="shared" si="32"/>
        <v>45106</v>
      </c>
      <c r="AV7" s="14">
        <f t="shared" si="32"/>
        <v>45107</v>
      </c>
      <c r="AW7" s="14">
        <f>AX7-1</f>
        <v>45108</v>
      </c>
      <c r="AX7" s="14">
        <f>AR3</f>
        <v>45109</v>
      </c>
      <c r="AY7" s="14">
        <f t="shared" ref="AY7:BC7" si="33">AZ7-1</f>
        <v>45110</v>
      </c>
      <c r="AZ7" s="14">
        <f t="shared" si="33"/>
        <v>45111</v>
      </c>
      <c r="BA7" s="14">
        <f t="shared" si="33"/>
        <v>45112</v>
      </c>
      <c r="BB7" s="14">
        <f t="shared" si="33"/>
        <v>45113</v>
      </c>
      <c r="BC7" s="14">
        <f t="shared" si="33"/>
        <v>45114</v>
      </c>
      <c r="BD7" s="14">
        <f>BE7-1</f>
        <v>45115</v>
      </c>
      <c r="BE7" s="14">
        <f>AY3</f>
        <v>45116</v>
      </c>
      <c r="BF7" s="14">
        <f t="shared" ref="BF7:BJ7" si="34">BG7-1</f>
        <v>45117</v>
      </c>
      <c r="BG7" s="14">
        <f t="shared" si="34"/>
        <v>45118</v>
      </c>
      <c r="BH7" s="14">
        <f t="shared" si="34"/>
        <v>45119</v>
      </c>
      <c r="BI7" s="14">
        <f t="shared" si="34"/>
        <v>45120</v>
      </c>
      <c r="BJ7" s="14">
        <f t="shared" si="34"/>
        <v>45121</v>
      </c>
      <c r="BK7" s="14">
        <f>BL7-1</f>
        <v>45122</v>
      </c>
      <c r="BL7" s="14">
        <f>BF3</f>
        <v>45123</v>
      </c>
      <c r="BM7" s="14">
        <f t="shared" ref="BM7:BQ7" si="35">BN7-1</f>
        <v>45124</v>
      </c>
      <c r="BN7" s="14">
        <f t="shared" si="35"/>
        <v>45125</v>
      </c>
      <c r="BO7" s="14">
        <f t="shared" si="35"/>
        <v>45126</v>
      </c>
      <c r="BP7" s="14">
        <f t="shared" si="35"/>
        <v>45127</v>
      </c>
      <c r="BQ7" s="14">
        <f t="shared" si="35"/>
        <v>45128</v>
      </c>
      <c r="BR7" s="14">
        <f>BS7-1</f>
        <v>45129</v>
      </c>
      <c r="BS7" s="14">
        <f>BM3</f>
        <v>45130</v>
      </c>
      <c r="BT7" s="14">
        <f t="shared" ref="BT7:BX7" si="36">BU7-1</f>
        <v>45131</v>
      </c>
      <c r="BU7" s="14">
        <f t="shared" si="36"/>
        <v>45132</v>
      </c>
      <c r="BV7" s="14">
        <f t="shared" si="36"/>
        <v>45133</v>
      </c>
      <c r="BW7" s="14">
        <f t="shared" si="36"/>
        <v>45134</v>
      </c>
      <c r="BX7" s="14">
        <f t="shared" si="36"/>
        <v>45135</v>
      </c>
      <c r="BY7" s="14">
        <f>BZ7-1</f>
        <v>45136</v>
      </c>
      <c r="BZ7" s="14">
        <f>BT3</f>
        <v>45137</v>
      </c>
      <c r="CA7" s="14">
        <f t="shared" ref="CA7:CE7" si="37">CB7-1</f>
        <v>45138</v>
      </c>
      <c r="CB7" s="14">
        <f t="shared" si="37"/>
        <v>45139</v>
      </c>
      <c r="CC7" s="14">
        <f t="shared" si="37"/>
        <v>45140</v>
      </c>
      <c r="CD7" s="14">
        <f t="shared" si="37"/>
        <v>45141</v>
      </c>
      <c r="CE7" s="14">
        <f t="shared" si="37"/>
        <v>45142</v>
      </c>
      <c r="CF7" s="14">
        <f>CG7-1</f>
        <v>45143</v>
      </c>
      <c r="CG7" s="14">
        <f>CA3</f>
        <v>45144</v>
      </c>
      <c r="CH7" s="14">
        <f t="shared" ref="CH7:CL7" si="38">CI7-1</f>
        <v>45145</v>
      </c>
      <c r="CI7" s="14">
        <f t="shared" si="38"/>
        <v>45146</v>
      </c>
      <c r="CJ7" s="14">
        <f t="shared" si="38"/>
        <v>45147</v>
      </c>
      <c r="CK7" s="14">
        <f t="shared" si="38"/>
        <v>45148</v>
      </c>
      <c r="CL7" s="14">
        <f t="shared" si="38"/>
        <v>45149</v>
      </c>
      <c r="CM7" s="14">
        <f>CN7-1</f>
        <v>45150</v>
      </c>
      <c r="CN7" s="14">
        <f>CH3</f>
        <v>45151</v>
      </c>
      <c r="CO7" s="14">
        <f t="shared" ref="CO7:CS7" si="39">CP7-1</f>
        <v>45152</v>
      </c>
      <c r="CP7" s="14">
        <f t="shared" si="39"/>
        <v>45153</v>
      </c>
      <c r="CQ7" s="14">
        <f t="shared" si="39"/>
        <v>45154</v>
      </c>
      <c r="CR7" s="14">
        <f t="shared" si="39"/>
        <v>45155</v>
      </c>
      <c r="CS7" s="14">
        <f t="shared" si="39"/>
        <v>45156</v>
      </c>
      <c r="CT7" s="14">
        <f>CU7-1</f>
        <v>45157</v>
      </c>
      <c r="CU7" s="14">
        <f>CO3</f>
        <v>45158</v>
      </c>
      <c r="CV7" s="14">
        <f t="shared" ref="CV7:CZ7" si="40">CW7-1</f>
        <v>45159</v>
      </c>
      <c r="CW7" s="14">
        <f t="shared" si="40"/>
        <v>45160</v>
      </c>
      <c r="CX7" s="14">
        <f t="shared" si="40"/>
        <v>45161</v>
      </c>
      <c r="CY7" s="14">
        <f t="shared" si="40"/>
        <v>45162</v>
      </c>
      <c r="CZ7" s="14">
        <f t="shared" si="40"/>
        <v>45163</v>
      </c>
      <c r="DA7" s="14">
        <f>DB7-1</f>
        <v>45164</v>
      </c>
      <c r="DB7" s="14">
        <f>CV3</f>
        <v>45165</v>
      </c>
      <c r="DC7" s="14">
        <f t="shared" ref="DC7:DG7" si="41">DD7-1</f>
        <v>45166</v>
      </c>
      <c r="DD7" s="14">
        <f t="shared" si="41"/>
        <v>45167</v>
      </c>
      <c r="DE7" s="14">
        <f t="shared" si="41"/>
        <v>45168</v>
      </c>
      <c r="DF7" s="14">
        <f t="shared" si="41"/>
        <v>45169</v>
      </c>
      <c r="DG7" s="14">
        <f t="shared" si="41"/>
        <v>45170</v>
      </c>
      <c r="DH7" s="14">
        <f>DI7-1</f>
        <v>45171</v>
      </c>
      <c r="DI7" s="14">
        <f>DC3</f>
        <v>45172</v>
      </c>
      <c r="DJ7" s="14">
        <f t="shared" ref="DJ7:DN7" si="42">DK7-1</f>
        <v>45173</v>
      </c>
      <c r="DK7" s="14">
        <f t="shared" si="42"/>
        <v>45174</v>
      </c>
      <c r="DL7" s="14">
        <f t="shared" si="42"/>
        <v>45175</v>
      </c>
      <c r="DM7" s="14">
        <f t="shared" si="42"/>
        <v>45176</v>
      </c>
      <c r="DN7" s="14">
        <f t="shared" si="42"/>
        <v>45177</v>
      </c>
      <c r="DO7" s="14">
        <f>DP7-1</f>
        <v>45178</v>
      </c>
      <c r="DP7" s="14">
        <f>DJ3</f>
        <v>45179</v>
      </c>
      <c r="DQ7" s="14">
        <f t="shared" ref="DQ7:DU7" si="43">DR7-1</f>
        <v>45180</v>
      </c>
      <c r="DR7" s="14">
        <f t="shared" si="43"/>
        <v>45181</v>
      </c>
      <c r="DS7" s="14">
        <f t="shared" si="43"/>
        <v>45182</v>
      </c>
      <c r="DT7" s="14">
        <f t="shared" si="43"/>
        <v>45183</v>
      </c>
      <c r="DU7" s="14">
        <f t="shared" si="43"/>
        <v>45184</v>
      </c>
      <c r="DV7" s="14">
        <f>DW7-1</f>
        <v>45185</v>
      </c>
      <c r="DW7" s="14">
        <f>DQ3</f>
        <v>45186</v>
      </c>
      <c r="DX7" s="14">
        <f t="shared" ref="DX7:EB7" si="44">DY7-1</f>
        <v>45187</v>
      </c>
      <c r="DY7" s="14">
        <f t="shared" si="44"/>
        <v>45188</v>
      </c>
      <c r="DZ7" s="14">
        <f t="shared" si="44"/>
        <v>45189</v>
      </c>
      <c r="EA7" s="14">
        <f t="shared" si="44"/>
        <v>45190</v>
      </c>
      <c r="EB7" s="14">
        <f t="shared" si="44"/>
        <v>45191</v>
      </c>
      <c r="EC7" s="14">
        <f>ED7-1</f>
        <v>45192</v>
      </c>
      <c r="ED7" s="14">
        <f>DX3</f>
        <v>45193</v>
      </c>
      <c r="EE7" s="14">
        <f t="shared" ref="EE7:EI7" si="45">EF7-1</f>
        <v>45194</v>
      </c>
      <c r="EF7" s="14">
        <f t="shared" si="45"/>
        <v>45195</v>
      </c>
      <c r="EG7" s="14">
        <f t="shared" si="45"/>
        <v>45196</v>
      </c>
      <c r="EH7" s="14">
        <f t="shared" si="45"/>
        <v>45197</v>
      </c>
      <c r="EI7" s="14">
        <f t="shared" si="45"/>
        <v>45198</v>
      </c>
      <c r="EJ7" s="14">
        <f>EK7-1</f>
        <v>45199</v>
      </c>
      <c r="EK7" s="14">
        <f>EE3</f>
        <v>45200</v>
      </c>
      <c r="EL7" s="14">
        <f t="shared" ref="EL7:EP7" si="46">EM7-1</f>
        <v>45201</v>
      </c>
      <c r="EM7" s="14">
        <f t="shared" si="46"/>
        <v>45202</v>
      </c>
      <c r="EN7" s="14">
        <f t="shared" si="46"/>
        <v>45203</v>
      </c>
      <c r="EO7" s="14">
        <f t="shared" si="46"/>
        <v>45204</v>
      </c>
      <c r="EP7" s="14">
        <f t="shared" si="46"/>
        <v>45205</v>
      </c>
      <c r="EQ7" s="14">
        <f>ER7-1</f>
        <v>45206</v>
      </c>
      <c r="ER7" s="14">
        <f>EL3</f>
        <v>45207</v>
      </c>
      <c r="ES7" s="14">
        <f t="shared" ref="ES7:EW7" si="47">ET7-1</f>
        <v>45208</v>
      </c>
      <c r="ET7" s="14">
        <f t="shared" si="47"/>
        <v>45209</v>
      </c>
      <c r="EU7" s="14">
        <f t="shared" si="47"/>
        <v>45210</v>
      </c>
      <c r="EV7" s="14">
        <f t="shared" si="47"/>
        <v>45211</v>
      </c>
      <c r="EW7" s="14">
        <f t="shared" si="47"/>
        <v>45212</v>
      </c>
      <c r="EX7" s="14">
        <f>EY7-1</f>
        <v>45213</v>
      </c>
      <c r="EY7" s="14">
        <f>ES3</f>
        <v>45214</v>
      </c>
      <c r="EZ7" s="14">
        <f t="shared" ref="EZ7:FD7" si="48">FA7-1</f>
        <v>45215</v>
      </c>
      <c r="FA7" s="14">
        <f t="shared" si="48"/>
        <v>45216</v>
      </c>
      <c r="FB7" s="14">
        <f t="shared" si="48"/>
        <v>45217</v>
      </c>
      <c r="FC7" s="14">
        <f t="shared" si="48"/>
        <v>45218</v>
      </c>
      <c r="FD7" s="14">
        <f t="shared" si="48"/>
        <v>45219</v>
      </c>
      <c r="FE7" s="14">
        <f>FF7-1</f>
        <v>45220</v>
      </c>
      <c r="FF7" s="14">
        <f>EZ3</f>
        <v>45221</v>
      </c>
      <c r="FG7" s="14">
        <f t="shared" ref="FG7:FK7" si="49">FH7-1</f>
        <v>45222</v>
      </c>
      <c r="FH7" s="14">
        <f t="shared" si="49"/>
        <v>45223</v>
      </c>
      <c r="FI7" s="14">
        <f t="shared" si="49"/>
        <v>45224</v>
      </c>
      <c r="FJ7" s="14">
        <f t="shared" si="49"/>
        <v>45225</v>
      </c>
      <c r="FK7" s="14">
        <f t="shared" si="49"/>
        <v>45226</v>
      </c>
      <c r="FL7" s="14">
        <f>FM7-1</f>
        <v>45227</v>
      </c>
      <c r="FM7" s="14">
        <f>FG3</f>
        <v>45228</v>
      </c>
      <c r="FN7" s="14">
        <f t="shared" ref="FN7:FR7" si="50">FO7-1</f>
        <v>45229</v>
      </c>
      <c r="FO7" s="14">
        <f t="shared" si="50"/>
        <v>45230</v>
      </c>
      <c r="FP7" s="14">
        <f t="shared" si="50"/>
        <v>45231</v>
      </c>
      <c r="FQ7" s="14">
        <f t="shared" si="50"/>
        <v>45232</v>
      </c>
      <c r="FR7" s="14">
        <f t="shared" si="50"/>
        <v>45233</v>
      </c>
      <c r="FS7" s="14">
        <f>FT7-1</f>
        <v>45234</v>
      </c>
      <c r="FT7" s="14">
        <f>FN3</f>
        <v>45235</v>
      </c>
      <c r="FU7" s="14">
        <f t="shared" ref="FU7:FY7" si="51">FV7-1</f>
        <v>45236</v>
      </c>
      <c r="FV7" s="14">
        <f t="shared" si="51"/>
        <v>45237</v>
      </c>
      <c r="FW7" s="14">
        <f t="shared" si="51"/>
        <v>45238</v>
      </c>
      <c r="FX7" s="14">
        <f t="shared" si="51"/>
        <v>45239</v>
      </c>
      <c r="FY7" s="14">
        <f t="shared" si="51"/>
        <v>45240</v>
      </c>
      <c r="FZ7" s="14">
        <f>GA7-1</f>
        <v>45241</v>
      </c>
      <c r="GA7" s="14">
        <f>FU3</f>
        <v>45242</v>
      </c>
      <c r="GB7" s="14">
        <f t="shared" ref="GB7:GF7" si="52">GC7-1</f>
        <v>45243</v>
      </c>
      <c r="GC7" s="14">
        <f t="shared" si="52"/>
        <v>45244</v>
      </c>
      <c r="GD7" s="14">
        <f t="shared" si="52"/>
        <v>45245</v>
      </c>
      <c r="GE7" s="14">
        <f t="shared" si="52"/>
        <v>45246</v>
      </c>
      <c r="GF7" s="14">
        <f t="shared" si="52"/>
        <v>45247</v>
      </c>
      <c r="GG7" s="14">
        <f>GH7-1</f>
        <v>45248</v>
      </c>
      <c r="GH7" s="14">
        <f>GB3</f>
        <v>45249</v>
      </c>
      <c r="GI7" s="14">
        <f t="shared" ref="GI7" si="53">GJ7-1</f>
        <v>45250</v>
      </c>
      <c r="GJ7" s="14">
        <f t="shared" ref="GJ7" si="54">GK7-1</f>
        <v>45251</v>
      </c>
      <c r="GK7" s="14">
        <f t="shared" ref="GK7" si="55">GL7-1</f>
        <v>45252</v>
      </c>
      <c r="GL7" s="14">
        <f t="shared" ref="GL7" si="56">GM7-1</f>
        <v>45253</v>
      </c>
      <c r="GM7" s="14">
        <f t="shared" ref="GM7:GN7" si="57">GN7-1</f>
        <v>45254</v>
      </c>
      <c r="GN7" s="14">
        <f t="shared" si="57"/>
        <v>45255</v>
      </c>
      <c r="GO7" s="14">
        <f t="shared" ref="GO7" si="58">GI3</f>
        <v>45256</v>
      </c>
      <c r="GP7" s="14">
        <f t="shared" ref="GP7" si="59">GQ7-1</f>
        <v>45257</v>
      </c>
      <c r="GQ7" s="14">
        <f t="shared" ref="GQ7" si="60">GR7-1</f>
        <v>45258</v>
      </c>
      <c r="GR7" s="14">
        <f t="shared" ref="GR7" si="61">GS7-1</f>
        <v>45259</v>
      </c>
      <c r="GS7" s="14">
        <f t="shared" ref="GS7" si="62">GT7-1</f>
        <v>45260</v>
      </c>
      <c r="GT7" s="14">
        <f t="shared" ref="GT7:GU7" si="63">GU7-1</f>
        <v>45261</v>
      </c>
      <c r="GU7" s="14">
        <f t="shared" si="63"/>
        <v>45262</v>
      </c>
      <c r="GV7" s="14">
        <f t="shared" ref="GV7" si="64">GP3</f>
        <v>45263</v>
      </c>
    </row>
    <row r="8" spans="2:239" x14ac:dyDescent="0.25">
      <c r="B8" s="2"/>
      <c r="C8" s="36" t="s">
        <v>7</v>
      </c>
      <c r="D8" s="117"/>
      <c r="E8" s="117"/>
      <c r="F8" s="118"/>
      <c r="G8" s="119"/>
      <c r="H8" s="120"/>
      <c r="I8" s="85"/>
      <c r="J8" s="86"/>
      <c r="K8" s="86"/>
      <c r="L8" s="121"/>
      <c r="M8" s="121"/>
      <c r="N8" s="121"/>
      <c r="O8" s="11"/>
      <c r="P8" s="13" t="str">
        <f>CHOOSE(WEEKDAY(P7,1),"CN","T2","T3","T4","T5","T6","T7")</f>
        <v>T2</v>
      </c>
      <c r="Q8" s="13" t="str">
        <f t="shared" ref="Q8:AE8" si="65">CHOOSE(WEEKDAY(Q7,1),"CN","T2","T3","T4","T5","T6","T7")</f>
        <v>T3</v>
      </c>
      <c r="R8" s="13" t="str">
        <f t="shared" si="65"/>
        <v>T4</v>
      </c>
      <c r="S8" s="14" t="str">
        <f t="shared" si="65"/>
        <v>T5</v>
      </c>
      <c r="T8" s="13" t="str">
        <f t="shared" si="65"/>
        <v>T6</v>
      </c>
      <c r="U8" s="13" t="str">
        <f t="shared" si="65"/>
        <v>T7</v>
      </c>
      <c r="V8" s="13" t="str">
        <f t="shared" si="65"/>
        <v>CN</v>
      </c>
      <c r="W8" s="13" t="str">
        <f t="shared" si="65"/>
        <v>T2</v>
      </c>
      <c r="X8" s="13" t="str">
        <f t="shared" si="65"/>
        <v>T3</v>
      </c>
      <c r="Y8" s="13" t="str">
        <f t="shared" si="65"/>
        <v>T4</v>
      </c>
      <c r="Z8" s="13" t="str">
        <f t="shared" si="65"/>
        <v>T5</v>
      </c>
      <c r="AA8" s="13" t="str">
        <f t="shared" si="65"/>
        <v>T6</v>
      </c>
      <c r="AB8" s="13" t="str">
        <f t="shared" si="65"/>
        <v>T7</v>
      </c>
      <c r="AC8" s="13" t="str">
        <f t="shared" si="65"/>
        <v>CN</v>
      </c>
      <c r="AD8" s="13" t="str">
        <f t="shared" si="65"/>
        <v>T2</v>
      </c>
      <c r="AE8" s="13" t="str">
        <f t="shared" si="65"/>
        <v>T3</v>
      </c>
      <c r="AF8" s="13" t="str">
        <f t="shared" ref="AF8" si="66">CHOOSE(WEEKDAY(AF7,1),"CN","T2","T3","T4","T5","T6","T7")</f>
        <v>T4</v>
      </c>
      <c r="AG8" s="13" t="str">
        <f t="shared" ref="AG8" si="67">CHOOSE(WEEKDAY(AG7,1),"CN","T2","T3","T4","T5","T6","T7")</f>
        <v>T5</v>
      </c>
      <c r="AH8" s="13" t="str">
        <f t="shared" ref="AH8" si="68">CHOOSE(WEEKDAY(AH7,1),"CN","T2","T3","T4","T5","T6","T7")</f>
        <v>T6</v>
      </c>
      <c r="AI8" s="13" t="str">
        <f t="shared" ref="AI8" si="69">CHOOSE(WEEKDAY(AI7,1),"CN","T2","T3","T4","T5","T6","T7")</f>
        <v>T7</v>
      </c>
      <c r="AJ8" s="13" t="str">
        <f t="shared" ref="AJ8" si="70">CHOOSE(WEEKDAY(AJ7,1),"CN","T2","T3","T4","T5","T6","T7")</f>
        <v>CN</v>
      </c>
      <c r="AK8" s="13" t="str">
        <f t="shared" ref="AK8" si="71">CHOOSE(WEEKDAY(AK7,1),"CN","T2","T3","T4","T5","T6","T7")</f>
        <v>T2</v>
      </c>
      <c r="AL8" s="13" t="str">
        <f t="shared" ref="AL8" si="72">CHOOSE(WEEKDAY(AL7,1),"CN","T2","T3","T4","T5","T6","T7")</f>
        <v>T3</v>
      </c>
      <c r="AM8" s="13" t="str">
        <f t="shared" ref="AM8" si="73">CHOOSE(WEEKDAY(AM7,1),"CN","T2","T3","T4","T5","T6","T7")</f>
        <v>T4</v>
      </c>
      <c r="AN8" s="13" t="str">
        <f t="shared" ref="AN8" si="74">CHOOSE(WEEKDAY(AN7,1),"CN","T2","T3","T4","T5","T6","T7")</f>
        <v>T5</v>
      </c>
      <c r="AO8" s="13" t="str">
        <f t="shared" ref="AO8" si="75">CHOOSE(WEEKDAY(AO7,1),"CN","T2","T3","T4","T5","T6","T7")</f>
        <v>T6</v>
      </c>
      <c r="AP8" s="13" t="str">
        <f t="shared" ref="AP8" si="76">CHOOSE(WEEKDAY(AP7,1),"CN","T2","T3","T4","T5","T6","T7")</f>
        <v>T7</v>
      </c>
      <c r="AQ8" s="13" t="str">
        <f t="shared" ref="AQ8" si="77">CHOOSE(WEEKDAY(AQ7,1),"CN","T2","T3","T4","T5","T6","T7")</f>
        <v>CN</v>
      </c>
      <c r="AR8" s="13" t="str">
        <f t="shared" ref="AR8" si="78">CHOOSE(WEEKDAY(AR7,1),"CN","T2","T3","T4","T5","T6","T7")</f>
        <v>T2</v>
      </c>
      <c r="AS8" s="13" t="str">
        <f t="shared" ref="AS8" si="79">CHOOSE(WEEKDAY(AS7,1),"CN","T2","T3","T4","T5","T6","T7")</f>
        <v>T3</v>
      </c>
      <c r="AT8" s="13" t="str">
        <f t="shared" ref="AT8" si="80">CHOOSE(WEEKDAY(AT7,1),"CN","T2","T3","T4","T5","T6","T7")</f>
        <v>T4</v>
      </c>
      <c r="AU8" s="13" t="str">
        <f t="shared" ref="AU8" si="81">CHOOSE(WEEKDAY(AU7,1),"CN","T2","T3","T4","T5","T6","T7")</f>
        <v>T5</v>
      </c>
      <c r="AV8" s="13" t="str">
        <f t="shared" ref="AV8" si="82">CHOOSE(WEEKDAY(AV7,1),"CN","T2","T3","T4","T5","T6","T7")</f>
        <v>T6</v>
      </c>
      <c r="AW8" s="13" t="str">
        <f t="shared" ref="AW8" si="83">CHOOSE(WEEKDAY(AW7,1),"CN","T2","T3","T4","T5","T6","T7")</f>
        <v>T7</v>
      </c>
      <c r="AX8" s="13" t="str">
        <f t="shared" ref="AX8" si="84">CHOOSE(WEEKDAY(AX7,1),"CN","T2","T3","T4","T5","T6","T7")</f>
        <v>CN</v>
      </c>
      <c r="AY8" s="13" t="str">
        <f t="shared" ref="AY8" si="85">CHOOSE(WEEKDAY(AY7,1),"CN","T2","T3","T4","T5","T6","T7")</f>
        <v>T2</v>
      </c>
      <c r="AZ8" s="13" t="str">
        <f t="shared" ref="AZ8" si="86">CHOOSE(WEEKDAY(AZ7,1),"CN","T2","T3","T4","T5","T6","T7")</f>
        <v>T3</v>
      </c>
      <c r="BA8" s="13" t="str">
        <f t="shared" ref="BA8" si="87">CHOOSE(WEEKDAY(BA7,1),"CN","T2","T3","T4","T5","T6","T7")</f>
        <v>T4</v>
      </c>
      <c r="BB8" s="13" t="str">
        <f t="shared" ref="BB8" si="88">CHOOSE(WEEKDAY(BB7,1),"CN","T2","T3","T4","T5","T6","T7")</f>
        <v>T5</v>
      </c>
      <c r="BC8" s="13" t="str">
        <f t="shared" ref="BC8" si="89">CHOOSE(WEEKDAY(BC7,1),"CN","T2","T3","T4","T5","T6","T7")</f>
        <v>T6</v>
      </c>
      <c r="BD8" s="13" t="str">
        <f t="shared" ref="BD8" si="90">CHOOSE(WEEKDAY(BD7,1),"CN","T2","T3","T4","T5","T6","T7")</f>
        <v>T7</v>
      </c>
      <c r="BE8" s="13" t="str">
        <f t="shared" ref="BE8" si="91">CHOOSE(WEEKDAY(BE7,1),"CN","T2","T3","T4","T5","T6","T7")</f>
        <v>CN</v>
      </c>
      <c r="BF8" s="13" t="str">
        <f t="shared" ref="BF8" si="92">CHOOSE(WEEKDAY(BF7,1),"CN","T2","T3","T4","T5","T6","T7")</f>
        <v>T2</v>
      </c>
      <c r="BG8" s="13" t="str">
        <f t="shared" ref="BG8" si="93">CHOOSE(WEEKDAY(BG7,1),"CN","T2","T3","T4","T5","T6","T7")</f>
        <v>T3</v>
      </c>
      <c r="BH8" s="13" t="str">
        <f t="shared" ref="BH8" si="94">CHOOSE(WEEKDAY(BH7,1),"CN","T2","T3","T4","T5","T6","T7")</f>
        <v>T4</v>
      </c>
      <c r="BI8" s="13" t="str">
        <f t="shared" ref="BI8" si="95">CHOOSE(WEEKDAY(BI7,1),"CN","T2","T3","T4","T5","T6","T7")</f>
        <v>T5</v>
      </c>
      <c r="BJ8" s="13" t="str">
        <f t="shared" ref="BJ8" si="96">CHOOSE(WEEKDAY(BJ7,1),"CN","T2","T3","T4","T5","T6","T7")</f>
        <v>T6</v>
      </c>
      <c r="BK8" s="13" t="str">
        <f t="shared" ref="BK8" si="97">CHOOSE(WEEKDAY(BK7,1),"CN","T2","T3","T4","T5","T6","T7")</f>
        <v>T7</v>
      </c>
      <c r="BL8" s="13" t="str">
        <f t="shared" ref="BL8" si="98">CHOOSE(WEEKDAY(BL7,1),"CN","T2","T3","T4","T5","T6","T7")</f>
        <v>CN</v>
      </c>
      <c r="BM8" s="13" t="str">
        <f t="shared" ref="BM8" si="99">CHOOSE(WEEKDAY(BM7,1),"CN","T2","T3","T4","T5","T6","T7")</f>
        <v>T2</v>
      </c>
      <c r="BN8" s="13" t="str">
        <f t="shared" ref="BN8" si="100">CHOOSE(WEEKDAY(BN7,1),"CN","T2","T3","T4","T5","T6","T7")</f>
        <v>T3</v>
      </c>
      <c r="BO8" s="13" t="str">
        <f t="shared" ref="BO8" si="101">CHOOSE(WEEKDAY(BO7,1),"CN","T2","T3","T4","T5","T6","T7")</f>
        <v>T4</v>
      </c>
      <c r="BP8" s="13" t="str">
        <f t="shared" ref="BP8" si="102">CHOOSE(WEEKDAY(BP7,1),"CN","T2","T3","T4","T5","T6","T7")</f>
        <v>T5</v>
      </c>
      <c r="BQ8" s="13" t="str">
        <f t="shared" ref="BQ8" si="103">CHOOSE(WEEKDAY(BQ7,1),"CN","T2","T3","T4","T5","T6","T7")</f>
        <v>T6</v>
      </c>
      <c r="BR8" s="13" t="str">
        <f t="shared" ref="BR8" si="104">CHOOSE(WEEKDAY(BR7,1),"CN","T2","T3","T4","T5","T6","T7")</f>
        <v>T7</v>
      </c>
      <c r="BS8" s="13" t="str">
        <f t="shared" ref="BS8" si="105">CHOOSE(WEEKDAY(BS7,1),"CN","T2","T3","T4","T5","T6","T7")</f>
        <v>CN</v>
      </c>
      <c r="BT8" s="13" t="str">
        <f t="shared" ref="BT8" si="106">CHOOSE(WEEKDAY(BT7,1),"CN","T2","T3","T4","T5","T6","T7")</f>
        <v>T2</v>
      </c>
      <c r="BU8" s="13" t="str">
        <f t="shared" ref="BU8" si="107">CHOOSE(WEEKDAY(BU7,1),"CN","T2","T3","T4","T5","T6","T7")</f>
        <v>T3</v>
      </c>
      <c r="BV8" s="13" t="str">
        <f t="shared" ref="BV8" si="108">CHOOSE(WEEKDAY(BV7,1),"CN","T2","T3","T4","T5","T6","T7")</f>
        <v>T4</v>
      </c>
      <c r="BW8" s="13" t="str">
        <f t="shared" ref="BW8" si="109">CHOOSE(WEEKDAY(BW7,1),"CN","T2","T3","T4","T5","T6","T7")</f>
        <v>T5</v>
      </c>
      <c r="BX8" s="13" t="str">
        <f t="shared" ref="BX8" si="110">CHOOSE(WEEKDAY(BX7,1),"CN","T2","T3","T4","T5","T6","T7")</f>
        <v>T6</v>
      </c>
      <c r="BY8" s="13" t="str">
        <f t="shared" ref="BY8" si="111">CHOOSE(WEEKDAY(BY7,1),"CN","T2","T3","T4","T5","T6","T7")</f>
        <v>T7</v>
      </c>
      <c r="BZ8" s="13" t="str">
        <f t="shared" ref="BZ8" si="112">CHOOSE(WEEKDAY(BZ7,1),"CN","T2","T3","T4","T5","T6","T7")</f>
        <v>CN</v>
      </c>
      <c r="CA8" s="13" t="str">
        <f t="shared" ref="CA8" si="113">CHOOSE(WEEKDAY(CA7,1),"CN","T2","T3","T4","T5","T6","T7")</f>
        <v>T2</v>
      </c>
      <c r="CB8" s="13" t="str">
        <f t="shared" ref="CB8" si="114">CHOOSE(WEEKDAY(CB7,1),"CN","T2","T3","T4","T5","T6","T7")</f>
        <v>T3</v>
      </c>
      <c r="CC8" s="13" t="str">
        <f t="shared" ref="CC8" si="115">CHOOSE(WEEKDAY(CC7,1),"CN","T2","T3","T4","T5","T6","T7")</f>
        <v>T4</v>
      </c>
      <c r="CD8" s="13" t="str">
        <f t="shared" ref="CD8" si="116">CHOOSE(WEEKDAY(CD7,1),"CN","T2","T3","T4","T5","T6","T7")</f>
        <v>T5</v>
      </c>
      <c r="CE8" s="13" t="str">
        <f t="shared" ref="CE8" si="117">CHOOSE(WEEKDAY(CE7,1),"CN","T2","T3","T4","T5","T6","T7")</f>
        <v>T6</v>
      </c>
      <c r="CF8" s="13" t="str">
        <f t="shared" ref="CF8" si="118">CHOOSE(WEEKDAY(CF7,1),"CN","T2","T3","T4","T5","T6","T7")</f>
        <v>T7</v>
      </c>
      <c r="CG8" s="13" t="str">
        <f t="shared" ref="CG8" si="119">CHOOSE(WEEKDAY(CG7,1),"CN","T2","T3","T4","T5","T6","T7")</f>
        <v>CN</v>
      </c>
      <c r="CH8" s="13" t="str">
        <f t="shared" ref="CH8" si="120">CHOOSE(WEEKDAY(CH7,1),"CN","T2","T3","T4","T5","T6","T7")</f>
        <v>T2</v>
      </c>
      <c r="CI8" s="13" t="str">
        <f t="shared" ref="CI8" si="121">CHOOSE(WEEKDAY(CI7,1),"CN","T2","T3","T4","T5","T6","T7")</f>
        <v>T3</v>
      </c>
      <c r="CJ8" s="13" t="str">
        <f t="shared" ref="CJ8" si="122">CHOOSE(WEEKDAY(CJ7,1),"CN","T2","T3","T4","T5","T6","T7")</f>
        <v>T4</v>
      </c>
      <c r="CK8" s="13" t="str">
        <f t="shared" ref="CK8" si="123">CHOOSE(WEEKDAY(CK7,1),"CN","T2","T3","T4","T5","T6","T7")</f>
        <v>T5</v>
      </c>
      <c r="CL8" s="13" t="str">
        <f t="shared" ref="CL8" si="124">CHOOSE(WEEKDAY(CL7,1),"CN","T2","T3","T4","T5","T6","T7")</f>
        <v>T6</v>
      </c>
      <c r="CM8" s="13" t="str">
        <f t="shared" ref="CM8" si="125">CHOOSE(WEEKDAY(CM7,1),"CN","T2","T3","T4","T5","T6","T7")</f>
        <v>T7</v>
      </c>
      <c r="CN8" s="13" t="str">
        <f t="shared" ref="CN8" si="126">CHOOSE(WEEKDAY(CN7,1),"CN","T2","T3","T4","T5","T6","T7")</f>
        <v>CN</v>
      </c>
      <c r="CO8" s="13" t="str">
        <f t="shared" ref="CO8" si="127">CHOOSE(WEEKDAY(CO7,1),"CN","T2","T3","T4","T5","T6","T7")</f>
        <v>T2</v>
      </c>
      <c r="CP8" s="13" t="str">
        <f t="shared" ref="CP8" si="128">CHOOSE(WEEKDAY(CP7,1),"CN","T2","T3","T4","T5","T6","T7")</f>
        <v>T3</v>
      </c>
      <c r="CQ8" s="13" t="str">
        <f t="shared" ref="CQ8" si="129">CHOOSE(WEEKDAY(CQ7,1),"CN","T2","T3","T4","T5","T6","T7")</f>
        <v>T4</v>
      </c>
      <c r="CR8" s="13" t="str">
        <f t="shared" ref="CR8" si="130">CHOOSE(WEEKDAY(CR7,1),"CN","T2","T3","T4","T5","T6","T7")</f>
        <v>T5</v>
      </c>
      <c r="CS8" s="13" t="str">
        <f t="shared" ref="CS8" si="131">CHOOSE(WEEKDAY(CS7,1),"CN","T2","T3","T4","T5","T6","T7")</f>
        <v>T6</v>
      </c>
      <c r="CT8" s="13" t="str">
        <f t="shared" ref="CT8" si="132">CHOOSE(WEEKDAY(CT7,1),"CN","T2","T3","T4","T5","T6","T7")</f>
        <v>T7</v>
      </c>
      <c r="CU8" s="13" t="str">
        <f t="shared" ref="CU8" si="133">CHOOSE(WEEKDAY(CU7,1),"CN","T2","T3","T4","T5","T6","T7")</f>
        <v>CN</v>
      </c>
      <c r="CV8" s="13" t="str">
        <f t="shared" ref="CV8" si="134">CHOOSE(WEEKDAY(CV7,1),"CN","T2","T3","T4","T5","T6","T7")</f>
        <v>T2</v>
      </c>
      <c r="CW8" s="13" t="str">
        <f t="shared" ref="CW8" si="135">CHOOSE(WEEKDAY(CW7,1),"CN","T2","T3","T4","T5","T6","T7")</f>
        <v>T3</v>
      </c>
      <c r="CX8" s="13" t="str">
        <f t="shared" ref="CX8" si="136">CHOOSE(WEEKDAY(CX7,1),"CN","T2","T3","T4","T5","T6","T7")</f>
        <v>T4</v>
      </c>
      <c r="CY8" s="13" t="str">
        <f t="shared" ref="CY8" si="137">CHOOSE(WEEKDAY(CY7,1),"CN","T2","T3","T4","T5","T6","T7")</f>
        <v>T5</v>
      </c>
      <c r="CZ8" s="13" t="str">
        <f t="shared" ref="CZ8" si="138">CHOOSE(WEEKDAY(CZ7,1),"CN","T2","T3","T4","T5","T6","T7")</f>
        <v>T6</v>
      </c>
      <c r="DA8" s="13" t="str">
        <f t="shared" ref="DA8" si="139">CHOOSE(WEEKDAY(DA7,1),"CN","T2","T3","T4","T5","T6","T7")</f>
        <v>T7</v>
      </c>
      <c r="DB8" s="13" t="str">
        <f t="shared" ref="DB8" si="140">CHOOSE(WEEKDAY(DB7,1),"CN","T2","T3","T4","T5","T6","T7")</f>
        <v>CN</v>
      </c>
      <c r="DC8" s="13" t="str">
        <f t="shared" ref="DC8" si="141">CHOOSE(WEEKDAY(DC7,1),"CN","T2","T3","T4","T5","T6","T7")</f>
        <v>T2</v>
      </c>
      <c r="DD8" s="13" t="str">
        <f t="shared" ref="DD8" si="142">CHOOSE(WEEKDAY(DD7,1),"CN","T2","T3","T4","T5","T6","T7")</f>
        <v>T3</v>
      </c>
      <c r="DE8" s="13" t="str">
        <f t="shared" ref="DE8" si="143">CHOOSE(WEEKDAY(DE7,1),"CN","T2","T3","T4","T5","T6","T7")</f>
        <v>T4</v>
      </c>
      <c r="DF8" s="13" t="str">
        <f t="shared" ref="DF8" si="144">CHOOSE(WEEKDAY(DF7,1),"CN","T2","T3","T4","T5","T6","T7")</f>
        <v>T5</v>
      </c>
      <c r="DG8" s="13" t="str">
        <f t="shared" ref="DG8" si="145">CHOOSE(WEEKDAY(DG7,1),"CN","T2","T3","T4","T5","T6","T7")</f>
        <v>T6</v>
      </c>
      <c r="DH8" s="13" t="str">
        <f t="shared" ref="DH8" si="146">CHOOSE(WEEKDAY(DH7,1),"CN","T2","T3","T4","T5","T6","T7")</f>
        <v>T7</v>
      </c>
      <c r="DI8" s="13" t="str">
        <f t="shared" ref="DI8" si="147">CHOOSE(WEEKDAY(DI7,1),"CN","T2","T3","T4","T5","T6","T7")</f>
        <v>CN</v>
      </c>
      <c r="DJ8" s="13" t="str">
        <f t="shared" ref="DJ8" si="148">CHOOSE(WEEKDAY(DJ7,1),"CN","T2","T3","T4","T5","T6","T7")</f>
        <v>T2</v>
      </c>
      <c r="DK8" s="13" t="str">
        <f t="shared" ref="DK8" si="149">CHOOSE(WEEKDAY(DK7,1),"CN","T2","T3","T4","T5","T6","T7")</f>
        <v>T3</v>
      </c>
      <c r="DL8" s="13" t="str">
        <f t="shared" ref="DL8" si="150">CHOOSE(WEEKDAY(DL7,1),"CN","T2","T3","T4","T5","T6","T7")</f>
        <v>T4</v>
      </c>
      <c r="DM8" s="13" t="str">
        <f t="shared" ref="DM8" si="151">CHOOSE(WEEKDAY(DM7,1),"CN","T2","T3","T4","T5","T6","T7")</f>
        <v>T5</v>
      </c>
      <c r="DN8" s="13" t="str">
        <f t="shared" ref="DN8" si="152">CHOOSE(WEEKDAY(DN7,1),"CN","T2","T3","T4","T5","T6","T7")</f>
        <v>T6</v>
      </c>
      <c r="DO8" s="13" t="str">
        <f t="shared" ref="DO8" si="153">CHOOSE(WEEKDAY(DO7,1),"CN","T2","T3","T4","T5","T6","T7")</f>
        <v>T7</v>
      </c>
      <c r="DP8" s="13" t="str">
        <f t="shared" ref="DP8" si="154">CHOOSE(WEEKDAY(DP7,1),"CN","T2","T3","T4","T5","T6","T7")</f>
        <v>CN</v>
      </c>
      <c r="DQ8" s="13" t="str">
        <f t="shared" ref="DQ8" si="155">CHOOSE(WEEKDAY(DQ7,1),"CN","T2","T3","T4","T5","T6","T7")</f>
        <v>T2</v>
      </c>
      <c r="DR8" s="13" t="str">
        <f t="shared" ref="DR8" si="156">CHOOSE(WEEKDAY(DR7,1),"CN","T2","T3","T4","T5","T6","T7")</f>
        <v>T3</v>
      </c>
      <c r="DS8" s="13" t="str">
        <f t="shared" ref="DS8" si="157">CHOOSE(WEEKDAY(DS7,1),"CN","T2","T3","T4","T5","T6","T7")</f>
        <v>T4</v>
      </c>
      <c r="DT8" s="13" t="str">
        <f t="shared" ref="DT8" si="158">CHOOSE(WEEKDAY(DT7,1),"CN","T2","T3","T4","T5","T6","T7")</f>
        <v>T5</v>
      </c>
      <c r="DU8" s="13" t="str">
        <f t="shared" ref="DU8" si="159">CHOOSE(WEEKDAY(DU7,1),"CN","T2","T3","T4","T5","T6","T7")</f>
        <v>T6</v>
      </c>
      <c r="DV8" s="13" t="str">
        <f t="shared" ref="DV8" si="160">CHOOSE(WEEKDAY(DV7,1),"CN","T2","T3","T4","T5","T6","T7")</f>
        <v>T7</v>
      </c>
      <c r="DW8" s="13" t="str">
        <f t="shared" ref="DW8" si="161">CHOOSE(WEEKDAY(DW7,1),"CN","T2","T3","T4","T5","T6","T7")</f>
        <v>CN</v>
      </c>
      <c r="DX8" s="13" t="str">
        <f t="shared" ref="DX8" si="162">CHOOSE(WEEKDAY(DX7,1),"CN","T2","T3","T4","T5","T6","T7")</f>
        <v>T2</v>
      </c>
      <c r="DY8" s="13" t="str">
        <f t="shared" ref="DY8" si="163">CHOOSE(WEEKDAY(DY7,1),"CN","T2","T3","T4","T5","T6","T7")</f>
        <v>T3</v>
      </c>
      <c r="DZ8" s="13" t="str">
        <f t="shared" ref="DZ8" si="164">CHOOSE(WEEKDAY(DZ7,1),"CN","T2","T3","T4","T5","T6","T7")</f>
        <v>T4</v>
      </c>
      <c r="EA8" s="13" t="str">
        <f t="shared" ref="EA8" si="165">CHOOSE(WEEKDAY(EA7,1),"CN","T2","T3","T4","T5","T6","T7")</f>
        <v>T5</v>
      </c>
      <c r="EB8" s="13" t="str">
        <f t="shared" ref="EB8" si="166">CHOOSE(WEEKDAY(EB7,1),"CN","T2","T3","T4","T5","T6","T7")</f>
        <v>T6</v>
      </c>
      <c r="EC8" s="13" t="str">
        <f t="shared" ref="EC8" si="167">CHOOSE(WEEKDAY(EC7,1),"CN","T2","T3","T4","T5","T6","T7")</f>
        <v>T7</v>
      </c>
      <c r="ED8" s="13" t="str">
        <f t="shared" ref="ED8" si="168">CHOOSE(WEEKDAY(ED7,1),"CN","T2","T3","T4","T5","T6","T7")</f>
        <v>CN</v>
      </c>
      <c r="EE8" s="13" t="str">
        <f t="shared" ref="EE8" si="169">CHOOSE(WEEKDAY(EE7,1),"CN","T2","T3","T4","T5","T6","T7")</f>
        <v>T2</v>
      </c>
      <c r="EF8" s="13" t="str">
        <f t="shared" ref="EF8" si="170">CHOOSE(WEEKDAY(EF7,1),"CN","T2","T3","T4","T5","T6","T7")</f>
        <v>T3</v>
      </c>
      <c r="EG8" s="13" t="str">
        <f t="shared" ref="EG8" si="171">CHOOSE(WEEKDAY(EG7,1),"CN","T2","T3","T4","T5","T6","T7")</f>
        <v>T4</v>
      </c>
      <c r="EH8" s="13" t="str">
        <f t="shared" ref="EH8" si="172">CHOOSE(WEEKDAY(EH7,1),"CN","T2","T3","T4","T5","T6","T7")</f>
        <v>T5</v>
      </c>
      <c r="EI8" s="13" t="str">
        <f t="shared" ref="EI8" si="173">CHOOSE(WEEKDAY(EI7,1),"CN","T2","T3","T4","T5","T6","T7")</f>
        <v>T6</v>
      </c>
      <c r="EJ8" s="13" t="str">
        <f t="shared" ref="EJ8" si="174">CHOOSE(WEEKDAY(EJ7,1),"CN","T2","T3","T4","T5","T6","T7")</f>
        <v>T7</v>
      </c>
      <c r="EK8" s="13" t="str">
        <f t="shared" ref="EK8" si="175">CHOOSE(WEEKDAY(EK7,1),"CN","T2","T3","T4","T5","T6","T7")</f>
        <v>CN</v>
      </c>
      <c r="EL8" s="13" t="str">
        <f t="shared" ref="EL8" si="176">CHOOSE(WEEKDAY(EL7,1),"CN","T2","T3","T4","T5","T6","T7")</f>
        <v>T2</v>
      </c>
      <c r="EM8" s="13" t="str">
        <f t="shared" ref="EM8" si="177">CHOOSE(WEEKDAY(EM7,1),"CN","T2","T3","T4","T5","T6","T7")</f>
        <v>T3</v>
      </c>
      <c r="EN8" s="13" t="str">
        <f t="shared" ref="EN8" si="178">CHOOSE(WEEKDAY(EN7,1),"CN","T2","T3","T4","T5","T6","T7")</f>
        <v>T4</v>
      </c>
      <c r="EO8" s="13" t="str">
        <f t="shared" ref="EO8" si="179">CHOOSE(WEEKDAY(EO7,1),"CN","T2","T3","T4","T5","T6","T7")</f>
        <v>T5</v>
      </c>
      <c r="EP8" s="13" t="str">
        <f t="shared" ref="EP8" si="180">CHOOSE(WEEKDAY(EP7,1),"CN","T2","T3","T4","T5","T6","T7")</f>
        <v>T6</v>
      </c>
      <c r="EQ8" s="13" t="str">
        <f t="shared" ref="EQ8" si="181">CHOOSE(WEEKDAY(EQ7,1),"CN","T2","T3","T4","T5","T6","T7")</f>
        <v>T7</v>
      </c>
      <c r="ER8" s="13" t="str">
        <f t="shared" ref="ER8" si="182">CHOOSE(WEEKDAY(ER7,1),"CN","T2","T3","T4","T5","T6","T7")</f>
        <v>CN</v>
      </c>
      <c r="ES8" s="13" t="str">
        <f t="shared" ref="ES8" si="183">CHOOSE(WEEKDAY(ES7,1),"CN","T2","T3","T4","T5","T6","T7")</f>
        <v>T2</v>
      </c>
      <c r="ET8" s="13" t="str">
        <f t="shared" ref="ET8" si="184">CHOOSE(WEEKDAY(ET7,1),"CN","T2","T3","T4","T5","T6","T7")</f>
        <v>T3</v>
      </c>
      <c r="EU8" s="13" t="str">
        <f t="shared" ref="EU8" si="185">CHOOSE(WEEKDAY(EU7,1),"CN","T2","T3","T4","T5","T6","T7")</f>
        <v>T4</v>
      </c>
      <c r="EV8" s="13" t="str">
        <f t="shared" ref="EV8" si="186">CHOOSE(WEEKDAY(EV7,1),"CN","T2","T3","T4","T5","T6","T7")</f>
        <v>T5</v>
      </c>
      <c r="EW8" s="13" t="str">
        <f t="shared" ref="EW8" si="187">CHOOSE(WEEKDAY(EW7,1),"CN","T2","T3","T4","T5","T6","T7")</f>
        <v>T6</v>
      </c>
      <c r="EX8" s="13" t="str">
        <f t="shared" ref="EX8" si="188">CHOOSE(WEEKDAY(EX7,1),"CN","T2","T3","T4","T5","T6","T7")</f>
        <v>T7</v>
      </c>
      <c r="EY8" s="13" t="str">
        <f t="shared" ref="EY8" si="189">CHOOSE(WEEKDAY(EY7,1),"CN","T2","T3","T4","T5","T6","T7")</f>
        <v>CN</v>
      </c>
      <c r="EZ8" s="13" t="str">
        <f t="shared" ref="EZ8" si="190">CHOOSE(WEEKDAY(EZ7,1),"CN","T2","T3","T4","T5","T6","T7")</f>
        <v>T2</v>
      </c>
      <c r="FA8" s="13" t="str">
        <f t="shared" ref="FA8" si="191">CHOOSE(WEEKDAY(FA7,1),"CN","T2","T3","T4","T5","T6","T7")</f>
        <v>T3</v>
      </c>
      <c r="FB8" s="13" t="str">
        <f t="shared" ref="FB8" si="192">CHOOSE(WEEKDAY(FB7,1),"CN","T2","T3","T4","T5","T6","T7")</f>
        <v>T4</v>
      </c>
      <c r="FC8" s="13" t="str">
        <f t="shared" ref="FC8" si="193">CHOOSE(WEEKDAY(FC7,1),"CN","T2","T3","T4","T5","T6","T7")</f>
        <v>T5</v>
      </c>
      <c r="FD8" s="13" t="str">
        <f t="shared" ref="FD8" si="194">CHOOSE(WEEKDAY(FD7,1),"CN","T2","T3","T4","T5","T6","T7")</f>
        <v>T6</v>
      </c>
      <c r="FE8" s="13" t="str">
        <f t="shared" ref="FE8" si="195">CHOOSE(WEEKDAY(FE7,1),"CN","T2","T3","T4","T5","T6","T7")</f>
        <v>T7</v>
      </c>
      <c r="FF8" s="13" t="str">
        <f t="shared" ref="FF8" si="196">CHOOSE(WEEKDAY(FF7,1),"CN","T2","T3","T4","T5","T6","T7")</f>
        <v>CN</v>
      </c>
      <c r="FG8" s="13" t="str">
        <f t="shared" ref="FG8" si="197">CHOOSE(WEEKDAY(FG7,1),"CN","T2","T3","T4","T5","T6","T7")</f>
        <v>T2</v>
      </c>
      <c r="FH8" s="13" t="str">
        <f t="shared" ref="FH8" si="198">CHOOSE(WEEKDAY(FH7,1),"CN","T2","T3","T4","T5","T6","T7")</f>
        <v>T3</v>
      </c>
      <c r="FI8" s="13" t="str">
        <f t="shared" ref="FI8" si="199">CHOOSE(WEEKDAY(FI7,1),"CN","T2","T3","T4","T5","T6","T7")</f>
        <v>T4</v>
      </c>
      <c r="FJ8" s="13" t="str">
        <f t="shared" ref="FJ8" si="200">CHOOSE(WEEKDAY(FJ7,1),"CN","T2","T3","T4","T5","T6","T7")</f>
        <v>T5</v>
      </c>
      <c r="FK8" s="13" t="str">
        <f t="shared" ref="FK8" si="201">CHOOSE(WEEKDAY(FK7,1),"CN","T2","T3","T4","T5","T6","T7")</f>
        <v>T6</v>
      </c>
      <c r="FL8" s="13" t="str">
        <f t="shared" ref="FL8" si="202">CHOOSE(WEEKDAY(FL7,1),"CN","T2","T3","T4","T5","T6","T7")</f>
        <v>T7</v>
      </c>
      <c r="FM8" s="13" t="str">
        <f t="shared" ref="FM8" si="203">CHOOSE(WEEKDAY(FM7,1),"CN","T2","T3","T4","T5","T6","T7")</f>
        <v>CN</v>
      </c>
      <c r="FN8" s="13" t="str">
        <f t="shared" ref="FN8" si="204">CHOOSE(WEEKDAY(FN7,1),"CN","T2","T3","T4","T5","T6","T7")</f>
        <v>T2</v>
      </c>
      <c r="FO8" s="13" t="str">
        <f t="shared" ref="FO8" si="205">CHOOSE(WEEKDAY(FO7,1),"CN","T2","T3","T4","T5","T6","T7")</f>
        <v>T3</v>
      </c>
      <c r="FP8" s="13" t="str">
        <f t="shared" ref="FP8" si="206">CHOOSE(WEEKDAY(FP7,1),"CN","T2","T3","T4","T5","T6","T7")</f>
        <v>T4</v>
      </c>
      <c r="FQ8" s="13" t="str">
        <f t="shared" ref="FQ8" si="207">CHOOSE(WEEKDAY(FQ7,1),"CN","T2","T3","T4","T5","T6","T7")</f>
        <v>T5</v>
      </c>
      <c r="FR8" s="13" t="str">
        <f t="shared" ref="FR8" si="208">CHOOSE(WEEKDAY(FR7,1),"CN","T2","T3","T4","T5","T6","T7")</f>
        <v>T6</v>
      </c>
      <c r="FS8" s="13" t="str">
        <f t="shared" ref="FS8" si="209">CHOOSE(WEEKDAY(FS7,1),"CN","T2","T3","T4","T5","T6","T7")</f>
        <v>T7</v>
      </c>
      <c r="FT8" s="13" t="str">
        <f t="shared" ref="FT8" si="210">CHOOSE(WEEKDAY(FT7,1),"CN","T2","T3","T4","T5","T6","T7")</f>
        <v>CN</v>
      </c>
      <c r="FU8" s="13" t="str">
        <f t="shared" ref="FU8" si="211">CHOOSE(WEEKDAY(FU7,1),"CN","T2","T3","T4","T5","T6","T7")</f>
        <v>T2</v>
      </c>
      <c r="FV8" s="13" t="str">
        <f t="shared" ref="FV8" si="212">CHOOSE(WEEKDAY(FV7,1),"CN","T2","T3","T4","T5","T6","T7")</f>
        <v>T3</v>
      </c>
      <c r="FW8" s="13" t="str">
        <f t="shared" ref="FW8" si="213">CHOOSE(WEEKDAY(FW7,1),"CN","T2","T3","T4","T5","T6","T7")</f>
        <v>T4</v>
      </c>
      <c r="FX8" s="13" t="str">
        <f t="shared" ref="FX8" si="214">CHOOSE(WEEKDAY(FX7,1),"CN","T2","T3","T4","T5","T6","T7")</f>
        <v>T5</v>
      </c>
      <c r="FY8" s="13" t="str">
        <f t="shared" ref="FY8" si="215">CHOOSE(WEEKDAY(FY7,1),"CN","T2","T3","T4","T5","T6","T7")</f>
        <v>T6</v>
      </c>
      <c r="FZ8" s="13" t="str">
        <f t="shared" ref="FZ8" si="216">CHOOSE(WEEKDAY(FZ7,1),"CN","T2","T3","T4","T5","T6","T7")</f>
        <v>T7</v>
      </c>
      <c r="GA8" s="13" t="str">
        <f t="shared" ref="GA8" si="217">CHOOSE(WEEKDAY(GA7,1),"CN","T2","T3","T4","T5","T6","T7")</f>
        <v>CN</v>
      </c>
      <c r="GB8" s="13" t="str">
        <f t="shared" ref="GB8" si="218">CHOOSE(WEEKDAY(GB7,1),"CN","T2","T3","T4","T5","T6","T7")</f>
        <v>T2</v>
      </c>
      <c r="GC8" s="13" t="str">
        <f t="shared" ref="GC8" si="219">CHOOSE(WEEKDAY(GC7,1),"CN","T2","T3","T4","T5","T6","T7")</f>
        <v>T3</v>
      </c>
      <c r="GD8" s="13" t="str">
        <f t="shared" ref="GD8" si="220">CHOOSE(WEEKDAY(GD7,1),"CN","T2","T3","T4","T5","T6","T7")</f>
        <v>T4</v>
      </c>
      <c r="GE8" s="13" t="str">
        <f t="shared" ref="GE8" si="221">CHOOSE(WEEKDAY(GE7,1),"CN","T2","T3","T4","T5","T6","T7")</f>
        <v>T5</v>
      </c>
      <c r="GF8" s="13" t="str">
        <f t="shared" ref="GF8" si="222">CHOOSE(WEEKDAY(GF7,1),"CN","T2","T3","T4","T5","T6","T7")</f>
        <v>T6</v>
      </c>
      <c r="GG8" s="13" t="str">
        <f t="shared" ref="GG8" si="223">CHOOSE(WEEKDAY(GG7,1),"CN","T2","T3","T4","T5","T6","T7")</f>
        <v>T7</v>
      </c>
      <c r="GH8" s="13" t="str">
        <f t="shared" ref="GH8:GU8" si="224">CHOOSE(WEEKDAY(GH7,1),"CN","T2","T3","T4","T5","T6","T7")</f>
        <v>CN</v>
      </c>
      <c r="GI8" s="13" t="str">
        <f t="shared" si="224"/>
        <v>T2</v>
      </c>
      <c r="GJ8" s="13" t="str">
        <f t="shared" si="224"/>
        <v>T3</v>
      </c>
      <c r="GK8" s="13" t="str">
        <f t="shared" si="224"/>
        <v>T4</v>
      </c>
      <c r="GL8" s="13" t="str">
        <f t="shared" si="224"/>
        <v>T5</v>
      </c>
      <c r="GM8" s="13" t="str">
        <f t="shared" si="224"/>
        <v>T6</v>
      </c>
      <c r="GN8" s="13" t="str">
        <f t="shared" si="224"/>
        <v>T7</v>
      </c>
      <c r="GO8" s="13" t="str">
        <f t="shared" ref="GO8" si="225">CHOOSE(WEEKDAY(GO7,1),"CN","T2","T3","T4","T5","T6","T7")</f>
        <v>CN</v>
      </c>
      <c r="GP8" s="13" t="str">
        <f t="shared" si="224"/>
        <v>T2</v>
      </c>
      <c r="GQ8" s="13" t="str">
        <f t="shared" si="224"/>
        <v>T3</v>
      </c>
      <c r="GR8" s="13" t="str">
        <f t="shared" si="224"/>
        <v>T4</v>
      </c>
      <c r="GS8" s="13" t="str">
        <f t="shared" si="224"/>
        <v>T5</v>
      </c>
      <c r="GT8" s="13" t="str">
        <f t="shared" si="224"/>
        <v>T6</v>
      </c>
      <c r="GU8" s="13" t="str">
        <f t="shared" si="224"/>
        <v>T7</v>
      </c>
      <c r="GV8" s="13" t="str">
        <f t="shared" ref="GV8" si="226">CHOOSE(WEEKDAY(GV7,1),"CN","T2","T3","T4","T5","T6","T7")</f>
        <v>CN</v>
      </c>
    </row>
    <row r="9" spans="2:239" ht="19.5" customHeight="1" x14ac:dyDescent="0.3">
      <c r="B9" s="2"/>
      <c r="C9" s="70"/>
      <c r="D9" s="94" t="s">
        <v>181</v>
      </c>
      <c r="E9" s="89"/>
      <c r="F9" s="90"/>
      <c r="G9" s="91"/>
      <c r="H9" s="92"/>
      <c r="I9" s="93"/>
      <c r="J9" s="77"/>
      <c r="K9" s="77"/>
      <c r="L9" s="107"/>
      <c r="M9" s="107"/>
      <c r="N9" s="107"/>
      <c r="O9" s="11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31"/>
      <c r="BL9" s="31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31"/>
      <c r="BZ9" s="31"/>
      <c r="CA9" s="128"/>
      <c r="CB9" s="128"/>
      <c r="CC9" s="128"/>
      <c r="CD9" s="128"/>
      <c r="CE9" s="128"/>
      <c r="CF9" s="128"/>
      <c r="CG9" s="128"/>
      <c r="CH9" s="128"/>
      <c r="CI9" s="128"/>
      <c r="CJ9" s="16"/>
      <c r="CK9" s="16"/>
      <c r="CL9" s="16"/>
      <c r="CM9" s="31"/>
      <c r="CN9" s="31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31"/>
      <c r="DB9" s="31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31"/>
      <c r="DP9" s="31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31"/>
      <c r="ED9" s="31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31"/>
      <c r="ER9" s="31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31"/>
      <c r="FF9" s="31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31"/>
      <c r="FT9" s="31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</row>
    <row r="10" spans="2:239" ht="27" x14ac:dyDescent="0.25">
      <c r="B10" s="2"/>
      <c r="C10" s="71" t="s">
        <v>43</v>
      </c>
      <c r="D10" s="79" t="s">
        <v>57</v>
      </c>
      <c r="E10" s="49"/>
      <c r="F10" s="49"/>
      <c r="G10" s="49" t="s">
        <v>180</v>
      </c>
      <c r="H10" s="87">
        <v>2.5</v>
      </c>
      <c r="I10" s="49" t="s">
        <v>94</v>
      </c>
      <c r="J10" s="77"/>
      <c r="K10" s="77"/>
      <c r="L10" s="80">
        <v>0</v>
      </c>
      <c r="M10" s="80"/>
      <c r="N10" s="80"/>
      <c r="O10" s="12"/>
      <c r="P10" s="129"/>
      <c r="Q10" s="129"/>
      <c r="R10" s="129"/>
      <c r="S10" s="129"/>
      <c r="T10" s="129"/>
      <c r="U10" s="129"/>
      <c r="V10" s="129"/>
      <c r="W10" s="129"/>
      <c r="X10" s="130"/>
      <c r="Y10" s="131"/>
      <c r="Z10" s="131"/>
      <c r="AA10" s="130"/>
      <c r="AB10" s="130"/>
      <c r="AC10" s="131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5"/>
      <c r="CK10" s="5"/>
      <c r="CL10" s="5"/>
      <c r="CM10" s="32"/>
      <c r="CN10" s="32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32"/>
      <c r="DB10" s="32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32"/>
      <c r="DP10" s="32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32"/>
      <c r="ED10" s="32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32"/>
      <c r="ER10" s="32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32"/>
      <c r="FF10" s="32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</row>
    <row r="11" spans="2:239" ht="18" hidden="1" outlineLevel="1" x14ac:dyDescent="0.25">
      <c r="B11" s="2"/>
      <c r="C11" s="71" t="s">
        <v>43</v>
      </c>
      <c r="D11" s="81" t="s">
        <v>46</v>
      </c>
      <c r="E11" s="99" t="s">
        <v>87</v>
      </c>
      <c r="F11" s="78"/>
      <c r="G11" s="78"/>
      <c r="H11" s="87"/>
      <c r="I11" s="49"/>
      <c r="J11" s="77"/>
      <c r="K11" s="77"/>
      <c r="L11" s="80">
        <v>1</v>
      </c>
      <c r="M11" s="80"/>
      <c r="N11" s="80"/>
      <c r="O11" s="12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31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F11" s="129"/>
      <c r="CG11" s="129"/>
      <c r="CH11" s="129"/>
      <c r="CI11" s="129"/>
      <c r="CJ11" s="5"/>
      <c r="CK11" s="5"/>
      <c r="CL11" s="5"/>
      <c r="CM11" s="32"/>
      <c r="CN11" s="32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32"/>
      <c r="DB11" s="32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32"/>
      <c r="DP11" s="32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32"/>
      <c r="ED11" s="32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32"/>
      <c r="ER11" s="32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32"/>
      <c r="FF11" s="32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</row>
    <row r="12" spans="2:239" ht="18" hidden="1" outlineLevel="1" x14ac:dyDescent="0.25">
      <c r="B12" s="2"/>
      <c r="C12" s="71" t="s">
        <v>43</v>
      </c>
      <c r="D12" s="82" t="s">
        <v>47</v>
      </c>
      <c r="E12" s="99"/>
      <c r="F12" s="78"/>
      <c r="G12" s="78"/>
      <c r="H12" s="87"/>
      <c r="I12" s="49"/>
      <c r="J12" s="77"/>
      <c r="K12" s="77"/>
      <c r="L12" s="80">
        <v>1</v>
      </c>
      <c r="M12" s="80"/>
      <c r="N12" s="80"/>
      <c r="O12" s="12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31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5"/>
      <c r="CK12" s="5"/>
      <c r="CL12" s="5"/>
      <c r="CM12" s="32"/>
      <c r="CN12" s="32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32"/>
      <c r="DB12" s="32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32"/>
      <c r="DP12" s="32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32"/>
      <c r="ED12" s="32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32"/>
      <c r="ER12" s="32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32"/>
      <c r="FF12" s="32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</row>
    <row r="13" spans="2:239" ht="18" hidden="1" outlineLevel="1" x14ac:dyDescent="0.25">
      <c r="B13" s="2"/>
      <c r="C13" s="71" t="s">
        <v>43</v>
      </c>
      <c r="D13" s="82" t="s">
        <v>48</v>
      </c>
      <c r="E13" s="99"/>
      <c r="F13" s="78"/>
      <c r="G13" s="78"/>
      <c r="H13" s="87"/>
      <c r="I13" s="49"/>
      <c r="J13" s="77"/>
      <c r="K13" s="77"/>
      <c r="L13" s="80">
        <v>1</v>
      </c>
      <c r="M13" s="80"/>
      <c r="N13" s="80"/>
      <c r="O13" s="12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31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5"/>
      <c r="CK13" s="5"/>
      <c r="CL13" s="5"/>
      <c r="CM13" s="32"/>
      <c r="CN13" s="32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32"/>
      <c r="DB13" s="32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32"/>
      <c r="DP13" s="32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32"/>
      <c r="ED13" s="32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32"/>
      <c r="ER13" s="32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32"/>
      <c r="FF13" s="32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</row>
    <row r="14" spans="2:239" ht="18" hidden="1" outlineLevel="1" x14ac:dyDescent="0.25">
      <c r="B14" s="2"/>
      <c r="C14" s="71" t="s">
        <v>43</v>
      </c>
      <c r="D14" s="81" t="s">
        <v>50</v>
      </c>
      <c r="E14" s="78"/>
      <c r="F14" s="78"/>
      <c r="G14" s="78"/>
      <c r="H14" s="87"/>
      <c r="I14" s="49"/>
      <c r="J14" s="77"/>
      <c r="K14" s="77"/>
      <c r="L14" s="80">
        <v>1</v>
      </c>
      <c r="M14" s="80"/>
      <c r="N14" s="80"/>
      <c r="O14" s="12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31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29"/>
      <c r="BK14" s="129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9"/>
      <c r="CJ14" s="5"/>
      <c r="CK14" s="5"/>
      <c r="CL14" s="5"/>
      <c r="CM14" s="32"/>
      <c r="CN14" s="32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32"/>
      <c r="DB14" s="32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32"/>
      <c r="DP14" s="32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32"/>
      <c r="ED14" s="32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32"/>
      <c r="ER14" s="32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32"/>
      <c r="FF14" s="32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</row>
    <row r="15" spans="2:239" ht="18" hidden="1" outlineLevel="1" x14ac:dyDescent="0.25">
      <c r="B15" s="2"/>
      <c r="C15" s="71" t="s">
        <v>43</v>
      </c>
      <c r="D15" s="82" t="s">
        <v>49</v>
      </c>
      <c r="E15" s="99" t="s">
        <v>88</v>
      </c>
      <c r="F15" s="78"/>
      <c r="G15" s="78"/>
      <c r="H15" s="87"/>
      <c r="I15" s="49"/>
      <c r="J15" s="77"/>
      <c r="K15" s="77"/>
      <c r="L15" s="80">
        <v>1</v>
      </c>
      <c r="M15" s="80"/>
      <c r="N15" s="80"/>
      <c r="O15" s="12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31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29"/>
      <c r="BE15" s="129"/>
      <c r="BF15" s="129"/>
      <c r="BG15" s="129"/>
      <c r="BH15" s="129"/>
      <c r="BI15" s="129"/>
      <c r="BJ15" s="129"/>
      <c r="BK15" s="129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9"/>
      <c r="CJ15" s="5"/>
      <c r="CK15" s="5"/>
      <c r="CL15" s="5"/>
      <c r="CM15" s="32"/>
      <c r="CN15" s="32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32"/>
      <c r="DB15" s="32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32"/>
      <c r="DP15" s="32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32"/>
      <c r="ED15" s="32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32"/>
      <c r="ER15" s="32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32"/>
      <c r="FF15" s="32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</row>
    <row r="16" spans="2:239" ht="18" hidden="1" outlineLevel="1" x14ac:dyDescent="0.25">
      <c r="B16" s="2"/>
      <c r="C16" s="71" t="s">
        <v>43</v>
      </c>
      <c r="D16" s="82" t="s">
        <v>51</v>
      </c>
      <c r="E16" s="99"/>
      <c r="F16" s="78"/>
      <c r="G16" s="78"/>
      <c r="H16" s="87"/>
      <c r="I16" s="49"/>
      <c r="J16" s="77"/>
      <c r="K16" s="77"/>
      <c r="L16" s="80">
        <v>1</v>
      </c>
      <c r="M16" s="80"/>
      <c r="N16" s="80"/>
      <c r="O16" s="12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31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29"/>
      <c r="BF16" s="129"/>
      <c r="BG16" s="129"/>
      <c r="BH16" s="129"/>
      <c r="BI16" s="129"/>
      <c r="BJ16" s="129"/>
      <c r="BK16" s="129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9"/>
      <c r="CJ16" s="5"/>
      <c r="CK16" s="5"/>
      <c r="CL16" s="5"/>
      <c r="CM16" s="32"/>
      <c r="CN16" s="32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32"/>
      <c r="DB16" s="32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32"/>
      <c r="DP16" s="32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32"/>
      <c r="ED16" s="32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32"/>
      <c r="ER16" s="32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32"/>
      <c r="FF16" s="32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</row>
    <row r="17" spans="2:204" ht="18" hidden="1" outlineLevel="1" x14ac:dyDescent="0.25">
      <c r="B17" s="2"/>
      <c r="C17" s="71" t="s">
        <v>43</v>
      </c>
      <c r="D17" s="81" t="s">
        <v>131</v>
      </c>
      <c r="E17" s="99"/>
      <c r="F17" s="78"/>
      <c r="G17" s="78"/>
      <c r="H17" s="87"/>
      <c r="I17" s="49"/>
      <c r="J17" s="77"/>
      <c r="K17" s="77"/>
      <c r="L17" s="80">
        <v>1</v>
      </c>
      <c r="M17" s="80"/>
      <c r="N17" s="80"/>
      <c r="O17" s="12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31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9"/>
      <c r="CJ17" s="5"/>
      <c r="CK17" s="5"/>
      <c r="CL17" s="5"/>
      <c r="CM17" s="32"/>
      <c r="CN17" s="32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32"/>
      <c r="DB17" s="32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32"/>
      <c r="DP17" s="32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32"/>
      <c r="ED17" s="32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32"/>
      <c r="ER17" s="32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32"/>
      <c r="FF17" s="32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</row>
    <row r="18" spans="2:204" ht="18" hidden="1" outlineLevel="1" x14ac:dyDescent="0.25">
      <c r="B18" s="2"/>
      <c r="C18" s="71" t="s">
        <v>43</v>
      </c>
      <c r="D18" s="82" t="s">
        <v>62</v>
      </c>
      <c r="E18" s="78"/>
      <c r="F18" s="78"/>
      <c r="G18" s="78"/>
      <c r="H18" s="87"/>
      <c r="I18" s="49"/>
      <c r="J18" s="77"/>
      <c r="K18" s="77"/>
      <c r="L18" s="80">
        <v>1</v>
      </c>
      <c r="M18" s="80"/>
      <c r="N18" s="80"/>
      <c r="O18" s="12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31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9"/>
      <c r="CJ18" s="5"/>
      <c r="CK18" s="5"/>
      <c r="CL18" s="5"/>
      <c r="CM18" s="32"/>
      <c r="CN18" s="32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32"/>
      <c r="DB18" s="32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32"/>
      <c r="DP18" s="32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32"/>
      <c r="ED18" s="32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32"/>
      <c r="ER18" s="32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32"/>
      <c r="FF18" s="32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</row>
    <row r="19" spans="2:204" ht="18" hidden="1" outlineLevel="1" x14ac:dyDescent="0.25">
      <c r="B19" s="2"/>
      <c r="C19" s="71" t="s">
        <v>43</v>
      </c>
      <c r="D19" s="82" t="s">
        <v>54</v>
      </c>
      <c r="E19" s="99" t="s">
        <v>89</v>
      </c>
      <c r="F19" s="78"/>
      <c r="G19" s="78"/>
      <c r="H19" s="87"/>
      <c r="I19" s="49"/>
      <c r="J19" s="77"/>
      <c r="K19" s="77"/>
      <c r="L19" s="80">
        <v>1</v>
      </c>
      <c r="M19" s="80"/>
      <c r="N19" s="80"/>
      <c r="O19" s="12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31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9"/>
      <c r="CJ19" s="5"/>
      <c r="CK19" s="5"/>
      <c r="CL19" s="5"/>
      <c r="CM19" s="32"/>
      <c r="CN19" s="32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32"/>
      <c r="DB19" s="32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32"/>
      <c r="DP19" s="32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32"/>
      <c r="ED19" s="32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32"/>
      <c r="ER19" s="32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32"/>
      <c r="FF19" s="32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</row>
    <row r="20" spans="2:204" ht="18" hidden="1" outlineLevel="1" x14ac:dyDescent="0.25">
      <c r="B20" s="2"/>
      <c r="C20" s="71" t="s">
        <v>43</v>
      </c>
      <c r="D20" s="81" t="s">
        <v>52</v>
      </c>
      <c r="E20" s="99"/>
      <c r="F20" s="78"/>
      <c r="G20" s="78"/>
      <c r="H20" s="87"/>
      <c r="I20" s="49"/>
      <c r="J20" s="77"/>
      <c r="K20" s="77"/>
      <c r="L20" s="80">
        <v>1</v>
      </c>
      <c r="M20" s="80"/>
      <c r="N20" s="80"/>
      <c r="O20" s="12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31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9"/>
      <c r="CJ20" s="5"/>
      <c r="CK20" s="5"/>
      <c r="CL20" s="5"/>
      <c r="CM20" s="32"/>
      <c r="CN20" s="32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32"/>
      <c r="DB20" s="32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32"/>
      <c r="DP20" s="32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32"/>
      <c r="ED20" s="32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32"/>
      <c r="ER20" s="32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32"/>
      <c r="FF20" s="32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</row>
    <row r="21" spans="2:204" ht="18" hidden="1" outlineLevel="1" x14ac:dyDescent="0.25">
      <c r="B21" s="2"/>
      <c r="C21" s="71" t="s">
        <v>43</v>
      </c>
      <c r="D21" s="82" t="s">
        <v>53</v>
      </c>
      <c r="E21" s="99"/>
      <c r="F21" s="78"/>
      <c r="G21" s="78"/>
      <c r="H21" s="87"/>
      <c r="I21" s="49"/>
      <c r="J21" s="77"/>
      <c r="K21" s="77"/>
      <c r="L21" s="80">
        <v>1</v>
      </c>
      <c r="M21" s="80"/>
      <c r="N21" s="80"/>
      <c r="O21" s="12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31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9"/>
      <c r="CJ21" s="5"/>
      <c r="CK21" s="5"/>
      <c r="CL21" s="5"/>
      <c r="CM21" s="32"/>
      <c r="CN21" s="32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32"/>
      <c r="DB21" s="32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32"/>
      <c r="DP21" s="32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32"/>
      <c r="ED21" s="32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32"/>
      <c r="ER21" s="32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32"/>
      <c r="FF21" s="32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</row>
    <row r="22" spans="2:204" ht="27" collapsed="1" x14ac:dyDescent="0.25">
      <c r="B22" s="2"/>
      <c r="C22" s="71" t="s">
        <v>44</v>
      </c>
      <c r="D22" s="79" t="s">
        <v>58</v>
      </c>
      <c r="E22" s="49"/>
      <c r="F22" s="49"/>
      <c r="G22" s="49" t="s">
        <v>180</v>
      </c>
      <c r="H22" s="87">
        <v>0.5</v>
      </c>
      <c r="I22" s="49" t="s">
        <v>94</v>
      </c>
      <c r="J22" s="77"/>
      <c r="K22" s="77"/>
      <c r="L22" s="80">
        <v>0</v>
      </c>
      <c r="M22" s="83"/>
      <c r="N22" s="83"/>
      <c r="O22" s="12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31"/>
      <c r="AD22" s="130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9"/>
      <c r="CJ22" s="5"/>
      <c r="CK22" s="5"/>
      <c r="CL22" s="5"/>
      <c r="CM22" s="32"/>
      <c r="CN22" s="32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32"/>
      <c r="DB22" s="32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32"/>
      <c r="DP22" s="32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32"/>
      <c r="ED22" s="32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32"/>
      <c r="ER22" s="32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32"/>
      <c r="FF22" s="32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</row>
    <row r="23" spans="2:204" ht="18" hidden="1" outlineLevel="1" x14ac:dyDescent="0.25">
      <c r="B23" s="2"/>
      <c r="C23" s="71" t="s">
        <v>44</v>
      </c>
      <c r="D23" s="82" t="s">
        <v>77</v>
      </c>
      <c r="E23" s="99" t="s">
        <v>90</v>
      </c>
      <c r="F23" s="49"/>
      <c r="G23" s="49"/>
      <c r="H23" s="87"/>
      <c r="I23" s="49"/>
      <c r="J23" s="77"/>
      <c r="K23" s="77"/>
      <c r="L23" s="80">
        <v>1</v>
      </c>
      <c r="M23" s="80"/>
      <c r="N23" s="80"/>
      <c r="O23" s="12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31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9"/>
      <c r="CJ23" s="5"/>
      <c r="CK23" s="5"/>
      <c r="CL23" s="5"/>
      <c r="CM23" s="32"/>
      <c r="CN23" s="32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32"/>
      <c r="DB23" s="32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32"/>
      <c r="DP23" s="32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32"/>
      <c r="ED23" s="32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32"/>
      <c r="ER23" s="32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32"/>
      <c r="FF23" s="32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</row>
    <row r="24" spans="2:204" ht="18" hidden="1" outlineLevel="1" x14ac:dyDescent="0.25">
      <c r="B24" s="2"/>
      <c r="C24" s="71" t="s">
        <v>44</v>
      </c>
      <c r="D24" s="82" t="s">
        <v>83</v>
      </c>
      <c r="E24" s="99"/>
      <c r="F24" s="49"/>
      <c r="G24" s="49"/>
      <c r="H24" s="87"/>
      <c r="I24" s="49"/>
      <c r="J24" s="77"/>
      <c r="K24" s="77"/>
      <c r="L24" s="80">
        <v>1</v>
      </c>
      <c r="M24" s="80"/>
      <c r="N24" s="80"/>
      <c r="O24" s="12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31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9"/>
      <c r="CJ24" s="5"/>
      <c r="CK24" s="5"/>
      <c r="CL24" s="5"/>
      <c r="CM24" s="32"/>
      <c r="CN24" s="32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32"/>
      <c r="DB24" s="32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32"/>
      <c r="DP24" s="32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32"/>
      <c r="ED24" s="32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32"/>
      <c r="ER24" s="32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32"/>
      <c r="FF24" s="32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</row>
    <row r="25" spans="2:204" ht="18" hidden="1" outlineLevel="1" x14ac:dyDescent="0.25">
      <c r="B25" s="2"/>
      <c r="C25" s="71" t="s">
        <v>44</v>
      </c>
      <c r="D25" s="82" t="s">
        <v>78</v>
      </c>
      <c r="E25" s="99"/>
      <c r="F25" s="49"/>
      <c r="G25" s="49"/>
      <c r="H25" s="87"/>
      <c r="I25" s="49"/>
      <c r="J25" s="77"/>
      <c r="K25" s="77"/>
      <c r="L25" s="80">
        <v>1</v>
      </c>
      <c r="M25" s="80"/>
      <c r="N25" s="80"/>
      <c r="O25" s="12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31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9"/>
      <c r="CJ25" s="5"/>
      <c r="CK25" s="5"/>
      <c r="CL25" s="5"/>
      <c r="CM25" s="32"/>
      <c r="CN25" s="32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32"/>
      <c r="DB25" s="32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32"/>
      <c r="DP25" s="32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32"/>
      <c r="ED25" s="32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32"/>
      <c r="ER25" s="32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32"/>
      <c r="FF25" s="32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</row>
    <row r="26" spans="2:204" ht="18" hidden="1" outlineLevel="1" x14ac:dyDescent="0.25">
      <c r="B26" s="2"/>
      <c r="C26" s="71" t="s">
        <v>44</v>
      </c>
      <c r="D26" s="82" t="s">
        <v>79</v>
      </c>
      <c r="E26" s="99"/>
      <c r="F26" s="49"/>
      <c r="G26" s="49"/>
      <c r="H26" s="87"/>
      <c r="I26" s="49"/>
      <c r="J26" s="77"/>
      <c r="K26" s="77"/>
      <c r="L26" s="80">
        <v>1</v>
      </c>
      <c r="M26" s="80"/>
      <c r="N26" s="80"/>
      <c r="O26" s="12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31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9"/>
      <c r="CJ26" s="5"/>
      <c r="CK26" s="5"/>
      <c r="CL26" s="5"/>
      <c r="CM26" s="32"/>
      <c r="CN26" s="32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32"/>
      <c r="DB26" s="32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32"/>
      <c r="DP26" s="32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32"/>
      <c r="ED26" s="32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32"/>
      <c r="ER26" s="32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32"/>
      <c r="FF26" s="32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</row>
    <row r="27" spans="2:204" ht="18" hidden="1" outlineLevel="1" x14ac:dyDescent="0.25">
      <c r="B27" s="2"/>
      <c r="C27" s="71" t="s">
        <v>44</v>
      </c>
      <c r="D27" s="82" t="s">
        <v>67</v>
      </c>
      <c r="E27" s="99"/>
      <c r="F27" s="49"/>
      <c r="G27" s="49"/>
      <c r="H27" s="87"/>
      <c r="I27" s="49"/>
      <c r="J27" s="77"/>
      <c r="K27" s="77"/>
      <c r="L27" s="80">
        <v>1</v>
      </c>
      <c r="M27" s="80"/>
      <c r="N27" s="80"/>
      <c r="O27" s="12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31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9"/>
      <c r="CJ27" s="5"/>
      <c r="CK27" s="5"/>
      <c r="CL27" s="5"/>
      <c r="CM27" s="32"/>
      <c r="CN27" s="32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32"/>
      <c r="DB27" s="32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32"/>
      <c r="DP27" s="32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32"/>
      <c r="ED27" s="32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32"/>
      <c r="ER27" s="32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32"/>
      <c r="FF27" s="32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</row>
    <row r="28" spans="2:204" ht="18" hidden="1" outlineLevel="1" x14ac:dyDescent="0.25">
      <c r="B28" s="2"/>
      <c r="C28" s="71" t="s">
        <v>44</v>
      </c>
      <c r="D28" s="82" t="s">
        <v>68</v>
      </c>
      <c r="E28" s="99"/>
      <c r="F28" s="49"/>
      <c r="G28" s="49"/>
      <c r="H28" s="87"/>
      <c r="I28" s="49"/>
      <c r="J28" s="77"/>
      <c r="K28" s="77"/>
      <c r="L28" s="80">
        <v>1</v>
      </c>
      <c r="M28" s="80"/>
      <c r="N28" s="80"/>
      <c r="O28" s="12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31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29"/>
      <c r="CE28" s="129"/>
      <c r="CF28" s="129"/>
      <c r="CG28" s="129"/>
      <c r="CH28" s="129"/>
      <c r="CI28" s="129"/>
      <c r="CJ28" s="5"/>
      <c r="CK28" s="5"/>
      <c r="CL28" s="5"/>
      <c r="CM28" s="32"/>
      <c r="CN28" s="32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32"/>
      <c r="DB28" s="32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32"/>
      <c r="DP28" s="32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32"/>
      <c r="ED28" s="32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32"/>
      <c r="ER28" s="32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32"/>
      <c r="FF28" s="32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</row>
    <row r="29" spans="2:204" ht="18" hidden="1" outlineLevel="1" x14ac:dyDescent="0.25">
      <c r="B29" s="2"/>
      <c r="C29" s="71" t="s">
        <v>44</v>
      </c>
      <c r="D29" s="82" t="s">
        <v>80</v>
      </c>
      <c r="E29" s="99"/>
      <c r="F29" s="49"/>
      <c r="G29" s="49"/>
      <c r="H29" s="87"/>
      <c r="I29" s="49"/>
      <c r="J29" s="77"/>
      <c r="K29" s="77"/>
      <c r="L29" s="80">
        <v>1</v>
      </c>
      <c r="M29" s="80"/>
      <c r="N29" s="80"/>
      <c r="O29" s="12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31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29"/>
      <c r="BC29" s="129"/>
      <c r="BD29" s="129"/>
      <c r="BE29" s="129"/>
      <c r="BF29" s="129"/>
      <c r="BG29" s="129"/>
      <c r="BH29" s="129"/>
      <c r="BI29" s="129"/>
      <c r="BJ29" s="129"/>
      <c r="BK29" s="129"/>
      <c r="BL29" s="129"/>
      <c r="BM29" s="129"/>
      <c r="BN29" s="129"/>
      <c r="BO29" s="129"/>
      <c r="BP29" s="129"/>
      <c r="BQ29" s="129"/>
      <c r="BR29" s="129"/>
      <c r="BS29" s="129"/>
      <c r="BT29" s="129"/>
      <c r="BU29" s="129"/>
      <c r="BV29" s="129"/>
      <c r="BW29" s="129"/>
      <c r="BX29" s="129"/>
      <c r="BY29" s="129"/>
      <c r="BZ29" s="129"/>
      <c r="CA29" s="129"/>
      <c r="CB29" s="129"/>
      <c r="CC29" s="129"/>
      <c r="CD29" s="129"/>
      <c r="CE29" s="129"/>
      <c r="CF29" s="129"/>
      <c r="CG29" s="129"/>
      <c r="CH29" s="129"/>
      <c r="CI29" s="129"/>
      <c r="CJ29" s="5"/>
      <c r="CK29" s="5"/>
      <c r="CL29" s="5"/>
      <c r="CM29" s="32"/>
      <c r="CN29" s="32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32"/>
      <c r="DB29" s="32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32"/>
      <c r="DP29" s="32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32"/>
      <c r="ED29" s="32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32"/>
      <c r="ER29" s="32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32"/>
      <c r="FF29" s="32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</row>
    <row r="30" spans="2:204" ht="18" hidden="1" outlineLevel="1" x14ac:dyDescent="0.25">
      <c r="B30" s="2"/>
      <c r="C30" s="71" t="s">
        <v>44</v>
      </c>
      <c r="D30" s="82" t="s">
        <v>81</v>
      </c>
      <c r="E30" s="99"/>
      <c r="F30" s="49"/>
      <c r="G30" s="49"/>
      <c r="H30" s="87"/>
      <c r="I30" s="49"/>
      <c r="J30" s="77"/>
      <c r="K30" s="77"/>
      <c r="L30" s="80">
        <v>1</v>
      </c>
      <c r="M30" s="80"/>
      <c r="N30" s="80"/>
      <c r="O30" s="12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31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29"/>
      <c r="BE30" s="129"/>
      <c r="BF30" s="129"/>
      <c r="BG30" s="129"/>
      <c r="BH30" s="129"/>
      <c r="BI30" s="129"/>
      <c r="BJ30" s="129"/>
      <c r="BK30" s="129"/>
      <c r="BL30" s="129"/>
      <c r="BM30" s="129"/>
      <c r="BN30" s="129"/>
      <c r="BO30" s="129"/>
      <c r="BP30" s="129"/>
      <c r="BQ30" s="129"/>
      <c r="BR30" s="129"/>
      <c r="BS30" s="129"/>
      <c r="BT30" s="129"/>
      <c r="BU30" s="129"/>
      <c r="BV30" s="129"/>
      <c r="BW30" s="129"/>
      <c r="BX30" s="129"/>
      <c r="BY30" s="129"/>
      <c r="BZ30" s="129"/>
      <c r="CA30" s="129"/>
      <c r="CB30" s="129"/>
      <c r="CC30" s="129"/>
      <c r="CD30" s="129"/>
      <c r="CE30" s="129"/>
      <c r="CF30" s="129"/>
      <c r="CG30" s="129"/>
      <c r="CH30" s="129"/>
      <c r="CI30" s="129"/>
      <c r="CJ30" s="5"/>
      <c r="CK30" s="5"/>
      <c r="CL30" s="5"/>
      <c r="CM30" s="32"/>
      <c r="CN30" s="32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32"/>
      <c r="DB30" s="32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32"/>
      <c r="DP30" s="32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32"/>
      <c r="ED30" s="32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32"/>
      <c r="ER30" s="32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32"/>
      <c r="FF30" s="32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</row>
    <row r="31" spans="2:204" ht="18" hidden="1" outlineLevel="1" x14ac:dyDescent="0.25">
      <c r="B31" s="2"/>
      <c r="C31" s="71" t="s">
        <v>44</v>
      </c>
      <c r="D31" s="82" t="s">
        <v>84</v>
      </c>
      <c r="E31" s="99"/>
      <c r="F31" s="49"/>
      <c r="G31" s="49"/>
      <c r="H31" s="87"/>
      <c r="I31" s="49"/>
      <c r="J31" s="77"/>
      <c r="K31" s="77"/>
      <c r="L31" s="80">
        <v>1</v>
      </c>
      <c r="M31" s="80"/>
      <c r="N31" s="80"/>
      <c r="O31" s="12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31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29"/>
      <c r="BC31" s="129"/>
      <c r="BD31" s="129"/>
      <c r="BE31" s="129"/>
      <c r="BF31" s="129"/>
      <c r="BG31" s="129"/>
      <c r="BH31" s="129"/>
      <c r="BI31" s="129"/>
      <c r="BJ31" s="129"/>
      <c r="BK31" s="129"/>
      <c r="BL31" s="129"/>
      <c r="BM31" s="129"/>
      <c r="BN31" s="129"/>
      <c r="BO31" s="129"/>
      <c r="BP31" s="129"/>
      <c r="BQ31" s="129"/>
      <c r="BR31" s="129"/>
      <c r="BS31" s="129"/>
      <c r="BT31" s="129"/>
      <c r="BU31" s="129"/>
      <c r="BV31" s="129"/>
      <c r="BW31" s="129"/>
      <c r="BX31" s="129"/>
      <c r="BY31" s="129"/>
      <c r="BZ31" s="129"/>
      <c r="CA31" s="129"/>
      <c r="CB31" s="129"/>
      <c r="CC31" s="129"/>
      <c r="CD31" s="129"/>
      <c r="CE31" s="129"/>
      <c r="CF31" s="129"/>
      <c r="CG31" s="129"/>
      <c r="CH31" s="129"/>
      <c r="CI31" s="129"/>
      <c r="CJ31" s="5"/>
      <c r="CK31" s="5"/>
      <c r="CL31" s="5"/>
      <c r="CM31" s="32"/>
      <c r="CN31" s="32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32"/>
      <c r="DB31" s="3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32"/>
      <c r="DP31" s="32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32"/>
      <c r="ED31" s="32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32"/>
      <c r="ER31" s="32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32"/>
      <c r="FF31" s="32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</row>
    <row r="32" spans="2:204" ht="18" hidden="1" outlineLevel="1" x14ac:dyDescent="0.25">
      <c r="B32" s="2"/>
      <c r="C32" s="71" t="s">
        <v>44</v>
      </c>
      <c r="D32" s="82" t="s">
        <v>82</v>
      </c>
      <c r="E32" s="99"/>
      <c r="F32" s="49"/>
      <c r="G32" s="49"/>
      <c r="H32" s="87"/>
      <c r="I32" s="49"/>
      <c r="J32" s="77"/>
      <c r="K32" s="77"/>
      <c r="L32" s="80">
        <v>1</v>
      </c>
      <c r="M32" s="80"/>
      <c r="N32" s="80"/>
      <c r="O32" s="12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31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D32" s="129"/>
      <c r="CE32" s="129"/>
      <c r="CF32" s="129"/>
      <c r="CG32" s="129"/>
      <c r="CH32" s="129"/>
      <c r="CI32" s="129"/>
      <c r="CJ32" s="5"/>
      <c r="CK32" s="5"/>
      <c r="CL32" s="5"/>
      <c r="CM32" s="32"/>
      <c r="CN32" s="32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32"/>
      <c r="DB32" s="32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32"/>
      <c r="DP32" s="32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32"/>
      <c r="ED32" s="32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32"/>
      <c r="ER32" s="32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32"/>
      <c r="FF32" s="32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</row>
    <row r="33" spans="1:16383" ht="27" collapsed="1" x14ac:dyDescent="0.25">
      <c r="B33" s="2"/>
      <c r="C33" s="71" t="s">
        <v>61</v>
      </c>
      <c r="D33" s="79" t="s">
        <v>59</v>
      </c>
      <c r="E33" s="49"/>
      <c r="F33" s="49"/>
      <c r="G33" s="49" t="s">
        <v>180</v>
      </c>
      <c r="H33" s="87">
        <v>0.5</v>
      </c>
      <c r="I33" s="49" t="s">
        <v>94</v>
      </c>
      <c r="J33" s="77"/>
      <c r="K33" s="77"/>
      <c r="L33" s="80">
        <v>0</v>
      </c>
      <c r="M33" s="83"/>
      <c r="N33" s="83"/>
      <c r="O33" s="12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31"/>
      <c r="AD33" s="130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  <c r="BU33" s="129"/>
      <c r="BV33" s="129"/>
      <c r="BW33" s="129"/>
      <c r="BX33" s="129"/>
      <c r="BY33" s="129"/>
      <c r="BZ33" s="129"/>
      <c r="CA33" s="129"/>
      <c r="CB33" s="129"/>
      <c r="CC33" s="129"/>
      <c r="CD33" s="129"/>
      <c r="CE33" s="129"/>
      <c r="CF33" s="129"/>
      <c r="CG33" s="129"/>
      <c r="CH33" s="129"/>
      <c r="CI33" s="129"/>
      <c r="CJ33" s="5"/>
      <c r="CK33" s="5"/>
      <c r="CL33" s="5"/>
      <c r="CM33" s="32"/>
      <c r="CN33" s="32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32"/>
      <c r="DB33" s="32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32"/>
      <c r="DP33" s="32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32"/>
      <c r="ED33" s="32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32"/>
      <c r="ER33" s="32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32"/>
      <c r="FF33" s="32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</row>
    <row r="34" spans="1:16383" s="37" customFormat="1" ht="18" hidden="1" outlineLevel="1" x14ac:dyDescent="0.25">
      <c r="A34" s="1"/>
      <c r="B34" s="2"/>
      <c r="C34" s="71" t="s">
        <v>61</v>
      </c>
      <c r="D34" s="82" t="s">
        <v>63</v>
      </c>
      <c r="E34" s="99" t="s">
        <v>91</v>
      </c>
      <c r="F34" s="49"/>
      <c r="G34" s="49"/>
      <c r="H34" s="87"/>
      <c r="I34" s="49"/>
      <c r="J34" s="77"/>
      <c r="K34" s="77"/>
      <c r="L34" s="80">
        <v>1</v>
      </c>
      <c r="M34" s="80"/>
      <c r="N34" s="80"/>
      <c r="O34" s="12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31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D34" s="129"/>
      <c r="CE34" s="129"/>
      <c r="CF34" s="129"/>
      <c r="CG34" s="129"/>
      <c r="CH34" s="129"/>
      <c r="CI34" s="129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32"/>
      <c r="CW34" s="32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32"/>
      <c r="DK34" s="32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32"/>
      <c r="DY34" s="32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32"/>
      <c r="EM34" s="32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32"/>
      <c r="FA34" s="32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32"/>
      <c r="FO34" s="32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2"/>
      <c r="XFB34" s="34"/>
      <c r="XFC34" s="19"/>
    </row>
    <row r="35" spans="1:16383" s="37" customFormat="1" ht="18" hidden="1" outlineLevel="1" x14ac:dyDescent="0.25">
      <c r="A35" s="1"/>
      <c r="B35" s="2"/>
      <c r="C35" s="71" t="s">
        <v>61</v>
      </c>
      <c r="D35" s="82" t="s">
        <v>64</v>
      </c>
      <c r="E35" s="99"/>
      <c r="F35" s="49"/>
      <c r="G35" s="49"/>
      <c r="H35" s="87"/>
      <c r="I35" s="49"/>
      <c r="J35" s="77"/>
      <c r="K35" s="77"/>
      <c r="L35" s="80">
        <v>1</v>
      </c>
      <c r="M35" s="80"/>
      <c r="N35" s="80"/>
      <c r="O35" s="12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31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32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129"/>
      <c r="BV35" s="129"/>
      <c r="BW35" s="129"/>
      <c r="BX35" s="129"/>
      <c r="BY35" s="129"/>
      <c r="BZ35" s="129"/>
      <c r="CA35" s="129"/>
      <c r="CB35" s="129"/>
      <c r="CC35" s="129"/>
      <c r="CD35" s="129"/>
      <c r="CE35" s="129"/>
      <c r="CF35" s="129"/>
      <c r="CG35" s="129"/>
      <c r="CH35" s="129"/>
      <c r="CI35" s="129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32"/>
      <c r="CW35" s="32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32"/>
      <c r="DK35" s="32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32"/>
      <c r="DY35" s="32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32"/>
      <c r="EM35" s="32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32"/>
      <c r="FA35" s="32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32"/>
      <c r="FO35" s="32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2"/>
      <c r="XFB35" s="34"/>
      <c r="XFC35" s="19"/>
    </row>
    <row r="36" spans="1:16383" ht="18" hidden="1" outlineLevel="1" x14ac:dyDescent="0.25">
      <c r="B36" s="2"/>
      <c r="C36" s="71" t="s">
        <v>61</v>
      </c>
      <c r="D36" s="84" t="s">
        <v>65</v>
      </c>
      <c r="E36" s="99"/>
      <c r="F36" s="49"/>
      <c r="G36" s="49"/>
      <c r="H36" s="87"/>
      <c r="I36" s="49"/>
      <c r="J36" s="77"/>
      <c r="K36" s="77"/>
      <c r="L36" s="80">
        <v>1</v>
      </c>
      <c r="M36" s="80"/>
      <c r="N36" s="80"/>
      <c r="O36" s="12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31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  <c r="CJ36" s="5"/>
      <c r="CK36" s="5"/>
      <c r="CL36" s="5"/>
      <c r="CM36" s="32"/>
      <c r="CN36" s="32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32"/>
      <c r="DB36" s="32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32"/>
      <c r="DP36" s="32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32"/>
      <c r="ED36" s="32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32"/>
      <c r="ER36" s="32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32"/>
      <c r="FF36" s="32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</row>
    <row r="37" spans="1:16383" ht="18" hidden="1" outlineLevel="1" x14ac:dyDescent="0.25">
      <c r="B37" s="2"/>
      <c r="C37" s="71" t="s">
        <v>61</v>
      </c>
      <c r="D37" s="82" t="s">
        <v>66</v>
      </c>
      <c r="E37" s="99"/>
      <c r="F37" s="49"/>
      <c r="G37" s="49"/>
      <c r="H37" s="87"/>
      <c r="I37" s="49"/>
      <c r="J37" s="77"/>
      <c r="K37" s="77"/>
      <c r="L37" s="80">
        <v>1</v>
      </c>
      <c r="M37" s="80"/>
      <c r="N37" s="80"/>
      <c r="O37" s="12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31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9"/>
      <c r="BE37" s="129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129"/>
      <c r="BQ37" s="129"/>
      <c r="BR37" s="129"/>
      <c r="BS37" s="129"/>
      <c r="BT37" s="129"/>
      <c r="BU37" s="129"/>
      <c r="BV37" s="129"/>
      <c r="BW37" s="129"/>
      <c r="BX37" s="129"/>
      <c r="BY37" s="129"/>
      <c r="BZ37" s="129"/>
      <c r="CA37" s="129"/>
      <c r="CB37" s="129"/>
      <c r="CC37" s="129"/>
      <c r="CD37" s="129"/>
      <c r="CE37" s="129"/>
      <c r="CF37" s="129"/>
      <c r="CG37" s="129"/>
      <c r="CH37" s="129"/>
      <c r="CI37" s="129"/>
      <c r="CJ37" s="5"/>
      <c r="CK37" s="5"/>
      <c r="CL37" s="5"/>
      <c r="CM37" s="32"/>
      <c r="CN37" s="32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32"/>
      <c r="DB37" s="32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32"/>
      <c r="DP37" s="32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32"/>
      <c r="ED37" s="32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32"/>
      <c r="ER37" s="32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32"/>
      <c r="FF37" s="32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</row>
    <row r="38" spans="1:16383" ht="27" collapsed="1" x14ac:dyDescent="0.25">
      <c r="B38" s="2"/>
      <c r="C38" s="71" t="s">
        <v>45</v>
      </c>
      <c r="D38" s="79" t="s">
        <v>56</v>
      </c>
      <c r="E38" s="49"/>
      <c r="F38" s="49"/>
      <c r="G38" s="49" t="s">
        <v>180</v>
      </c>
      <c r="H38" s="87">
        <v>1</v>
      </c>
      <c r="I38" s="49" t="s">
        <v>94</v>
      </c>
      <c r="J38" s="77"/>
      <c r="K38" s="77"/>
      <c r="L38" s="80">
        <v>0</v>
      </c>
      <c r="M38" s="83"/>
      <c r="N38" s="83"/>
      <c r="O38" s="12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31"/>
      <c r="AD38" s="129"/>
      <c r="AE38" s="130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9"/>
      <c r="BE38" s="129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129"/>
      <c r="BQ38" s="129"/>
      <c r="BR38" s="129"/>
      <c r="BS38" s="129"/>
      <c r="BT38" s="129"/>
      <c r="BU38" s="129"/>
      <c r="BV38" s="129"/>
      <c r="BW38" s="129"/>
      <c r="BX38" s="129"/>
      <c r="BY38" s="129"/>
      <c r="BZ38" s="129"/>
      <c r="CA38" s="129"/>
      <c r="CB38" s="129"/>
      <c r="CC38" s="129"/>
      <c r="CD38" s="129"/>
      <c r="CE38" s="129"/>
      <c r="CF38" s="129"/>
      <c r="CG38" s="129"/>
      <c r="CH38" s="129"/>
      <c r="CI38" s="129"/>
      <c r="CJ38" s="5"/>
      <c r="CK38" s="5"/>
      <c r="CL38" s="5"/>
      <c r="CM38" s="32"/>
      <c r="CN38" s="32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32"/>
      <c r="DB38" s="32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32"/>
      <c r="DP38" s="32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32"/>
      <c r="ED38" s="32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32"/>
      <c r="ER38" s="32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32"/>
      <c r="FF38" s="32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</row>
    <row r="39" spans="1:16383" ht="18" hidden="1" outlineLevel="1" x14ac:dyDescent="0.25">
      <c r="B39" s="2"/>
      <c r="C39" s="71" t="s">
        <v>45</v>
      </c>
      <c r="D39" s="82" t="s">
        <v>72</v>
      </c>
      <c r="E39" s="99" t="s">
        <v>92</v>
      </c>
      <c r="F39" s="49"/>
      <c r="G39" s="49"/>
      <c r="H39" s="87"/>
      <c r="I39" s="49"/>
      <c r="J39" s="77"/>
      <c r="K39" s="77"/>
      <c r="L39" s="80">
        <v>1</v>
      </c>
      <c r="M39" s="80"/>
      <c r="N39" s="80"/>
      <c r="O39" s="12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31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  <c r="BF39" s="129"/>
      <c r="BG39" s="129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  <c r="BU39" s="129"/>
      <c r="BV39" s="129"/>
      <c r="BW39" s="129"/>
      <c r="BX39" s="129"/>
      <c r="BY39" s="129"/>
      <c r="BZ39" s="129"/>
      <c r="CA39" s="129"/>
      <c r="CB39" s="129"/>
      <c r="CC39" s="129"/>
      <c r="CD39" s="129"/>
      <c r="CE39" s="129"/>
      <c r="CF39" s="129"/>
      <c r="CG39" s="129"/>
      <c r="CH39" s="129"/>
      <c r="CI39" s="129"/>
      <c r="CJ39" s="5"/>
      <c r="CK39" s="5"/>
      <c r="CL39" s="5"/>
      <c r="CM39" s="32"/>
      <c r="CN39" s="32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32"/>
      <c r="DB39" s="32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32"/>
      <c r="DP39" s="32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32"/>
      <c r="ED39" s="32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32"/>
      <c r="ER39" s="32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32"/>
      <c r="FF39" s="32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</row>
    <row r="40" spans="1:16383" ht="18" hidden="1" outlineLevel="1" x14ac:dyDescent="0.25">
      <c r="B40" s="2"/>
      <c r="C40" s="71" t="s">
        <v>45</v>
      </c>
      <c r="D40" s="82" t="s">
        <v>86</v>
      </c>
      <c r="E40" s="99"/>
      <c r="F40" s="49"/>
      <c r="G40" s="49"/>
      <c r="H40" s="87"/>
      <c r="I40" s="49"/>
      <c r="J40" s="77"/>
      <c r="K40" s="77"/>
      <c r="L40" s="80">
        <v>1</v>
      </c>
      <c r="M40" s="80"/>
      <c r="N40" s="80"/>
      <c r="O40" s="12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31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29"/>
      <c r="BS40" s="129"/>
      <c r="BT40" s="129"/>
      <c r="BU40" s="129"/>
      <c r="BV40" s="129"/>
      <c r="BW40" s="129"/>
      <c r="BX40" s="129"/>
      <c r="BY40" s="129"/>
      <c r="BZ40" s="129"/>
      <c r="CA40" s="129"/>
      <c r="CB40" s="129"/>
      <c r="CC40" s="129"/>
      <c r="CD40" s="129"/>
      <c r="CE40" s="129"/>
      <c r="CF40" s="129"/>
      <c r="CG40" s="129"/>
      <c r="CH40" s="129"/>
      <c r="CI40" s="129"/>
      <c r="CJ40" s="5"/>
      <c r="CK40" s="5"/>
      <c r="CL40" s="5"/>
      <c r="CM40" s="32"/>
      <c r="CN40" s="32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32"/>
      <c r="DB40" s="32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32"/>
      <c r="DP40" s="32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32"/>
      <c r="ED40" s="32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32"/>
      <c r="ER40" s="32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32"/>
      <c r="FF40" s="32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</row>
    <row r="41" spans="1:16383" ht="18" hidden="1" outlineLevel="1" x14ac:dyDescent="0.25">
      <c r="B41" s="2"/>
      <c r="C41" s="71" t="s">
        <v>45</v>
      </c>
      <c r="D41" s="82" t="s">
        <v>69</v>
      </c>
      <c r="E41" s="99"/>
      <c r="F41" s="49"/>
      <c r="G41" s="49"/>
      <c r="H41" s="87"/>
      <c r="I41" s="49"/>
      <c r="J41" s="77"/>
      <c r="K41" s="77"/>
      <c r="L41" s="80">
        <v>1</v>
      </c>
      <c r="M41" s="80"/>
      <c r="N41" s="80"/>
      <c r="O41" s="12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31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  <c r="CE41" s="129"/>
      <c r="CF41" s="129"/>
      <c r="CG41" s="129"/>
      <c r="CH41" s="129"/>
      <c r="CI41" s="129"/>
      <c r="CJ41" s="5"/>
      <c r="CK41" s="5"/>
      <c r="CL41" s="5"/>
      <c r="CM41" s="32"/>
      <c r="CN41" s="32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32"/>
      <c r="DB41" s="32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32"/>
      <c r="DP41" s="32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32"/>
      <c r="ED41" s="32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32"/>
      <c r="ER41" s="32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32"/>
      <c r="FF41" s="32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</row>
    <row r="42" spans="1:16383" ht="18" hidden="1" outlineLevel="1" x14ac:dyDescent="0.25">
      <c r="B42" s="2"/>
      <c r="C42" s="71" t="s">
        <v>45</v>
      </c>
      <c r="D42" s="82" t="s">
        <v>85</v>
      </c>
      <c r="E42" s="99"/>
      <c r="F42" s="49"/>
      <c r="G42" s="49"/>
      <c r="H42" s="87"/>
      <c r="I42" s="49"/>
      <c r="J42" s="77"/>
      <c r="K42" s="77"/>
      <c r="L42" s="80">
        <v>1</v>
      </c>
      <c r="M42" s="80"/>
      <c r="N42" s="80"/>
      <c r="O42" s="12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31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9"/>
      <c r="BI42" s="129"/>
      <c r="BJ42" s="129"/>
      <c r="BK42" s="129"/>
      <c r="BL42" s="129"/>
      <c r="BM42" s="129"/>
      <c r="BN42" s="129"/>
      <c r="BO42" s="129"/>
      <c r="BP42" s="129"/>
      <c r="BQ42" s="129"/>
      <c r="BR42" s="129"/>
      <c r="BS42" s="129"/>
      <c r="BT42" s="129"/>
      <c r="BU42" s="129"/>
      <c r="BV42" s="129"/>
      <c r="BW42" s="129"/>
      <c r="BX42" s="129"/>
      <c r="BY42" s="129"/>
      <c r="BZ42" s="129"/>
      <c r="CA42" s="129"/>
      <c r="CB42" s="129"/>
      <c r="CC42" s="129"/>
      <c r="CD42" s="129"/>
      <c r="CE42" s="129"/>
      <c r="CF42" s="129"/>
      <c r="CG42" s="129"/>
      <c r="CH42" s="129"/>
      <c r="CI42" s="129"/>
      <c r="CJ42" s="5"/>
      <c r="CK42" s="5"/>
      <c r="CL42" s="5"/>
      <c r="CM42" s="32"/>
      <c r="CN42" s="32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32"/>
      <c r="DB42" s="32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32"/>
      <c r="DP42" s="32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32"/>
      <c r="ED42" s="32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32"/>
      <c r="ER42" s="32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32"/>
      <c r="FF42" s="32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</row>
    <row r="43" spans="1:16383" ht="18" hidden="1" outlineLevel="1" x14ac:dyDescent="0.25">
      <c r="B43" s="2"/>
      <c r="C43" s="71" t="s">
        <v>45</v>
      </c>
      <c r="D43" s="82" t="s">
        <v>70</v>
      </c>
      <c r="E43" s="99"/>
      <c r="F43" s="49"/>
      <c r="G43" s="49"/>
      <c r="H43" s="87"/>
      <c r="I43" s="49"/>
      <c r="J43" s="77"/>
      <c r="K43" s="77"/>
      <c r="L43" s="80">
        <v>1</v>
      </c>
      <c r="M43" s="80"/>
      <c r="N43" s="80"/>
      <c r="O43" s="12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31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  <c r="BU43" s="129"/>
      <c r="BV43" s="129"/>
      <c r="BW43" s="129"/>
      <c r="BX43" s="129"/>
      <c r="BY43" s="129"/>
      <c r="BZ43" s="129"/>
      <c r="CA43" s="129"/>
      <c r="CB43" s="129"/>
      <c r="CC43" s="129"/>
      <c r="CD43" s="129"/>
      <c r="CE43" s="129"/>
      <c r="CF43" s="129"/>
      <c r="CG43" s="129"/>
      <c r="CH43" s="129"/>
      <c r="CI43" s="129"/>
      <c r="CJ43" s="5"/>
      <c r="CK43" s="5"/>
      <c r="CL43" s="5"/>
      <c r="CM43" s="32"/>
      <c r="CN43" s="32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32"/>
      <c r="DB43" s="32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32"/>
      <c r="DP43" s="32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32"/>
      <c r="ED43" s="32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32"/>
      <c r="ER43" s="32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32"/>
      <c r="FF43" s="32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</row>
    <row r="44" spans="1:16383" ht="18" hidden="1" outlineLevel="1" x14ac:dyDescent="0.25">
      <c r="B44" s="2"/>
      <c r="C44" s="71" t="s">
        <v>45</v>
      </c>
      <c r="D44" s="82" t="s">
        <v>71</v>
      </c>
      <c r="E44" s="99"/>
      <c r="F44" s="49"/>
      <c r="G44" s="49"/>
      <c r="H44" s="87"/>
      <c r="I44" s="49"/>
      <c r="J44" s="77"/>
      <c r="K44" s="77"/>
      <c r="L44" s="80">
        <v>1</v>
      </c>
      <c r="M44" s="80"/>
      <c r="N44" s="80"/>
      <c r="O44" s="12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31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9"/>
      <c r="BE44" s="129"/>
      <c r="BF44" s="129"/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/>
      <c r="BU44" s="129"/>
      <c r="BV44" s="129"/>
      <c r="BW44" s="129"/>
      <c r="BX44" s="129"/>
      <c r="BY44" s="129"/>
      <c r="BZ44" s="129"/>
      <c r="CA44" s="129"/>
      <c r="CB44" s="129"/>
      <c r="CC44" s="129"/>
      <c r="CD44" s="129"/>
      <c r="CE44" s="129"/>
      <c r="CF44" s="129"/>
      <c r="CG44" s="129"/>
      <c r="CH44" s="129"/>
      <c r="CI44" s="129"/>
      <c r="CJ44" s="5"/>
      <c r="CK44" s="5"/>
      <c r="CL44" s="5"/>
      <c r="CM44" s="32"/>
      <c r="CN44" s="32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32"/>
      <c r="DB44" s="32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32"/>
      <c r="DP44" s="32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32"/>
      <c r="ED44" s="32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32"/>
      <c r="ER44" s="32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32"/>
      <c r="FF44" s="32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</row>
    <row r="45" spans="1:16383" ht="18" hidden="1" outlineLevel="1" x14ac:dyDescent="0.25">
      <c r="B45" s="2"/>
      <c r="C45" s="71" t="s">
        <v>45</v>
      </c>
      <c r="D45" s="82" t="s">
        <v>73</v>
      </c>
      <c r="E45" s="99"/>
      <c r="F45" s="49"/>
      <c r="G45" s="49"/>
      <c r="H45" s="87"/>
      <c r="I45" s="49"/>
      <c r="J45" s="77"/>
      <c r="K45" s="77"/>
      <c r="L45" s="80">
        <v>1</v>
      </c>
      <c r="M45" s="80"/>
      <c r="N45" s="80"/>
      <c r="O45" s="12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31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29"/>
      <c r="BS45" s="129"/>
      <c r="BT45" s="129"/>
      <c r="BU45" s="129"/>
      <c r="BV45" s="129"/>
      <c r="BW45" s="129"/>
      <c r="BX45" s="129"/>
      <c r="BY45" s="129"/>
      <c r="BZ45" s="129"/>
      <c r="CA45" s="129"/>
      <c r="CB45" s="129"/>
      <c r="CC45" s="129"/>
      <c r="CD45" s="129"/>
      <c r="CE45" s="129"/>
      <c r="CF45" s="129"/>
      <c r="CG45" s="129"/>
      <c r="CH45" s="129"/>
      <c r="CI45" s="129"/>
      <c r="CJ45" s="5"/>
      <c r="CK45" s="5"/>
      <c r="CL45" s="5"/>
      <c r="CM45" s="32"/>
      <c r="CN45" s="32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32"/>
      <c r="DB45" s="32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32"/>
      <c r="DP45" s="32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32"/>
      <c r="ED45" s="32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32"/>
      <c r="ER45" s="32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32"/>
      <c r="FF45" s="32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</row>
    <row r="46" spans="1:16383" ht="27" collapsed="1" x14ac:dyDescent="0.25">
      <c r="B46" s="2"/>
      <c r="C46" s="71" t="s">
        <v>60</v>
      </c>
      <c r="D46" s="79" t="s">
        <v>55</v>
      </c>
      <c r="E46" s="49"/>
      <c r="F46" s="49"/>
      <c r="G46" s="49" t="s">
        <v>180</v>
      </c>
      <c r="H46" s="87">
        <v>1</v>
      </c>
      <c r="I46" s="49" t="s">
        <v>94</v>
      </c>
      <c r="J46" s="77"/>
      <c r="K46" s="77"/>
      <c r="L46" s="80">
        <v>0</v>
      </c>
      <c r="M46" s="83"/>
      <c r="N46" s="83"/>
      <c r="O46" s="12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31"/>
      <c r="AD46" s="129"/>
      <c r="AE46" s="129"/>
      <c r="AF46" s="130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29"/>
      <c r="BC46" s="129"/>
      <c r="BD46" s="129"/>
      <c r="BE46" s="129"/>
      <c r="BF46" s="129"/>
      <c r="BG46" s="129"/>
      <c r="BH46" s="129"/>
      <c r="BI46" s="129"/>
      <c r="BJ46" s="129"/>
      <c r="BK46" s="129"/>
      <c r="BL46" s="129"/>
      <c r="BM46" s="129"/>
      <c r="BN46" s="129"/>
      <c r="BO46" s="129"/>
      <c r="BP46" s="129"/>
      <c r="BQ46" s="129"/>
      <c r="BR46" s="129"/>
      <c r="BS46" s="129"/>
      <c r="BT46" s="129"/>
      <c r="BU46" s="129"/>
      <c r="BV46" s="129"/>
      <c r="BW46" s="129"/>
      <c r="BX46" s="129"/>
      <c r="BY46" s="129"/>
      <c r="BZ46" s="129"/>
      <c r="CA46" s="129"/>
      <c r="CB46" s="129"/>
      <c r="CC46" s="129"/>
      <c r="CD46" s="129"/>
      <c r="CE46" s="129"/>
      <c r="CF46" s="129"/>
      <c r="CG46" s="129"/>
      <c r="CH46" s="129"/>
      <c r="CI46" s="129"/>
      <c r="CJ46" s="5"/>
      <c r="CK46" s="5"/>
      <c r="CL46" s="5"/>
      <c r="CM46" s="32"/>
      <c r="CN46" s="32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32"/>
      <c r="DB46" s="32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32"/>
      <c r="DP46" s="32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32"/>
      <c r="ED46" s="32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32"/>
      <c r="ER46" s="32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32"/>
      <c r="FF46" s="32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</row>
    <row r="47" spans="1:16383" ht="18" hidden="1" outlineLevel="1" x14ac:dyDescent="0.25">
      <c r="B47" s="2"/>
      <c r="C47" s="71" t="s">
        <v>60</v>
      </c>
      <c r="D47" s="82" t="s">
        <v>125</v>
      </c>
      <c r="E47" s="99" t="s">
        <v>93</v>
      </c>
      <c r="F47" s="49"/>
      <c r="G47" s="49"/>
      <c r="H47" s="87"/>
      <c r="I47" s="49"/>
      <c r="J47" s="77"/>
      <c r="K47" s="77"/>
      <c r="L47" s="80">
        <v>1</v>
      </c>
      <c r="M47" s="80"/>
      <c r="N47" s="80"/>
      <c r="O47" s="12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32"/>
      <c r="BL47" s="32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32"/>
      <c r="BZ47" s="32"/>
      <c r="CA47" s="23"/>
      <c r="CB47" s="23"/>
      <c r="CC47" s="23"/>
      <c r="CD47" s="23"/>
      <c r="CE47" s="23"/>
      <c r="CF47" s="23"/>
      <c r="CG47" s="23"/>
      <c r="CH47" s="23"/>
      <c r="CI47" s="23"/>
      <c r="CJ47" s="5"/>
      <c r="CK47" s="5"/>
      <c r="CL47" s="5"/>
      <c r="CM47" s="32"/>
      <c r="CN47" s="32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32"/>
      <c r="DB47" s="32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32"/>
      <c r="DP47" s="32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32"/>
      <c r="ED47" s="32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32"/>
      <c r="ER47" s="32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32"/>
      <c r="FF47" s="32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</row>
    <row r="48" spans="1:16383" ht="18" hidden="1" outlineLevel="1" x14ac:dyDescent="0.25">
      <c r="B48" s="2"/>
      <c r="C48" s="71" t="s">
        <v>60</v>
      </c>
      <c r="D48" s="82" t="s">
        <v>75</v>
      </c>
      <c r="E48" s="99"/>
      <c r="F48" s="49"/>
      <c r="G48" s="49"/>
      <c r="H48" s="87"/>
      <c r="I48" s="49"/>
      <c r="J48" s="77"/>
      <c r="K48" s="77"/>
      <c r="L48" s="80">
        <v>1</v>
      </c>
      <c r="M48" s="80"/>
      <c r="N48" s="80"/>
      <c r="O48" s="1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32"/>
      <c r="BL48" s="32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32"/>
      <c r="BZ48" s="32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32"/>
      <c r="CN48" s="32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32"/>
      <c r="DB48" s="32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32"/>
      <c r="DP48" s="32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32"/>
      <c r="ED48" s="32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32"/>
      <c r="ER48" s="32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32"/>
      <c r="FF48" s="32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</row>
    <row r="49" spans="2:218" ht="18" hidden="1" outlineLevel="1" x14ac:dyDescent="0.25">
      <c r="B49" s="2"/>
      <c r="C49" s="71" t="s">
        <v>60</v>
      </c>
      <c r="D49" s="82" t="s">
        <v>76</v>
      </c>
      <c r="E49" s="99"/>
      <c r="F49" s="49"/>
      <c r="G49" s="49"/>
      <c r="H49" s="87"/>
      <c r="I49" s="49"/>
      <c r="J49" s="77"/>
      <c r="K49" s="77"/>
      <c r="L49" s="80">
        <v>1</v>
      </c>
      <c r="M49" s="80"/>
      <c r="N49" s="80"/>
      <c r="O49" s="12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32"/>
      <c r="BL49" s="32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32"/>
      <c r="BZ49" s="32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32"/>
      <c r="CN49" s="32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32"/>
      <c r="DB49" s="32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32"/>
      <c r="DP49" s="32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32"/>
      <c r="ED49" s="32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32"/>
      <c r="ER49" s="32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32"/>
      <c r="FF49" s="32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</row>
    <row r="50" spans="2:218" ht="18" hidden="1" outlineLevel="1" x14ac:dyDescent="0.25">
      <c r="B50" s="2"/>
      <c r="C50" s="71" t="s">
        <v>60</v>
      </c>
      <c r="D50" s="82" t="s">
        <v>74</v>
      </c>
      <c r="E50" s="99"/>
      <c r="F50" s="49"/>
      <c r="G50" s="49"/>
      <c r="H50" s="87"/>
      <c r="I50" s="49"/>
      <c r="J50" s="77"/>
      <c r="K50" s="77"/>
      <c r="L50" s="80">
        <v>1</v>
      </c>
      <c r="M50" s="80"/>
      <c r="N50" s="80"/>
      <c r="O50" s="1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32"/>
      <c r="BL50" s="32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32"/>
      <c r="BZ50" s="32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32"/>
      <c r="CN50" s="32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32"/>
      <c r="DB50" s="32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32"/>
      <c r="DP50" s="32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32"/>
      <c r="ED50" s="32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32"/>
      <c r="ER50" s="32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32"/>
      <c r="FF50" s="32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</row>
    <row r="51" spans="2:218" s="25" customFormat="1" ht="17.25" collapsed="1" x14ac:dyDescent="0.3">
      <c r="B51" s="28"/>
      <c r="C51" s="35"/>
      <c r="D51" s="76"/>
      <c r="E51" s="29"/>
      <c r="F51" s="26"/>
      <c r="G51" s="26"/>
      <c r="H51" s="26"/>
      <c r="I51" s="44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P51" s="26"/>
      <c r="AQ51" s="26"/>
      <c r="AY51" s="26"/>
      <c r="AZ51" s="26"/>
      <c r="BF51" s="26"/>
      <c r="BG51" s="26"/>
      <c r="BM51" s="26"/>
      <c r="BN51" s="26"/>
      <c r="BT51" s="26"/>
      <c r="BU51" s="26"/>
      <c r="CA51" s="26"/>
      <c r="CB51" s="26"/>
      <c r="CH51" s="26"/>
      <c r="CI51" s="26"/>
      <c r="CO51" s="26"/>
      <c r="CP51" s="26"/>
      <c r="CV51" s="26"/>
      <c r="CW51" s="26"/>
      <c r="DC51" s="26"/>
      <c r="DD51" s="26"/>
      <c r="DJ51" s="26"/>
      <c r="DK51" s="26"/>
      <c r="DQ51" s="26"/>
      <c r="DR51" s="26"/>
      <c r="DX51" s="26"/>
      <c r="DY51" s="26"/>
      <c r="EE51" s="26"/>
      <c r="EF51" s="26"/>
      <c r="EL51" s="26"/>
      <c r="EM51" s="26"/>
      <c r="ES51" s="26"/>
      <c r="ET51" s="26"/>
      <c r="EZ51" s="26"/>
      <c r="FA51" s="26"/>
      <c r="FG51" s="26"/>
      <c r="FH51" s="26"/>
      <c r="FN51" s="26"/>
      <c r="FO51" s="26"/>
      <c r="FU51" s="26"/>
      <c r="FV51" s="26"/>
      <c r="GB51" s="26"/>
      <c r="GC51" s="26"/>
      <c r="HJ51" s="27"/>
    </row>
    <row r="52" spans="2:218" s="25" customFormat="1" ht="17.25" x14ac:dyDescent="0.3">
      <c r="B52" s="28"/>
      <c r="C52" s="35"/>
      <c r="D52" s="76"/>
      <c r="E52" s="29"/>
      <c r="F52" s="26"/>
      <c r="G52" s="26"/>
      <c r="H52" s="26"/>
      <c r="I52" s="44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P52" s="26"/>
      <c r="AQ52" s="26"/>
      <c r="AY52" s="26"/>
      <c r="AZ52" s="26"/>
      <c r="BF52" s="26"/>
      <c r="BG52" s="26"/>
      <c r="BM52" s="26"/>
      <c r="BN52" s="26"/>
      <c r="BT52" s="26"/>
      <c r="BU52" s="26"/>
      <c r="CA52" s="26"/>
      <c r="CB52" s="26"/>
      <c r="CH52" s="26"/>
      <c r="CI52" s="26"/>
      <c r="CO52" s="26"/>
      <c r="CP52" s="26"/>
      <c r="CV52" s="26"/>
      <c r="CW52" s="26"/>
      <c r="DC52" s="26"/>
      <c r="DD52" s="26"/>
      <c r="DJ52" s="26"/>
      <c r="DK52" s="26"/>
      <c r="DQ52" s="26"/>
      <c r="DR52" s="26"/>
      <c r="DX52" s="26"/>
      <c r="DY52" s="26"/>
      <c r="EE52" s="26"/>
      <c r="EF52" s="26"/>
      <c r="EL52" s="26"/>
      <c r="EM52" s="26"/>
      <c r="ES52" s="26"/>
      <c r="ET52" s="26"/>
      <c r="EZ52" s="26"/>
      <c r="FA52" s="26"/>
      <c r="FG52" s="26"/>
      <c r="FH52" s="26"/>
      <c r="FN52" s="26"/>
      <c r="FO52" s="26"/>
      <c r="FU52" s="26"/>
      <c r="FV52" s="26"/>
      <c r="GB52" s="26"/>
      <c r="GC52" s="26"/>
      <c r="HJ52" s="27"/>
    </row>
    <row r="53" spans="2:218" s="25" customFormat="1" ht="17.25" x14ac:dyDescent="0.3">
      <c r="B53" s="28"/>
      <c r="C53" s="35"/>
      <c r="D53" s="76"/>
      <c r="E53" s="29"/>
      <c r="F53" s="26"/>
      <c r="G53" s="26"/>
      <c r="H53" s="26"/>
      <c r="I53" s="44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P53" s="26"/>
      <c r="AQ53" s="26"/>
      <c r="AY53" s="26"/>
      <c r="AZ53" s="26"/>
      <c r="BF53" s="26"/>
      <c r="BG53" s="26"/>
      <c r="BM53" s="26"/>
      <c r="BN53" s="26"/>
      <c r="BT53" s="26"/>
      <c r="BU53" s="26"/>
      <c r="CA53" s="26"/>
      <c r="CB53" s="26"/>
      <c r="CH53" s="26"/>
      <c r="CI53" s="26"/>
      <c r="CO53" s="26"/>
      <c r="CP53" s="26"/>
      <c r="CV53" s="26"/>
      <c r="CW53" s="26"/>
      <c r="DC53" s="26"/>
      <c r="DD53" s="26"/>
      <c r="DJ53" s="26"/>
      <c r="DK53" s="26"/>
      <c r="DQ53" s="26"/>
      <c r="DR53" s="26"/>
      <c r="DX53" s="26"/>
      <c r="DY53" s="26"/>
      <c r="EE53" s="26"/>
      <c r="EF53" s="26"/>
      <c r="EL53" s="26"/>
      <c r="EM53" s="26"/>
      <c r="ES53" s="26"/>
      <c r="ET53" s="26"/>
      <c r="EZ53" s="26"/>
      <c r="FA53" s="26"/>
      <c r="FG53" s="26"/>
      <c r="FH53" s="26"/>
      <c r="FN53" s="26"/>
      <c r="FO53" s="26"/>
      <c r="FU53" s="26"/>
      <c r="FV53" s="26"/>
      <c r="GB53" s="26"/>
      <c r="GC53" s="26"/>
      <c r="HJ53" s="27"/>
    </row>
    <row r="54" spans="2:218" s="25" customFormat="1" ht="17.25" x14ac:dyDescent="0.3">
      <c r="B54" s="28"/>
      <c r="C54" s="35"/>
      <c r="D54" s="76"/>
      <c r="E54" s="29"/>
      <c r="F54" s="26"/>
      <c r="G54" s="26"/>
      <c r="H54" s="26"/>
      <c r="I54" s="44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P54" s="26"/>
      <c r="AQ54" s="26"/>
      <c r="AY54" s="26"/>
      <c r="AZ54" s="26"/>
      <c r="BF54" s="26"/>
      <c r="BG54" s="26"/>
      <c r="BM54" s="26"/>
      <c r="BN54" s="26"/>
      <c r="BT54" s="26"/>
      <c r="BU54" s="26"/>
      <c r="CA54" s="26"/>
      <c r="CB54" s="26"/>
      <c r="CH54" s="26"/>
      <c r="CI54" s="26"/>
      <c r="CO54" s="26"/>
      <c r="CP54" s="26"/>
      <c r="CV54" s="26"/>
      <c r="CW54" s="26"/>
      <c r="DC54" s="26"/>
      <c r="DD54" s="26"/>
      <c r="DJ54" s="26"/>
      <c r="DK54" s="26"/>
      <c r="DQ54" s="26"/>
      <c r="DR54" s="26"/>
      <c r="DX54" s="26"/>
      <c r="DY54" s="26"/>
      <c r="EE54" s="26"/>
      <c r="EF54" s="26"/>
      <c r="EL54" s="26"/>
      <c r="EM54" s="26"/>
      <c r="ES54" s="26"/>
      <c r="ET54" s="26"/>
      <c r="EZ54" s="26"/>
      <c r="FA54" s="26"/>
      <c r="FG54" s="26"/>
      <c r="FH54" s="26"/>
      <c r="FN54" s="26"/>
      <c r="FO54" s="26"/>
      <c r="FU54" s="26"/>
      <c r="FV54" s="26"/>
      <c r="GB54" s="26"/>
      <c r="GC54" s="26"/>
      <c r="HJ54" s="27"/>
    </row>
    <row r="55" spans="2:218" s="25" customFormat="1" ht="17.25" x14ac:dyDescent="0.3">
      <c r="B55" s="28"/>
      <c r="C55" s="35"/>
      <c r="D55" s="76"/>
      <c r="E55" s="29"/>
      <c r="F55" s="26"/>
      <c r="G55" s="26"/>
      <c r="H55" s="26"/>
      <c r="I55" s="44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P55" s="26"/>
      <c r="AQ55" s="26"/>
      <c r="AY55" s="26"/>
      <c r="AZ55" s="26"/>
      <c r="BF55" s="26"/>
      <c r="BG55" s="26"/>
      <c r="BM55" s="26"/>
      <c r="BN55" s="26"/>
      <c r="BT55" s="26"/>
      <c r="BU55" s="26"/>
      <c r="CA55" s="26"/>
      <c r="CB55" s="26"/>
      <c r="CH55" s="26"/>
      <c r="CI55" s="26"/>
      <c r="CO55" s="26"/>
      <c r="CP55" s="26"/>
      <c r="CV55" s="26"/>
      <c r="CW55" s="26"/>
      <c r="DC55" s="26"/>
      <c r="DD55" s="26"/>
      <c r="DJ55" s="26"/>
      <c r="DK55" s="26"/>
      <c r="DQ55" s="26"/>
      <c r="DR55" s="26"/>
      <c r="DX55" s="26"/>
      <c r="DY55" s="26"/>
      <c r="EE55" s="26"/>
      <c r="EF55" s="26"/>
      <c r="EL55" s="26"/>
      <c r="EM55" s="26"/>
      <c r="ES55" s="26"/>
      <c r="ET55" s="26"/>
      <c r="EZ55" s="26"/>
      <c r="FA55" s="26"/>
      <c r="FG55" s="26"/>
      <c r="FH55" s="26"/>
      <c r="FN55" s="26"/>
      <c r="FO55" s="26"/>
      <c r="FU55" s="26"/>
      <c r="FV55" s="26"/>
      <c r="GB55" s="26"/>
      <c r="GC55" s="26"/>
      <c r="HJ55" s="27"/>
    </row>
    <row r="56" spans="2:218" s="25" customFormat="1" ht="17.25" x14ac:dyDescent="0.3">
      <c r="B56" s="28"/>
      <c r="C56" s="35"/>
      <c r="D56" s="76"/>
      <c r="E56" s="29"/>
      <c r="F56" s="26"/>
      <c r="G56" s="26"/>
      <c r="H56" s="26"/>
      <c r="I56" s="44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P56" s="26"/>
      <c r="AQ56" s="26"/>
      <c r="AY56" s="26"/>
      <c r="AZ56" s="26"/>
      <c r="BF56" s="26"/>
      <c r="BG56" s="26"/>
      <c r="BM56" s="26"/>
      <c r="BN56" s="26"/>
      <c r="BT56" s="26"/>
      <c r="BU56" s="26"/>
      <c r="CA56" s="26"/>
      <c r="CB56" s="26"/>
      <c r="CH56" s="26"/>
      <c r="CI56" s="26"/>
      <c r="CO56" s="26"/>
      <c r="CP56" s="26"/>
      <c r="CV56" s="26"/>
      <c r="CW56" s="26"/>
      <c r="DC56" s="26"/>
      <c r="DD56" s="26"/>
      <c r="DJ56" s="26"/>
      <c r="DK56" s="26"/>
      <c r="DQ56" s="26"/>
      <c r="DR56" s="26"/>
      <c r="DX56" s="26"/>
      <c r="DY56" s="26"/>
      <c r="EE56" s="26"/>
      <c r="EF56" s="26"/>
      <c r="EL56" s="26"/>
      <c r="EM56" s="26"/>
      <c r="ES56" s="26"/>
      <c r="ET56" s="26"/>
      <c r="EZ56" s="26"/>
      <c r="FA56" s="26"/>
      <c r="FG56" s="26"/>
      <c r="FH56" s="26"/>
      <c r="FN56" s="26"/>
      <c r="FO56" s="26"/>
      <c r="FU56" s="26"/>
      <c r="FV56" s="26"/>
      <c r="GB56" s="26"/>
      <c r="GC56" s="26"/>
      <c r="HJ56" s="27"/>
    </row>
  </sheetData>
  <sheetProtection formatCells="0" formatColumns="0" formatRows="0" insertRows="0" deleteRows="0"/>
  <autoFilter ref="B8:C50" xr:uid="{00000000-0001-0000-0000-000000000000}"/>
  <mergeCells count="70">
    <mergeCell ref="GI3:GO5"/>
    <mergeCell ref="GP3:GV5"/>
    <mergeCell ref="GI6:GO6"/>
    <mergeCell ref="GP6:GV6"/>
    <mergeCell ref="AT2:BJ2"/>
    <mergeCell ref="AY3:BE5"/>
    <mergeCell ref="BF3:BL5"/>
    <mergeCell ref="AR6:AX6"/>
    <mergeCell ref="GB6:GH6"/>
    <mergeCell ref="GB3:GH5"/>
    <mergeCell ref="EL3:ER5"/>
    <mergeCell ref="ES3:EY5"/>
    <mergeCell ref="EZ3:FF5"/>
    <mergeCell ref="DQ3:DW5"/>
    <mergeCell ref="FG3:FM5"/>
    <mergeCell ref="FN3:FT5"/>
    <mergeCell ref="P3:V5"/>
    <mergeCell ref="W3:AC5"/>
    <mergeCell ref="AD3:AJ5"/>
    <mergeCell ref="AK3:AQ5"/>
    <mergeCell ref="AR3:AX5"/>
    <mergeCell ref="W6:AC6"/>
    <mergeCell ref="AD6:AJ6"/>
    <mergeCell ref="AK6:AQ6"/>
    <mergeCell ref="D8:E8"/>
    <mergeCell ref="F8:H8"/>
    <mergeCell ref="L8:N8"/>
    <mergeCell ref="EL6:ER6"/>
    <mergeCell ref="ES6:EY6"/>
    <mergeCell ref="FU3:GA5"/>
    <mergeCell ref="EZ6:FF6"/>
    <mergeCell ref="FG6:FM6"/>
    <mergeCell ref="FN6:FT6"/>
    <mergeCell ref="FU6:GA6"/>
    <mergeCell ref="DX3:ED5"/>
    <mergeCell ref="EE3:EK5"/>
    <mergeCell ref="CO6:CU6"/>
    <mergeCell ref="CV6:DB6"/>
    <mergeCell ref="DC6:DI6"/>
    <mergeCell ref="DJ6:DP6"/>
    <mergeCell ref="CO3:CU5"/>
    <mergeCell ref="CV3:DB5"/>
    <mergeCell ref="DC3:DI5"/>
    <mergeCell ref="DJ3:DP5"/>
    <mergeCell ref="DQ6:DW6"/>
    <mergeCell ref="DX6:ED6"/>
    <mergeCell ref="EE6:EK6"/>
    <mergeCell ref="BT6:BZ6"/>
    <mergeCell ref="CA6:CG6"/>
    <mergeCell ref="CH3:CN5"/>
    <mergeCell ref="BM3:BS5"/>
    <mergeCell ref="BT3:BZ5"/>
    <mergeCell ref="CA3:CG5"/>
    <mergeCell ref="CH6:CN6"/>
    <mergeCell ref="E47:E50"/>
    <mergeCell ref="E23:E32"/>
    <mergeCell ref="BK2:CA2"/>
    <mergeCell ref="E11:E13"/>
    <mergeCell ref="E15:E17"/>
    <mergeCell ref="E19:E21"/>
    <mergeCell ref="E34:E37"/>
    <mergeCell ref="E39:E45"/>
    <mergeCell ref="P6:V6"/>
    <mergeCell ref="D2:L2"/>
    <mergeCell ref="L7:N7"/>
    <mergeCell ref="F4:L4"/>
    <mergeCell ref="L9:N9"/>
    <mergeCell ref="AY6:BE6"/>
    <mergeCell ref="BF6:BL6"/>
    <mergeCell ref="BM6:BS6"/>
  </mergeCells>
  <phoneticPr fontId="2" type="noConversion"/>
  <conditionalFormatting sqref="P7:AJ7 AR7:AX7 BL7 GI7:GV7">
    <cfRule type="expression" dxfId="77" priority="1247">
      <formula>$P$7=TODAY()</formula>
    </cfRule>
  </conditionalFormatting>
  <conditionalFormatting sqref="P35:AY35 BA35:GV35 P34:CB34 CD34:GV34 P10:GV33 P36:GV50">
    <cfRule type="expression" dxfId="76" priority="1182">
      <formula>AND(NOT(ISBLANK($J10)),$J10&lt;=P$7,$K10&gt;=P$7)</formula>
    </cfRule>
  </conditionalFormatting>
  <conditionalFormatting sqref="L9:N50">
    <cfRule type="dataBar" priority="1123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{9D569D85-1CA3-4B12-AD21-51FD6A251753}</x14:id>
        </ext>
      </extLst>
    </cfRule>
  </conditionalFormatting>
  <conditionalFormatting sqref="F9">
    <cfRule type="expression" dxfId="75" priority="1110">
      <formula>$F9&lt;0</formula>
    </cfRule>
  </conditionalFormatting>
  <conditionalFormatting sqref="G9">
    <cfRule type="expression" dxfId="74" priority="1109">
      <formula>$G9&gt;1</formula>
    </cfRule>
  </conditionalFormatting>
  <conditionalFormatting sqref="BE7">
    <cfRule type="expression" dxfId="73" priority="1089">
      <formula>$P$7=TODAY()</formula>
    </cfRule>
  </conditionalFormatting>
  <conditionalFormatting sqref="AY7:BD7">
    <cfRule type="expression" dxfId="72" priority="1087">
      <formula>$P$7=TODAY()</formula>
    </cfRule>
  </conditionalFormatting>
  <conditionalFormatting sqref="CA7:CF7">
    <cfRule type="expression" dxfId="71" priority="1071">
      <formula>$P$7=TODAY()</formula>
    </cfRule>
  </conditionalFormatting>
  <conditionalFormatting sqref="DC7:DH7">
    <cfRule type="expression" dxfId="70" priority="1055">
      <formula>$P$7=TODAY()</formula>
    </cfRule>
  </conditionalFormatting>
  <conditionalFormatting sqref="BF7:BK7">
    <cfRule type="expression" dxfId="69" priority="1086">
      <formula>$P$7=TODAY()</formula>
    </cfRule>
  </conditionalFormatting>
  <conditionalFormatting sqref="AQ7">
    <cfRule type="expression" dxfId="68" priority="1090">
      <formula>$P$7=TODAY()</formula>
    </cfRule>
  </conditionalFormatting>
  <conditionalFormatting sqref="AK7:AP7">
    <cfRule type="expression" dxfId="67" priority="1088">
      <formula>$P$7=TODAY()</formula>
    </cfRule>
  </conditionalFormatting>
  <conditionalFormatting sqref="EE7:EJ7">
    <cfRule type="expression" dxfId="66" priority="1039">
      <formula>$P$7=TODAY()</formula>
    </cfRule>
  </conditionalFormatting>
  <conditionalFormatting sqref="CH7:CM7">
    <cfRule type="expression" dxfId="65" priority="1070">
      <formula>$P$7=TODAY()</formula>
    </cfRule>
  </conditionalFormatting>
  <conditionalFormatting sqref="BZ7">
    <cfRule type="expression" dxfId="64" priority="1085">
      <formula>$P$7=TODAY()</formula>
    </cfRule>
  </conditionalFormatting>
  <conditionalFormatting sqref="BS7">
    <cfRule type="expression" dxfId="63" priority="1080">
      <formula>$P$7=TODAY()</formula>
    </cfRule>
  </conditionalFormatting>
  <conditionalFormatting sqref="BM7:BR7">
    <cfRule type="expression" dxfId="62" priority="1079">
      <formula>$P$7=TODAY()</formula>
    </cfRule>
  </conditionalFormatting>
  <conditionalFormatting sqref="BT7:BY7">
    <cfRule type="expression" dxfId="61" priority="1078">
      <formula>$P$7=TODAY()</formula>
    </cfRule>
  </conditionalFormatting>
  <conditionalFormatting sqref="CN7">
    <cfRule type="expression" dxfId="60" priority="1077">
      <formula>$P$7=TODAY()</formula>
    </cfRule>
  </conditionalFormatting>
  <conditionalFormatting sqref="CG7">
    <cfRule type="expression" dxfId="59" priority="1072">
      <formula>$P$7=TODAY()</formula>
    </cfRule>
  </conditionalFormatting>
  <conditionalFormatting sqref="DJ7:DO7">
    <cfRule type="expression" dxfId="58" priority="1054">
      <formula>$P$7=TODAY()</formula>
    </cfRule>
  </conditionalFormatting>
  <conditionalFormatting sqref="DB7">
    <cfRule type="expression" dxfId="57" priority="1069">
      <formula>$P$7=TODAY()</formula>
    </cfRule>
  </conditionalFormatting>
  <conditionalFormatting sqref="CU7">
    <cfRule type="expression" dxfId="56" priority="1064">
      <formula>$P$7=TODAY()</formula>
    </cfRule>
  </conditionalFormatting>
  <conditionalFormatting sqref="CO7:CT7">
    <cfRule type="expression" dxfId="55" priority="1063">
      <formula>$P$7=TODAY()</formula>
    </cfRule>
  </conditionalFormatting>
  <conditionalFormatting sqref="CV7:DA7">
    <cfRule type="expression" dxfId="54" priority="1062">
      <formula>$P$7=TODAY()</formula>
    </cfRule>
  </conditionalFormatting>
  <conditionalFormatting sqref="EL7:EQ7">
    <cfRule type="expression" dxfId="53" priority="1038">
      <formula>$P$7=TODAY()</formula>
    </cfRule>
  </conditionalFormatting>
  <conditionalFormatting sqref="DP7">
    <cfRule type="expression" dxfId="52" priority="1061">
      <formula>$P$7=TODAY()</formula>
    </cfRule>
  </conditionalFormatting>
  <conditionalFormatting sqref="DI7">
    <cfRule type="expression" dxfId="51" priority="1056">
      <formula>$P$7=TODAY()</formula>
    </cfRule>
  </conditionalFormatting>
  <conditionalFormatting sqref="ED7">
    <cfRule type="expression" dxfId="50" priority="1053">
      <formula>$P$7=TODAY()</formula>
    </cfRule>
  </conditionalFormatting>
  <conditionalFormatting sqref="DW7">
    <cfRule type="expression" dxfId="49" priority="1048">
      <formula>$P$7=TODAY()</formula>
    </cfRule>
  </conditionalFormatting>
  <conditionalFormatting sqref="DQ7:DV7">
    <cfRule type="expression" dxfId="48" priority="1047">
      <formula>$P$7=TODAY()</formula>
    </cfRule>
  </conditionalFormatting>
  <conditionalFormatting sqref="DX7:EC7">
    <cfRule type="expression" dxfId="47" priority="1046">
      <formula>$P$7=TODAY()</formula>
    </cfRule>
  </conditionalFormatting>
  <conditionalFormatting sqref="ER7">
    <cfRule type="expression" dxfId="46" priority="1045">
      <formula>$P$7=TODAY()</formula>
    </cfRule>
  </conditionalFormatting>
  <conditionalFormatting sqref="EK7">
    <cfRule type="expression" dxfId="45" priority="1040">
      <formula>$P$7=TODAY()</formula>
    </cfRule>
  </conditionalFormatting>
  <conditionalFormatting sqref="FF7">
    <cfRule type="expression" dxfId="44" priority="1037">
      <formula>$P$7=TODAY()</formula>
    </cfRule>
  </conditionalFormatting>
  <conditionalFormatting sqref="EY7">
    <cfRule type="expression" dxfId="43" priority="1032">
      <formula>$P$7=TODAY()</formula>
    </cfRule>
  </conditionalFormatting>
  <conditionalFormatting sqref="ES7:EX7">
    <cfRule type="expression" dxfId="42" priority="1031">
      <formula>$P$7=TODAY()</formula>
    </cfRule>
  </conditionalFormatting>
  <conditionalFormatting sqref="EZ7:FE7">
    <cfRule type="expression" dxfId="41" priority="1030">
      <formula>$P$7=TODAY()</formula>
    </cfRule>
  </conditionalFormatting>
  <conditionalFormatting sqref="FG7:FL7">
    <cfRule type="expression" dxfId="40" priority="1023">
      <formula>$P$7=TODAY()</formula>
    </cfRule>
  </conditionalFormatting>
  <conditionalFormatting sqref="FN7:FS7">
    <cfRule type="expression" dxfId="39" priority="1022">
      <formula>$P$7=TODAY()</formula>
    </cfRule>
  </conditionalFormatting>
  <conditionalFormatting sqref="FT7">
    <cfRule type="expression" dxfId="38" priority="1029">
      <formula>$P$7=TODAY()</formula>
    </cfRule>
  </conditionalFormatting>
  <conditionalFormatting sqref="FM7">
    <cfRule type="expression" dxfId="37" priority="1024">
      <formula>$P$7=TODAY()</formula>
    </cfRule>
  </conditionalFormatting>
  <conditionalFormatting sqref="GH7">
    <cfRule type="expression" dxfId="36" priority="1021">
      <formula>$P$7=TODAY()</formula>
    </cfRule>
  </conditionalFormatting>
  <conditionalFormatting sqref="GA7">
    <cfRule type="expression" dxfId="35" priority="1016">
      <formula>$P$7=TODAY()</formula>
    </cfRule>
  </conditionalFormatting>
  <conditionalFormatting sqref="FU7:FZ7">
    <cfRule type="expression" dxfId="34" priority="1015">
      <formula>$P$7=TODAY()</formula>
    </cfRule>
  </conditionalFormatting>
  <conditionalFormatting sqref="GB7:GG7">
    <cfRule type="expression" dxfId="33" priority="1014">
      <formula>$P$7=TODAY()</formula>
    </cfRule>
  </conditionalFormatting>
  <conditionalFormatting sqref="A6:C6 D5 O6:XFD6">
    <cfRule type="cellIs" dxfId="32" priority="1012" operator="equal">
      <formula xml:space="preserve"> WEEKNUM(TODAY(),2)</formula>
    </cfRule>
  </conditionalFormatting>
  <conditionalFormatting sqref="A7:XFD7">
    <cfRule type="cellIs" dxfId="31" priority="1007" operator="equal">
      <formula>TODAY()</formula>
    </cfRule>
  </conditionalFormatting>
  <conditionalFormatting sqref="T8:XFD8 A8:R8">
    <cfRule type="cellIs" dxfId="30" priority="905" operator="equal">
      <formula>"CN"</formula>
    </cfRule>
  </conditionalFormatting>
  <conditionalFormatting sqref="S8">
    <cfRule type="expression" dxfId="29" priority="477">
      <formula>$P$7=TODAY()</formula>
    </cfRule>
  </conditionalFormatting>
  <conditionalFormatting sqref="S8">
    <cfRule type="cellIs" dxfId="28" priority="476" operator="equal">
      <formula>TODAY()</formula>
    </cfRule>
  </conditionalFormatting>
  <conditionalFormatting sqref="P10:AR50">
    <cfRule type="expression" dxfId="27" priority="475">
      <formula>Z$7=TODAY()+10</formula>
    </cfRule>
  </conditionalFormatting>
  <conditionalFormatting sqref="L6">
    <cfRule type="cellIs" dxfId="26" priority="455" operator="equal">
      <formula xml:space="preserve"> WEEKNUM(TODAY(),2)</formula>
    </cfRule>
  </conditionalFormatting>
  <conditionalFormatting sqref="CC34">
    <cfRule type="expression" dxfId="25" priority="1250">
      <formula>AND(NOT(ISBLANK($J35)),$J35&lt;=AZ$7,$K35&gt;=AZ$7)</formula>
    </cfRule>
  </conditionalFormatting>
  <pageMargins left="0.25" right="0.25" top="0.5" bottom="0.5" header="0.5" footer="0.25"/>
  <pageSetup scale="42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569D85-1CA3-4B12-AD21-51FD6A251753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L9:N50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EB51-7A8D-45F3-BAD7-910F5E3D6036}">
  <sheetPr>
    <outlinePr summaryBelow="0"/>
    <pageSetUpPr fitToPage="1"/>
  </sheetPr>
  <dimension ref="A1:WYA42"/>
  <sheetViews>
    <sheetView showGridLines="0" topLeftCell="A2" zoomScaleNormal="100" workbookViewId="0">
      <pane xSplit="8" ySplit="2" topLeftCell="I4" activePane="bottomRight" state="frozen"/>
      <selection activeCell="A2" sqref="A2"/>
      <selection pane="topRight" activeCell="O2" sqref="O2"/>
      <selection pane="bottomLeft" activeCell="A10" sqref="A10"/>
      <selection pane="bottomRight" activeCell="F17" sqref="F17"/>
    </sheetView>
  </sheetViews>
  <sheetFormatPr defaultColWidth="9.28515625" defaultRowHeight="13.5" outlineLevelRow="1" x14ac:dyDescent="0.25"/>
  <cols>
    <col min="1" max="1" width="3.7109375" style="1" hidden="1" customWidth="1"/>
    <col min="2" max="2" width="3" style="1" hidden="1" customWidth="1"/>
    <col min="3" max="3" width="9.85546875" style="33" hidden="1" customWidth="1"/>
    <col min="4" max="4" width="55.140625" style="1" bestFit="1" customWidth="1"/>
    <col min="5" max="5" width="61.5703125" style="1" customWidth="1"/>
    <col min="6" max="6" width="44.7109375" style="1" customWidth="1"/>
    <col min="7" max="7" width="33.7109375" style="1" customWidth="1"/>
    <col min="8" max="8" width="40.7109375" style="1" customWidth="1"/>
    <col min="9" max="16384" width="9.28515625" style="1"/>
  </cols>
  <sheetData>
    <row r="1" spans="1:16199" ht="18.399999999999999" customHeight="1" x14ac:dyDescent="0.25"/>
    <row r="2" spans="1:16199" ht="53.25" customHeight="1" x14ac:dyDescent="0.25">
      <c r="B2" s="2"/>
      <c r="C2" s="34"/>
      <c r="D2" s="45" t="s">
        <v>41</v>
      </c>
      <c r="E2" s="45" t="s">
        <v>40</v>
      </c>
      <c r="F2" s="45" t="s">
        <v>42</v>
      </c>
      <c r="G2" s="45"/>
      <c r="H2" s="45"/>
    </row>
    <row r="3" spans="1:16199" x14ac:dyDescent="0.25">
      <c r="B3" s="2"/>
      <c r="C3" s="36"/>
      <c r="D3" s="117"/>
      <c r="E3" s="117"/>
      <c r="F3" s="18"/>
      <c r="G3" s="118"/>
      <c r="H3" s="119"/>
    </row>
    <row r="4" spans="1:16199" ht="57" customHeight="1" x14ac:dyDescent="0.25">
      <c r="B4" s="2"/>
      <c r="C4" s="34"/>
      <c r="D4" s="49" t="s">
        <v>9</v>
      </c>
      <c r="E4" s="50"/>
      <c r="F4" s="50"/>
      <c r="G4" s="50"/>
      <c r="H4" s="51"/>
    </row>
    <row r="5" spans="1:16199" ht="14.25" outlineLevel="1" x14ac:dyDescent="0.25">
      <c r="B5" s="2"/>
      <c r="C5" s="34"/>
      <c r="D5" s="52" t="s">
        <v>16</v>
      </c>
      <c r="E5" s="50"/>
      <c r="F5" s="50"/>
      <c r="G5" s="53"/>
      <c r="H5" s="54"/>
    </row>
    <row r="6" spans="1:16199" ht="14.25" outlineLevel="1" x14ac:dyDescent="0.25">
      <c r="B6" s="2"/>
      <c r="C6" s="34"/>
      <c r="D6" s="52" t="s">
        <v>17</v>
      </c>
      <c r="E6" s="50"/>
      <c r="F6" s="50"/>
      <c r="G6" s="53"/>
      <c r="H6" s="54"/>
    </row>
    <row r="7" spans="1:16199" ht="14.25" outlineLevel="1" x14ac:dyDescent="0.25">
      <c r="B7" s="2"/>
      <c r="C7" s="34"/>
      <c r="D7" s="52" t="s">
        <v>23</v>
      </c>
      <c r="E7" s="50"/>
      <c r="F7" s="50"/>
      <c r="G7" s="53"/>
      <c r="H7" s="54"/>
    </row>
    <row r="8" spans="1:16199" ht="48.75" customHeight="1" x14ac:dyDescent="0.25">
      <c r="B8" s="2"/>
      <c r="C8" s="34"/>
      <c r="D8" s="49" t="s">
        <v>8</v>
      </c>
      <c r="E8" s="50"/>
      <c r="F8" s="50"/>
      <c r="G8" s="50"/>
      <c r="H8" s="51"/>
    </row>
    <row r="9" spans="1:16199" ht="14.25" outlineLevel="1" x14ac:dyDescent="0.25">
      <c r="B9" s="2"/>
      <c r="C9" s="34"/>
      <c r="D9" s="52" t="s">
        <v>18</v>
      </c>
      <c r="E9" s="50"/>
      <c r="F9" s="50"/>
      <c r="G9" s="53"/>
      <c r="H9" s="54"/>
    </row>
    <row r="10" spans="1:16199" ht="14.25" outlineLevel="1" x14ac:dyDescent="0.25">
      <c r="B10" s="2"/>
      <c r="C10" s="34"/>
      <c r="D10" s="52" t="s">
        <v>19</v>
      </c>
      <c r="E10" s="50"/>
      <c r="F10" s="50"/>
      <c r="G10" s="53"/>
      <c r="H10" s="54"/>
    </row>
    <row r="11" spans="1:16199" ht="14.25" outlineLevel="1" x14ac:dyDescent="0.25">
      <c r="B11" s="2"/>
      <c r="C11" s="34"/>
      <c r="D11" s="52" t="s">
        <v>20</v>
      </c>
      <c r="E11" s="50"/>
      <c r="F11" s="50"/>
      <c r="G11" s="53"/>
      <c r="H11" s="54"/>
    </row>
    <row r="12" spans="1:16199" ht="14.25" outlineLevel="1" x14ac:dyDescent="0.25">
      <c r="B12" s="2"/>
      <c r="C12" s="34"/>
      <c r="D12" s="52" t="s">
        <v>21</v>
      </c>
      <c r="E12" s="50"/>
      <c r="F12" s="50"/>
      <c r="G12" s="53"/>
      <c r="H12" s="54"/>
    </row>
    <row r="13" spans="1:16199" ht="33.75" customHeight="1" outlineLevel="1" x14ac:dyDescent="0.25">
      <c r="B13" s="2"/>
      <c r="C13" s="34"/>
      <c r="D13" s="52" t="s">
        <v>22</v>
      </c>
      <c r="E13" s="50"/>
      <c r="F13" s="50"/>
      <c r="G13" s="53"/>
      <c r="H13" s="54"/>
    </row>
    <row r="14" spans="1:16199" ht="50.25" customHeight="1" x14ac:dyDescent="0.25">
      <c r="B14" s="2"/>
      <c r="C14" s="34"/>
      <c r="D14" s="49" t="s">
        <v>10</v>
      </c>
      <c r="E14" s="50"/>
      <c r="F14" s="50"/>
      <c r="G14" s="50"/>
      <c r="H14" s="51"/>
    </row>
    <row r="15" spans="1:16199" s="37" customFormat="1" ht="14.25" outlineLevel="1" x14ac:dyDescent="0.25">
      <c r="A15" s="1"/>
      <c r="B15" s="2"/>
      <c r="C15" s="34"/>
      <c r="D15" s="55" t="s">
        <v>36</v>
      </c>
      <c r="E15" s="50"/>
      <c r="F15" s="50"/>
      <c r="G15" s="56"/>
      <c r="H15" s="5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2"/>
      <c r="WXZ15" s="34"/>
      <c r="WYA15" s="19"/>
    </row>
    <row r="16" spans="1:16199" s="37" customFormat="1" ht="14.25" outlineLevel="1" x14ac:dyDescent="0.25">
      <c r="A16" s="1"/>
      <c r="B16" s="2"/>
      <c r="C16" s="34"/>
      <c r="D16" s="52" t="s">
        <v>37</v>
      </c>
      <c r="E16" s="50"/>
      <c r="F16" s="50"/>
      <c r="G16" s="56"/>
      <c r="H16" s="5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2"/>
      <c r="WXZ16" s="34"/>
      <c r="WYA16" s="19"/>
    </row>
    <row r="17" spans="1:16199" ht="14.25" outlineLevel="1" x14ac:dyDescent="0.25">
      <c r="B17" s="2"/>
      <c r="C17" s="34"/>
      <c r="D17" s="52" t="s">
        <v>38</v>
      </c>
      <c r="E17" s="50"/>
      <c r="F17" s="50"/>
      <c r="G17" s="53"/>
      <c r="H17" s="54"/>
    </row>
    <row r="18" spans="1:16199" ht="14.25" outlineLevel="1" x14ac:dyDescent="0.25">
      <c r="B18" s="2"/>
      <c r="C18" s="34"/>
      <c r="D18" s="52" t="s">
        <v>39</v>
      </c>
      <c r="E18" s="50"/>
      <c r="F18" s="50"/>
      <c r="G18" s="53"/>
      <c r="H18" s="54"/>
    </row>
    <row r="19" spans="1:16199" ht="38.25" customHeight="1" x14ac:dyDescent="0.25">
      <c r="B19" s="2"/>
      <c r="C19" s="34"/>
      <c r="D19" s="49" t="s">
        <v>11</v>
      </c>
      <c r="E19" s="50"/>
      <c r="F19" s="50"/>
      <c r="G19" s="50"/>
      <c r="H19" s="51"/>
    </row>
    <row r="20" spans="1:16199" ht="14.25" outlineLevel="1" x14ac:dyDescent="0.25">
      <c r="B20" s="2"/>
      <c r="C20" s="34"/>
      <c r="D20" s="52" t="s">
        <v>25</v>
      </c>
      <c r="E20" s="50"/>
      <c r="F20" s="50"/>
      <c r="G20" s="53"/>
      <c r="H20" s="54"/>
    </row>
    <row r="21" spans="1:16199" ht="14.25" outlineLevel="1" x14ac:dyDescent="0.25">
      <c r="B21" s="2"/>
      <c r="C21" s="34"/>
      <c r="D21" s="52" t="s">
        <v>29</v>
      </c>
      <c r="E21" s="50"/>
      <c r="F21" s="50"/>
      <c r="G21" s="53"/>
      <c r="H21" s="54"/>
    </row>
    <row r="22" spans="1:16199" ht="14.25" outlineLevel="1" x14ac:dyDescent="0.25">
      <c r="B22" s="2"/>
      <c r="C22" s="34"/>
      <c r="D22" s="52" t="s">
        <v>30</v>
      </c>
      <c r="E22" s="50"/>
      <c r="F22" s="50"/>
      <c r="G22" s="53"/>
      <c r="H22" s="54"/>
    </row>
    <row r="23" spans="1:16199" ht="38.25" customHeight="1" x14ac:dyDescent="0.25">
      <c r="B23" s="2"/>
      <c r="C23" s="34"/>
      <c r="D23" s="49" t="s">
        <v>12</v>
      </c>
      <c r="E23" s="50"/>
      <c r="F23" s="50"/>
      <c r="G23" s="50"/>
      <c r="H23" s="51"/>
    </row>
    <row r="24" spans="1:16199" ht="14.25" outlineLevel="1" x14ac:dyDescent="0.25">
      <c r="B24" s="2"/>
      <c r="C24" s="34"/>
      <c r="D24" s="52" t="s">
        <v>27</v>
      </c>
      <c r="E24" s="50"/>
      <c r="F24" s="50"/>
      <c r="G24" s="53"/>
      <c r="H24" s="54"/>
    </row>
    <row r="25" spans="1:16199" ht="14.25" outlineLevel="1" x14ac:dyDescent="0.25">
      <c r="B25" s="2"/>
      <c r="C25" s="34"/>
      <c r="D25" s="52" t="s">
        <v>26</v>
      </c>
      <c r="E25" s="50"/>
      <c r="F25" s="50"/>
      <c r="G25" s="53"/>
      <c r="H25" s="54"/>
    </row>
    <row r="26" spans="1:16199" ht="14.25" outlineLevel="1" x14ac:dyDescent="0.25">
      <c r="B26" s="2"/>
      <c r="C26" s="34"/>
      <c r="D26" s="52" t="s">
        <v>28</v>
      </c>
      <c r="E26" s="50"/>
      <c r="F26" s="50"/>
      <c r="G26" s="53"/>
      <c r="H26" s="54"/>
    </row>
    <row r="27" spans="1:16199" ht="38.25" customHeight="1" x14ac:dyDescent="0.25">
      <c r="B27" s="2"/>
      <c r="C27" s="34"/>
      <c r="D27" s="49" t="s">
        <v>13</v>
      </c>
      <c r="E27" s="50"/>
      <c r="F27" s="50"/>
      <c r="G27" s="50"/>
      <c r="H27" s="51"/>
    </row>
    <row r="28" spans="1:16199" s="37" customFormat="1" ht="14.25" outlineLevel="1" x14ac:dyDescent="0.25">
      <c r="A28" s="1"/>
      <c r="B28" s="2"/>
      <c r="C28" s="34"/>
      <c r="D28" s="55" t="s">
        <v>31</v>
      </c>
      <c r="E28" s="50"/>
      <c r="F28" s="50"/>
      <c r="G28" s="56"/>
      <c r="H28" s="5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2"/>
      <c r="WXU28" s="34"/>
      <c r="WXV28" s="19"/>
      <c r="WXX28" s="1"/>
      <c r="WXY28" s="2"/>
      <c r="WXZ28" s="34"/>
      <c r="WYA28" s="19"/>
    </row>
    <row r="29" spans="1:16199" ht="14.25" outlineLevel="1" x14ac:dyDescent="0.25">
      <c r="B29" s="2"/>
      <c r="C29" s="34"/>
      <c r="D29" s="52" t="s">
        <v>32</v>
      </c>
      <c r="E29" s="50"/>
      <c r="F29" s="50"/>
      <c r="G29" s="53"/>
      <c r="H29" s="54"/>
    </row>
    <row r="30" spans="1:16199" ht="14.25" outlineLevel="1" x14ac:dyDescent="0.25">
      <c r="B30" s="2"/>
      <c r="C30" s="34"/>
      <c r="D30" s="52" t="s">
        <v>33</v>
      </c>
      <c r="E30" s="50"/>
      <c r="F30" s="50"/>
      <c r="G30" s="53"/>
      <c r="H30" s="54"/>
    </row>
    <row r="31" spans="1:16199" ht="54.75" customHeight="1" x14ac:dyDescent="0.25">
      <c r="B31" s="2"/>
      <c r="C31" s="34"/>
      <c r="D31" s="49" t="s">
        <v>14</v>
      </c>
      <c r="E31" s="50"/>
      <c r="F31" s="50"/>
      <c r="G31" s="50"/>
      <c r="H31" s="51"/>
    </row>
    <row r="32" spans="1:16199" s="37" customFormat="1" ht="14.25" outlineLevel="1" x14ac:dyDescent="0.25">
      <c r="A32" s="1"/>
      <c r="B32" s="2"/>
      <c r="C32" s="34"/>
      <c r="D32" s="55" t="s">
        <v>34</v>
      </c>
      <c r="E32" s="50"/>
      <c r="F32" s="50"/>
      <c r="G32" s="57"/>
      <c r="H32" s="5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2"/>
      <c r="WXP32" s="34"/>
      <c r="WXQ32" s="19"/>
      <c r="WXS32" s="1"/>
      <c r="WXT32" s="2"/>
      <c r="WXU32" s="34"/>
      <c r="WXV32" s="19"/>
      <c r="WXX32" s="1"/>
      <c r="WXY32" s="2"/>
      <c r="WXZ32" s="34"/>
      <c r="WYA32" s="19"/>
    </row>
    <row r="33" spans="2:34" ht="14.25" outlineLevel="1" x14ac:dyDescent="0.25">
      <c r="B33" s="2"/>
      <c r="C33" s="34"/>
      <c r="D33" s="52" t="s">
        <v>35</v>
      </c>
      <c r="E33" s="50"/>
      <c r="F33" s="50"/>
      <c r="G33" s="53"/>
      <c r="H33" s="54"/>
    </row>
    <row r="34" spans="2:34" ht="48.75" customHeight="1" x14ac:dyDescent="0.25">
      <c r="B34" s="2"/>
      <c r="C34" s="34"/>
      <c r="D34" s="49" t="s">
        <v>15</v>
      </c>
      <c r="E34" s="50"/>
      <c r="F34" s="50"/>
      <c r="G34" s="50"/>
      <c r="H34" s="51"/>
    </row>
    <row r="35" spans="2:34" ht="14.25" outlineLevel="1" x14ac:dyDescent="0.25">
      <c r="B35" s="2"/>
      <c r="C35" s="34"/>
      <c r="D35" s="46" t="s">
        <v>24</v>
      </c>
      <c r="E35" s="24"/>
      <c r="F35" s="24"/>
      <c r="G35" s="47"/>
      <c r="H35" s="48"/>
    </row>
    <row r="36" spans="2:34" ht="13.9" customHeight="1" x14ac:dyDescent="0.25"/>
    <row r="37" spans="2:34" s="25" customFormat="1" ht="17.25" x14ac:dyDescent="0.3">
      <c r="B37" s="28"/>
      <c r="C37" s="35"/>
      <c r="D37" s="29"/>
      <c r="E37" s="29"/>
      <c r="F37" s="26"/>
      <c r="G37" s="26"/>
      <c r="H37" s="26"/>
      <c r="AH37" s="27"/>
    </row>
    <row r="38" spans="2:34" s="25" customFormat="1" ht="17.25" x14ac:dyDescent="0.3">
      <c r="B38" s="28"/>
      <c r="C38" s="35"/>
      <c r="D38" s="29"/>
      <c r="E38" s="29"/>
      <c r="F38" s="26"/>
      <c r="G38" s="26"/>
      <c r="H38" s="26"/>
      <c r="AH38" s="27"/>
    </row>
    <row r="39" spans="2:34" s="25" customFormat="1" ht="17.25" x14ac:dyDescent="0.3">
      <c r="B39" s="28"/>
      <c r="C39" s="35"/>
      <c r="D39" s="29"/>
      <c r="E39" s="29"/>
      <c r="F39" s="26"/>
      <c r="G39" s="26"/>
      <c r="H39" s="26"/>
      <c r="AH39" s="27"/>
    </row>
    <row r="40" spans="2:34" s="25" customFormat="1" ht="17.25" x14ac:dyDescent="0.3">
      <c r="B40" s="28"/>
      <c r="C40" s="35"/>
      <c r="D40" s="29"/>
      <c r="E40" s="29"/>
      <c r="F40" s="26"/>
      <c r="G40" s="26"/>
      <c r="H40" s="26"/>
      <c r="AH40" s="27"/>
    </row>
    <row r="41" spans="2:34" s="25" customFormat="1" ht="17.25" x14ac:dyDescent="0.3">
      <c r="B41" s="28"/>
      <c r="C41" s="35"/>
      <c r="D41" s="29"/>
      <c r="E41" s="29"/>
      <c r="F41" s="26"/>
      <c r="G41" s="26"/>
      <c r="H41" s="26"/>
      <c r="AH41" s="27"/>
    </row>
    <row r="42" spans="2:34" s="25" customFormat="1" ht="17.25" x14ac:dyDescent="0.3">
      <c r="B42" s="28"/>
      <c r="C42" s="35"/>
      <c r="D42" s="29"/>
      <c r="E42" s="29"/>
      <c r="F42" s="26"/>
      <c r="G42" s="26"/>
      <c r="H42" s="26"/>
      <c r="AH42" s="27"/>
    </row>
  </sheetData>
  <sheetProtection formatCells="0" formatColumns="0" formatRows="0" insertRows="0" deleteRows="0"/>
  <autoFilter ref="B3:C35" xr:uid="{00000000-0001-0000-0000-000000000000}"/>
  <mergeCells count="2">
    <mergeCell ref="D3:E3"/>
    <mergeCell ref="G3:H3"/>
  </mergeCells>
  <conditionalFormatting sqref="G13 G33 G17:G18 G4:G11 G35">
    <cfRule type="expression" dxfId="24" priority="875">
      <formula>$G4&lt;0</formula>
    </cfRule>
  </conditionalFormatting>
  <conditionalFormatting sqref="H13 H33 H17:H18 H4:H11 H35">
    <cfRule type="expression" dxfId="23" priority="874">
      <formula>$H4&gt;1</formula>
    </cfRule>
  </conditionalFormatting>
  <conditionalFormatting sqref="G14">
    <cfRule type="expression" dxfId="22" priority="873">
      <formula>$G14&lt;0</formula>
    </cfRule>
  </conditionalFormatting>
  <conditionalFormatting sqref="H14">
    <cfRule type="expression" dxfId="21" priority="872">
      <formula>$H14&gt;1</formula>
    </cfRule>
  </conditionalFormatting>
  <conditionalFormatting sqref="G34">
    <cfRule type="expression" dxfId="20" priority="871">
      <formula>$G34&lt;0</formula>
    </cfRule>
  </conditionalFormatting>
  <conditionalFormatting sqref="H34">
    <cfRule type="expression" dxfId="19" priority="870">
      <formula>$H34&gt;1</formula>
    </cfRule>
  </conditionalFormatting>
  <conditionalFormatting sqref="A2:XFD2">
    <cfRule type="cellIs" dxfId="18" priority="785" operator="equal">
      <formula>TODAY()</formula>
    </cfRule>
  </conditionalFormatting>
  <conditionalFormatting sqref="A3:XFD3">
    <cfRule type="cellIs" dxfId="17" priority="781" operator="equal">
      <formula>"CN"</formula>
    </cfRule>
  </conditionalFormatting>
  <conditionalFormatting sqref="G20:G22">
    <cfRule type="expression" dxfId="16" priority="775">
      <formula>$G20&lt;0</formula>
    </cfRule>
  </conditionalFormatting>
  <conditionalFormatting sqref="H20:H22">
    <cfRule type="expression" dxfId="15" priority="774">
      <formula>$H20&gt;1</formula>
    </cfRule>
  </conditionalFormatting>
  <conditionalFormatting sqref="G19">
    <cfRule type="expression" dxfId="14" priority="773">
      <formula>$G19&lt;0</formula>
    </cfRule>
  </conditionalFormatting>
  <conditionalFormatting sqref="H19">
    <cfRule type="expression" dxfId="13" priority="772">
      <formula>$H19&gt;1</formula>
    </cfRule>
  </conditionalFormatting>
  <conditionalFormatting sqref="G24:G26">
    <cfRule type="expression" dxfId="12" priority="731">
      <formula>$G24&lt;0</formula>
    </cfRule>
  </conditionalFormatting>
  <conditionalFormatting sqref="H24:H26">
    <cfRule type="expression" dxfId="11" priority="730">
      <formula>$H24&gt;1</formula>
    </cfRule>
  </conditionalFormatting>
  <conditionalFormatting sqref="G23">
    <cfRule type="expression" dxfId="10" priority="729">
      <formula>$G23&lt;0</formula>
    </cfRule>
  </conditionalFormatting>
  <conditionalFormatting sqref="H23">
    <cfRule type="expression" dxfId="9" priority="728">
      <formula>$H23&gt;1</formula>
    </cfRule>
  </conditionalFormatting>
  <conditionalFormatting sqref="G29:G30">
    <cfRule type="expression" dxfId="8" priority="687">
      <formula>$G29&lt;0</formula>
    </cfRule>
  </conditionalFormatting>
  <conditionalFormatting sqref="H29:H30">
    <cfRule type="expression" dxfId="7" priority="686">
      <formula>$H29&gt;1</formula>
    </cfRule>
  </conditionalFormatting>
  <conditionalFormatting sqref="G27">
    <cfRule type="expression" dxfId="6" priority="685">
      <formula>$G27&lt;0</formula>
    </cfRule>
  </conditionalFormatting>
  <conditionalFormatting sqref="H27">
    <cfRule type="expression" dxfId="5" priority="684">
      <formula>$H27&gt;1</formula>
    </cfRule>
  </conditionalFormatting>
  <conditionalFormatting sqref="G31">
    <cfRule type="expression" dxfId="4" priority="644">
      <formula>$G31&lt;0</formula>
    </cfRule>
  </conditionalFormatting>
  <conditionalFormatting sqref="H31">
    <cfRule type="expression" dxfId="3" priority="643">
      <formula>$H31&gt;1</formula>
    </cfRule>
  </conditionalFormatting>
  <conditionalFormatting sqref="G12">
    <cfRule type="expression" dxfId="2" priority="641">
      <formula>$G12&lt;0</formula>
    </cfRule>
  </conditionalFormatting>
  <conditionalFormatting sqref="H12">
    <cfRule type="expression" dxfId="1" priority="640">
      <formula>$H12&gt;1</formula>
    </cfRule>
  </conditionalFormatting>
  <conditionalFormatting sqref="G16:H16">
    <cfRule type="dataBar" priority="594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{42757F76-BC65-45C1-BD8E-C3EDD3E6E78D}</x14:id>
        </ext>
      </extLst>
    </cfRule>
  </conditionalFormatting>
  <conditionalFormatting sqref="G15:H15">
    <cfRule type="dataBar" priority="510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{0FBA851E-C534-489E-B374-504C04ECCD94}</x14:id>
        </ext>
      </extLst>
    </cfRule>
  </conditionalFormatting>
  <conditionalFormatting sqref="G28:H28">
    <cfRule type="dataBar" priority="467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{CC590E8C-643C-4EE1-B0F5-7F5D38A93330}</x14:id>
        </ext>
      </extLst>
    </cfRule>
  </conditionalFormatting>
  <conditionalFormatting sqref="G32:H32">
    <cfRule type="expression" dxfId="0" priority="1196">
      <formula>AND(NOT(ISBLANK(#REF!)),#REF!&lt;=G$2,#REF!&gt;=G$2)</formula>
    </cfRule>
  </conditionalFormatting>
  <pageMargins left="0.25" right="0.25" top="0.5" bottom="0.5" header="0.5" footer="0.25"/>
  <pageSetup scale="54" fitToHeight="0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2757F76-BC65-45C1-BD8E-C3EDD3E6E78D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G16:H16</xm:sqref>
        </x14:conditionalFormatting>
        <x14:conditionalFormatting xmlns:xm="http://schemas.microsoft.com/office/excel/2006/main">
          <x14:cfRule type="dataBar" id="{0FBA851E-C534-489E-B374-504C04ECCD94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G15:H15</xm:sqref>
        </x14:conditionalFormatting>
        <x14:conditionalFormatting xmlns:xm="http://schemas.microsoft.com/office/excel/2006/main">
          <x14:cfRule type="dataBar" id="{CC590E8C-643C-4EE1-B0F5-7F5D38A93330}">
            <x14:dataBar minLength="0" maxLength="100" gradient="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G28:H28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32B0-7ECD-4708-A696-E0C3E576FBDA}">
  <dimension ref="A1:N5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2.75" x14ac:dyDescent="0.2"/>
  <cols>
    <col min="1" max="1" width="6.5703125" bestFit="1" customWidth="1"/>
    <col min="2" max="2" width="24.42578125" bestFit="1" customWidth="1"/>
    <col min="3" max="3" width="35.42578125" customWidth="1"/>
    <col min="4" max="4" width="37.7109375" bestFit="1" customWidth="1"/>
    <col min="5" max="5" width="25.5703125" bestFit="1" customWidth="1"/>
    <col min="6" max="6" width="21.28515625" bestFit="1" customWidth="1"/>
    <col min="7" max="13" width="12" bestFit="1" customWidth="1"/>
    <col min="14" max="14" width="21.42578125" bestFit="1" customWidth="1"/>
    <col min="15" max="15" width="12" bestFit="1" customWidth="1"/>
    <col min="16" max="16" width="10.42578125" bestFit="1" customWidth="1"/>
    <col min="17" max="17" width="30.140625" customWidth="1"/>
  </cols>
  <sheetData>
    <row r="1" spans="1:14" ht="18.75" x14ac:dyDescent="0.3">
      <c r="A1" s="88" t="s">
        <v>132</v>
      </c>
      <c r="B1" s="88" t="s">
        <v>115</v>
      </c>
      <c r="C1" s="88" t="s">
        <v>133</v>
      </c>
      <c r="D1" s="88" t="s">
        <v>116</v>
      </c>
      <c r="E1" s="88" t="s">
        <v>126</v>
      </c>
      <c r="F1" s="88" t="s">
        <v>122</v>
      </c>
      <c r="G1" s="88" t="s">
        <v>87</v>
      </c>
      <c r="H1" s="88" t="s">
        <v>88</v>
      </c>
      <c r="I1" s="88" t="s">
        <v>89</v>
      </c>
      <c r="J1" s="88" t="s">
        <v>90</v>
      </c>
      <c r="K1" s="88" t="s">
        <v>91</v>
      </c>
      <c r="L1" s="88" t="s">
        <v>92</v>
      </c>
      <c r="M1" s="88" t="s">
        <v>93</v>
      </c>
      <c r="N1" s="122" t="s">
        <v>175</v>
      </c>
    </row>
    <row r="2" spans="1:14" ht="18.75" x14ac:dyDescent="0.3">
      <c r="A2" s="123">
        <v>1</v>
      </c>
      <c r="B2" s="123" t="s">
        <v>163</v>
      </c>
      <c r="C2" s="133" t="s">
        <v>164</v>
      </c>
      <c r="D2" s="123" t="s">
        <v>165</v>
      </c>
      <c r="E2" s="123" t="s">
        <v>166</v>
      </c>
      <c r="F2" s="123" t="s">
        <v>167</v>
      </c>
      <c r="G2" s="124" t="s">
        <v>168</v>
      </c>
      <c r="H2" s="124" t="s">
        <v>168</v>
      </c>
      <c r="I2" s="124" t="s">
        <v>168</v>
      </c>
      <c r="J2" s="124" t="s">
        <v>168</v>
      </c>
      <c r="K2" s="124" t="s">
        <v>168</v>
      </c>
      <c r="L2" s="124" t="s">
        <v>168</v>
      </c>
      <c r="M2" s="124" t="s">
        <v>168</v>
      </c>
      <c r="N2" s="125"/>
    </row>
    <row r="3" spans="1:14" ht="18.75" x14ac:dyDescent="0.3">
      <c r="A3" s="123">
        <v>2</v>
      </c>
      <c r="B3" s="123" t="s">
        <v>169</v>
      </c>
      <c r="C3" s="133" t="s">
        <v>170</v>
      </c>
      <c r="D3" s="123" t="s">
        <v>165</v>
      </c>
      <c r="E3" s="123" t="s">
        <v>166</v>
      </c>
      <c r="F3" s="123" t="s">
        <v>167</v>
      </c>
      <c r="G3" s="124" t="s">
        <v>168</v>
      </c>
      <c r="H3" s="124" t="s">
        <v>168</v>
      </c>
      <c r="I3" s="124" t="s">
        <v>168</v>
      </c>
      <c r="J3" s="124" t="s">
        <v>168</v>
      </c>
      <c r="K3" s="124" t="s">
        <v>168</v>
      </c>
      <c r="L3" s="124" t="s">
        <v>168</v>
      </c>
      <c r="M3" s="124" t="s">
        <v>168</v>
      </c>
      <c r="N3" s="125"/>
    </row>
    <row r="4" spans="1:14" ht="18.75" x14ac:dyDescent="0.3">
      <c r="A4" s="123">
        <v>3</v>
      </c>
      <c r="B4" s="123" t="s">
        <v>171</v>
      </c>
      <c r="C4" s="133" t="s">
        <v>172</v>
      </c>
      <c r="D4" s="123" t="s">
        <v>165</v>
      </c>
      <c r="E4" s="123" t="s">
        <v>166</v>
      </c>
      <c r="F4" s="123" t="s">
        <v>167</v>
      </c>
      <c r="G4" s="124" t="s">
        <v>168</v>
      </c>
      <c r="H4" s="124" t="s">
        <v>168</v>
      </c>
      <c r="I4" s="124" t="s">
        <v>168</v>
      </c>
      <c r="J4" s="124" t="s">
        <v>168</v>
      </c>
      <c r="K4" s="124" t="s">
        <v>168</v>
      </c>
      <c r="L4" s="124" t="s">
        <v>168</v>
      </c>
      <c r="M4" s="124" t="s">
        <v>168</v>
      </c>
      <c r="N4" s="125"/>
    </row>
    <row r="5" spans="1:14" ht="18.75" x14ac:dyDescent="0.3">
      <c r="A5" s="123">
        <v>4</v>
      </c>
      <c r="B5" s="123" t="s">
        <v>173</v>
      </c>
      <c r="C5" s="133" t="s">
        <v>174</v>
      </c>
      <c r="D5" s="123" t="s">
        <v>165</v>
      </c>
      <c r="E5" s="123" t="s">
        <v>166</v>
      </c>
      <c r="F5" s="123" t="s">
        <v>167</v>
      </c>
      <c r="G5" s="124" t="s">
        <v>168</v>
      </c>
      <c r="H5" s="124" t="s">
        <v>168</v>
      </c>
      <c r="I5" s="124" t="s">
        <v>168</v>
      </c>
      <c r="J5" s="124" t="s">
        <v>168</v>
      </c>
      <c r="K5" s="124" t="s">
        <v>168</v>
      </c>
      <c r="L5" s="124" t="s">
        <v>168</v>
      </c>
      <c r="M5" s="124" t="s">
        <v>168</v>
      </c>
      <c r="N5" s="125"/>
    </row>
  </sheetData>
  <phoneticPr fontId="2" type="noConversion"/>
  <hyperlinks>
    <hyperlink ref="C2" r:id="rId1" xr:uid="{408F53CC-10E9-4AC6-9E1B-E6638BB2DCB3}"/>
    <hyperlink ref="C3" r:id="rId2" xr:uid="{280E18DB-513D-4E27-B151-C16FEAB30F69}"/>
    <hyperlink ref="C4" r:id="rId3" xr:uid="{1572431B-553D-418A-AB12-DCC575EDBCEF}"/>
    <hyperlink ref="C5" r:id="rId4" xr:uid="{DBD62CA3-D787-45A9-BBCC-002916E26C8A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6DBB-5775-43D1-BFF0-7405FAB944FE}">
  <dimension ref="A1:H7"/>
  <sheetViews>
    <sheetView workbookViewId="0">
      <pane ySplit="1" topLeftCell="A2" activePane="bottomLeft" state="frozen"/>
      <selection pane="bottomLeft" activeCell="F17" sqref="F17"/>
    </sheetView>
  </sheetViews>
  <sheetFormatPr defaultColWidth="29.85546875" defaultRowHeight="12.75" x14ac:dyDescent="0.2"/>
  <cols>
    <col min="1" max="1" width="6.5703125" bestFit="1" customWidth="1"/>
    <col min="2" max="2" width="23.140625" bestFit="1" customWidth="1"/>
    <col min="3" max="3" width="15" bestFit="1" customWidth="1"/>
    <col min="4" max="4" width="17.28515625" bestFit="1" customWidth="1"/>
    <col min="5" max="5" width="20.140625" hidden="1" customWidth="1"/>
    <col min="6" max="6" width="22.140625" bestFit="1" customWidth="1"/>
    <col min="7" max="7" width="14.85546875" bestFit="1" customWidth="1"/>
    <col min="8" max="8" width="34.85546875" bestFit="1" customWidth="1"/>
  </cols>
  <sheetData>
    <row r="1" spans="1:8" ht="18.75" x14ac:dyDescent="0.3">
      <c r="A1" s="88" t="s">
        <v>132</v>
      </c>
      <c r="B1" s="88" t="s">
        <v>135</v>
      </c>
      <c r="C1" s="88" t="s">
        <v>136</v>
      </c>
      <c r="D1" s="88" t="s">
        <v>137</v>
      </c>
      <c r="E1" s="88" t="s">
        <v>138</v>
      </c>
      <c r="F1" s="88" t="s">
        <v>138</v>
      </c>
      <c r="G1" s="88" t="s">
        <v>139</v>
      </c>
      <c r="H1" s="88" t="s">
        <v>140</v>
      </c>
    </row>
    <row r="2" spans="1:8" ht="15" x14ac:dyDescent="0.2">
      <c r="A2" s="96">
        <v>1</v>
      </c>
      <c r="B2" s="96">
        <v>209</v>
      </c>
      <c r="C2" s="126" t="s">
        <v>141</v>
      </c>
      <c r="D2" s="126" t="s">
        <v>142</v>
      </c>
      <c r="E2" s="126"/>
      <c r="F2" s="126"/>
      <c r="G2" s="126"/>
      <c r="H2" s="126" t="s">
        <v>143</v>
      </c>
    </row>
    <row r="3" spans="1:8" ht="15" x14ac:dyDescent="0.2">
      <c r="A3" s="96">
        <v>2</v>
      </c>
      <c r="B3" s="96">
        <v>210</v>
      </c>
      <c r="C3" s="126" t="s">
        <v>144</v>
      </c>
      <c r="D3" s="126" t="s">
        <v>145</v>
      </c>
      <c r="E3" s="126"/>
      <c r="F3" s="126"/>
      <c r="G3" s="126"/>
      <c r="H3" s="126" t="s">
        <v>146</v>
      </c>
    </row>
    <row r="4" spans="1:8" ht="15" x14ac:dyDescent="0.2">
      <c r="A4" s="95">
        <v>3</v>
      </c>
      <c r="B4" s="95">
        <v>213</v>
      </c>
      <c r="C4" s="127" t="s">
        <v>147</v>
      </c>
      <c r="D4" s="127" t="s">
        <v>148</v>
      </c>
      <c r="E4" s="127" t="s">
        <v>149</v>
      </c>
      <c r="F4" s="127" t="s">
        <v>176</v>
      </c>
      <c r="G4" s="127" t="s">
        <v>134</v>
      </c>
      <c r="H4" s="127" t="s">
        <v>150</v>
      </c>
    </row>
    <row r="5" spans="1:8" ht="15" x14ac:dyDescent="0.2">
      <c r="A5" s="95">
        <v>4</v>
      </c>
      <c r="B5" s="95">
        <v>220</v>
      </c>
      <c r="C5" s="127" t="s">
        <v>151</v>
      </c>
      <c r="D5" s="127" t="s">
        <v>152</v>
      </c>
      <c r="E5" s="127" t="s">
        <v>153</v>
      </c>
      <c r="F5" s="127" t="s">
        <v>177</v>
      </c>
      <c r="G5" s="127" t="s">
        <v>134</v>
      </c>
      <c r="H5" s="127" t="s">
        <v>154</v>
      </c>
    </row>
    <row r="6" spans="1:8" ht="15" x14ac:dyDescent="0.2">
      <c r="A6" s="95">
        <v>5</v>
      </c>
      <c r="B6" s="95">
        <v>221</v>
      </c>
      <c r="C6" s="127" t="s">
        <v>155</v>
      </c>
      <c r="D6" s="127" t="s">
        <v>156</v>
      </c>
      <c r="E6" s="127" t="s">
        <v>157</v>
      </c>
      <c r="F6" s="127" t="s">
        <v>178</v>
      </c>
      <c r="G6" s="127" t="s">
        <v>134</v>
      </c>
      <c r="H6" s="127" t="s">
        <v>158</v>
      </c>
    </row>
    <row r="7" spans="1:8" ht="15" x14ac:dyDescent="0.2">
      <c r="A7" s="95">
        <v>6</v>
      </c>
      <c r="B7" s="95">
        <v>222</v>
      </c>
      <c r="C7" s="127" t="s">
        <v>159</v>
      </c>
      <c r="D7" s="127" t="s">
        <v>160</v>
      </c>
      <c r="E7" s="127" t="s">
        <v>161</v>
      </c>
      <c r="F7" s="127" t="s">
        <v>179</v>
      </c>
      <c r="G7" s="127" t="s">
        <v>134</v>
      </c>
      <c r="H7" s="127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EA0A-FD3D-428B-A9C2-978457D99064}">
  <dimension ref="A1:C6"/>
  <sheetViews>
    <sheetView workbookViewId="0">
      <pane ySplit="1" topLeftCell="A2" activePane="bottomLeft" state="frozen"/>
      <selection pane="bottomLeft" activeCell="C6" sqref="C6"/>
    </sheetView>
  </sheetViews>
  <sheetFormatPr defaultColWidth="109.5703125" defaultRowHeight="12.75" x14ac:dyDescent="0.2"/>
  <cols>
    <col min="1" max="1" width="62.28515625" bestFit="1" customWidth="1"/>
    <col min="2" max="2" width="49" bestFit="1" customWidth="1"/>
    <col min="3" max="3" width="27.140625" customWidth="1"/>
  </cols>
  <sheetData>
    <row r="1" spans="1:3" ht="18.75" x14ac:dyDescent="0.3">
      <c r="A1" s="66" t="s">
        <v>104</v>
      </c>
      <c r="B1" s="66" t="s">
        <v>103</v>
      </c>
      <c r="C1" s="66" t="s">
        <v>128</v>
      </c>
    </row>
    <row r="2" spans="1:3" ht="18.75" x14ac:dyDescent="0.2">
      <c r="A2" s="67" t="s">
        <v>107</v>
      </c>
      <c r="B2" s="67" t="s">
        <v>109</v>
      </c>
      <c r="C2" s="67" t="s">
        <v>129</v>
      </c>
    </row>
    <row r="3" spans="1:3" ht="18.75" x14ac:dyDescent="0.2">
      <c r="A3" s="67" t="s">
        <v>108</v>
      </c>
      <c r="B3" s="67" t="s">
        <v>110</v>
      </c>
      <c r="C3" s="67" t="s">
        <v>129</v>
      </c>
    </row>
    <row r="4" spans="1:3" ht="18.75" x14ac:dyDescent="0.2">
      <c r="A4" s="68" t="s">
        <v>105</v>
      </c>
      <c r="B4" s="67" t="s">
        <v>111</v>
      </c>
      <c r="C4" s="67" t="s">
        <v>129</v>
      </c>
    </row>
    <row r="5" spans="1:3" ht="18.75" x14ac:dyDescent="0.2">
      <c r="A5" s="67" t="s">
        <v>106</v>
      </c>
      <c r="B5" s="67" t="s">
        <v>111</v>
      </c>
      <c r="C5" s="67" t="s">
        <v>129</v>
      </c>
    </row>
    <row r="6" spans="1:3" ht="18.75" x14ac:dyDescent="0.2">
      <c r="A6" s="69" t="s">
        <v>113</v>
      </c>
      <c r="B6" s="69" t="s">
        <v>112</v>
      </c>
      <c r="C6" s="67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B602-6BF9-463B-BEA2-086C00839B46}">
  <dimension ref="A1:C11"/>
  <sheetViews>
    <sheetView zoomScale="115" zoomScaleNormal="115" workbookViewId="0">
      <selection activeCell="B13" sqref="B13"/>
    </sheetView>
  </sheetViews>
  <sheetFormatPr defaultRowHeight="12.75" x14ac:dyDescent="0.2"/>
  <cols>
    <col min="1" max="1" width="33.140625" bestFit="1" customWidth="1"/>
    <col min="2" max="2" width="99.5703125" bestFit="1" customWidth="1"/>
    <col min="3" max="3" width="13.5703125" customWidth="1"/>
    <col min="4" max="4" width="20.28515625" customWidth="1"/>
  </cols>
  <sheetData>
    <row r="1" spans="1:3" ht="18.75" x14ac:dyDescent="0.3">
      <c r="A1" s="66" t="s">
        <v>123</v>
      </c>
      <c r="B1" s="66" t="s">
        <v>182</v>
      </c>
      <c r="C1" s="66" t="s">
        <v>124</v>
      </c>
    </row>
    <row r="2" spans="1:3" ht="14.25" x14ac:dyDescent="0.2">
      <c r="A2" s="134" t="s">
        <v>183</v>
      </c>
      <c r="B2" s="135" t="s">
        <v>184</v>
      </c>
      <c r="C2" s="136" t="s">
        <v>185</v>
      </c>
    </row>
    <row r="3" spans="1:3" ht="28.5" x14ac:dyDescent="0.2">
      <c r="A3" s="137" t="s">
        <v>186</v>
      </c>
      <c r="B3" s="138" t="s">
        <v>187</v>
      </c>
      <c r="C3" s="139" t="s">
        <v>73</v>
      </c>
    </row>
    <row r="4" spans="1:3" ht="14.25" x14ac:dyDescent="0.2">
      <c r="A4" s="137" t="s">
        <v>188</v>
      </c>
      <c r="B4" s="138" t="s">
        <v>189</v>
      </c>
      <c r="C4" s="140" t="s">
        <v>73</v>
      </c>
    </row>
    <row r="5" spans="1:3" ht="14.25" x14ac:dyDescent="0.2">
      <c r="A5" s="137" t="s">
        <v>190</v>
      </c>
      <c r="B5" s="141" t="s">
        <v>191</v>
      </c>
      <c r="C5" s="142"/>
    </row>
    <row r="6" spans="1:3" ht="14.25" x14ac:dyDescent="0.2">
      <c r="A6" s="137" t="s">
        <v>192</v>
      </c>
      <c r="B6" s="138" t="s">
        <v>193</v>
      </c>
      <c r="C6" s="143"/>
    </row>
    <row r="7" spans="1:3" ht="14.25" x14ac:dyDescent="0.2">
      <c r="A7" s="144" t="s">
        <v>194</v>
      </c>
      <c r="B7" s="145" t="s">
        <v>82</v>
      </c>
      <c r="C7" s="146" t="s">
        <v>185</v>
      </c>
    </row>
    <row r="8" spans="1:3" ht="14.25" x14ac:dyDescent="0.2">
      <c r="A8" s="147" t="s">
        <v>195</v>
      </c>
      <c r="B8" s="145" t="s">
        <v>63</v>
      </c>
      <c r="C8" s="148" t="s">
        <v>185</v>
      </c>
    </row>
    <row r="9" spans="1:3" ht="14.25" x14ac:dyDescent="0.2">
      <c r="A9" s="149"/>
      <c r="B9" s="145" t="s">
        <v>64</v>
      </c>
      <c r="C9" s="150"/>
    </row>
    <row r="10" spans="1:3" x14ac:dyDescent="0.2">
      <c r="A10" s="137" t="s">
        <v>196</v>
      </c>
      <c r="B10" s="151" t="s">
        <v>197</v>
      </c>
      <c r="C10" s="139" t="s">
        <v>73</v>
      </c>
    </row>
    <row r="11" spans="1:3" x14ac:dyDescent="0.2">
      <c r="A11" s="137" t="s">
        <v>198</v>
      </c>
      <c r="B11" s="152" t="s">
        <v>199</v>
      </c>
      <c r="C11" s="139" t="s">
        <v>73</v>
      </c>
    </row>
  </sheetData>
  <mergeCells count="3">
    <mergeCell ref="C4:C6"/>
    <mergeCell ref="A8:A9"/>
    <mergeCell ref="C8:C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QUY TRÌNH ĐÀO TẠO NỘI BỘ</vt:lpstr>
      <vt:lpstr>KẾ HOẠCH ĐÀO TẠO</vt:lpstr>
      <vt:lpstr>Task</vt:lpstr>
      <vt:lpstr>NHÂN SỰ THAM GIA</vt:lpstr>
      <vt:lpstr>CƠ SỞ HẠ TẦNG</vt:lpstr>
      <vt:lpstr>TÀI LIỆU ĐÀO TẠO</vt:lpstr>
      <vt:lpstr>ĐÁNH GIÁ </vt:lpstr>
      <vt:lpstr>'KẾ HOẠCH ĐÀO TẠO'!prevWBS</vt:lpstr>
      <vt:lpstr>Task!prevWBS</vt:lpstr>
      <vt:lpstr>'KẾ HOẠCH ĐÀO TẠO'!Print_Area</vt:lpstr>
      <vt:lpstr>Task!Print_Area</vt:lpstr>
      <vt:lpstr>'KẾ HOẠCH ĐÀO TẠO'!Print_Titles</vt:lpstr>
      <vt:lpstr>Task!Print_Titles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2018-07-12T13:27:58Z</dcterms:created>
  <dcterms:modified xsi:type="dcterms:W3CDTF">2023-06-04T15:06:06Z</dcterms:modified>
</cp:coreProperties>
</file>