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Hieu Hoang\Desktop\Em\"/>
    </mc:Choice>
  </mc:AlternateContent>
  <xr:revisionPtr revIDLastSave="0" documentId="13_ncr:1_{8028C42A-2B80-4E7A-A6A4-BC737038A41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2" i="2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D10" i="1" l="1"/>
  <c r="D14" i="1"/>
  <c r="D15" i="1"/>
  <c r="D22" i="1"/>
  <c r="D26" i="1"/>
  <c r="D27" i="1"/>
  <c r="D34" i="1"/>
  <c r="D38" i="1"/>
  <c r="D39" i="1"/>
  <c r="A3" i="1"/>
  <c r="E3" i="1" s="1"/>
  <c r="A4" i="1"/>
  <c r="E4" i="1" s="1"/>
  <c r="A5" i="1"/>
  <c r="E5" i="1" s="1"/>
  <c r="A6" i="1"/>
  <c r="E6" i="1" s="1"/>
  <c r="A7" i="1"/>
  <c r="E7" i="1" s="1"/>
  <c r="A8" i="1"/>
  <c r="E8" i="1" s="1"/>
  <c r="A9" i="1"/>
  <c r="E9" i="1" s="1"/>
  <c r="A10" i="1"/>
  <c r="E10" i="1" s="1"/>
  <c r="A11" i="1"/>
  <c r="E11" i="1" s="1"/>
  <c r="A12" i="1"/>
  <c r="E12" i="1" s="1"/>
  <c r="A13" i="1"/>
  <c r="E13" i="1" s="1"/>
  <c r="A14" i="1"/>
  <c r="E14" i="1" s="1"/>
  <c r="A15" i="1"/>
  <c r="E15" i="1" s="1"/>
  <c r="A16" i="1"/>
  <c r="E16" i="1" s="1"/>
  <c r="A17" i="1"/>
  <c r="E17" i="1" s="1"/>
  <c r="A18" i="1"/>
  <c r="E18" i="1" s="1"/>
  <c r="A19" i="1"/>
  <c r="E19" i="1" s="1"/>
  <c r="A20" i="1"/>
  <c r="E20" i="1" s="1"/>
  <c r="A21" i="1"/>
  <c r="E21" i="1" s="1"/>
  <c r="A22" i="1"/>
  <c r="E22" i="1" s="1"/>
  <c r="A23" i="1"/>
  <c r="E23" i="1" s="1"/>
  <c r="A24" i="1"/>
  <c r="E24" i="1" s="1"/>
  <c r="A25" i="1"/>
  <c r="E25" i="1" s="1"/>
  <c r="A26" i="1"/>
  <c r="E26" i="1" s="1"/>
  <c r="A27" i="1"/>
  <c r="E27" i="1" s="1"/>
  <c r="A28" i="1"/>
  <c r="E28" i="1" s="1"/>
  <c r="A29" i="1"/>
  <c r="E29" i="1" s="1"/>
  <c r="A30" i="1"/>
  <c r="E30" i="1" s="1"/>
  <c r="A31" i="1"/>
  <c r="E31" i="1" s="1"/>
  <c r="A32" i="1"/>
  <c r="E32" i="1" s="1"/>
  <c r="A33" i="1"/>
  <c r="E33" i="1" s="1"/>
  <c r="A34" i="1"/>
  <c r="E34" i="1" s="1"/>
  <c r="A35" i="1"/>
  <c r="E35" i="1" s="1"/>
  <c r="A36" i="1"/>
  <c r="E36" i="1" s="1"/>
  <c r="A37" i="1"/>
  <c r="E37" i="1" s="1"/>
  <c r="A38" i="1"/>
  <c r="E38" i="1" s="1"/>
  <c r="A39" i="1"/>
  <c r="E39" i="1" s="1"/>
  <c r="A40" i="1"/>
  <c r="E40" i="1" s="1"/>
  <c r="A41" i="1"/>
  <c r="E41" i="1" s="1"/>
  <c r="A42" i="1"/>
  <c r="E42" i="1" s="1"/>
  <c r="A2" i="1"/>
  <c r="E2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C11" i="1"/>
  <c r="D11" i="1" s="1"/>
  <c r="C12" i="1"/>
  <c r="D12" i="1" s="1"/>
  <c r="C13" i="1"/>
  <c r="D13" i="1" s="1"/>
  <c r="C14" i="1"/>
  <c r="C15" i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C23" i="1"/>
  <c r="D23" i="1" s="1"/>
  <c r="C24" i="1"/>
  <c r="D24" i="1" s="1"/>
  <c r="C25" i="1"/>
  <c r="D25" i="1" s="1"/>
  <c r="C26" i="1"/>
  <c r="C27" i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C35" i="1"/>
  <c r="D35" i="1" s="1"/>
  <c r="C36" i="1"/>
  <c r="D36" i="1" s="1"/>
  <c r="C37" i="1"/>
  <c r="D37" i="1" s="1"/>
  <c r="C38" i="1"/>
  <c r="C39" i="1"/>
  <c r="C40" i="1"/>
  <c r="D40" i="1" s="1"/>
  <c r="C41" i="1"/>
  <c r="D41" i="1" s="1"/>
  <c r="C42" i="1"/>
  <c r="D42" i="1" s="1"/>
  <c r="C3" i="1"/>
  <c r="D3" i="1" s="1"/>
  <c r="C2" i="1"/>
</calcChain>
</file>

<file path=xl/sharedStrings.xml><?xml version="1.0" encoding="utf-8"?>
<sst xmlns="http://schemas.openxmlformats.org/spreadsheetml/2006/main" count="16" uniqueCount="10">
  <si>
    <t>Voltage</t>
  </si>
  <si>
    <t>ADC</t>
  </si>
  <si>
    <t>LUX</t>
  </si>
  <si>
    <t>R</t>
  </si>
  <si>
    <t>8.6M</t>
  </si>
  <si>
    <t>15.7M</t>
  </si>
  <si>
    <t>24M</t>
  </si>
  <si>
    <t>49M</t>
  </si>
  <si>
    <t>V</t>
  </si>
  <si>
    <t>ADCLx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</si>
</sst>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1"/>
      <scheme val="minor"/>
    </font>
    <font>
      <sz val="1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20" fontId="0" fillId="0" borderId="0" xfId="0" applyNumberFormat="1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Sheet1!$I$8</c:f>
              <c:strCache>
                <c:ptCount val="1"/>
                <c:pt idx="0">
                  <c:v>LUX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5.3517060367454065E-2"/>
                  <c:y val="-0.303757655293088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FI"/>
                </a:p>
              </c:txPr>
            </c:trendlineLbl>
          </c:trendline>
          <c:xVal>
            <c:numRef>
              <c:f>Sheet1!$H$9:$H$13</c:f>
              <c:numCache>
                <c:formatCode>General</c:formatCode>
                <c:ptCount val="5"/>
                <c:pt idx="0" formatCode="0.00">
                  <c:v>2.4</c:v>
                </c:pt>
                <c:pt idx="1">
                  <c:v>2.9</c:v>
                </c:pt>
                <c:pt idx="2">
                  <c:v>3.4</c:v>
                </c:pt>
                <c:pt idx="3">
                  <c:v>3.9</c:v>
                </c:pt>
                <c:pt idx="4">
                  <c:v>4.8</c:v>
                </c:pt>
              </c:numCache>
            </c:numRef>
          </c:xVal>
          <c:yVal>
            <c:numRef>
              <c:f>Sheet1!$I$9:$I$13</c:f>
              <c:numCache>
                <c:formatCode>General</c:formatCode>
                <c:ptCount val="5"/>
                <c:pt idx="0">
                  <c:v>870</c:v>
                </c:pt>
                <c:pt idx="1">
                  <c:v>427</c:v>
                </c:pt>
                <c:pt idx="2">
                  <c:v>162.9</c:v>
                </c:pt>
                <c:pt idx="3">
                  <c:v>85.5</c:v>
                </c:pt>
                <c:pt idx="4">
                  <c:v>11.52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11-4C7D-9AA3-BD607DB77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219552"/>
        <c:axId val="1549199168"/>
      </c:scatterChart>
      <c:valAx>
        <c:axId val="154921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549199168"/>
        <c:crosses val="autoZero"/>
        <c:crossBetween val="midCat"/>
      </c:valAx>
      <c:valAx>
        <c:axId val="154919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54921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3503956939039"/>
          <c:y val="0.17129629629629628"/>
          <c:w val="0.78189167607552368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LUX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35738867016622922"/>
                  <c:y val="-0.414868766404199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FI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FI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9.2501822331784427E-3"/>
                  <c:y val="-0.484313210848643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FI"/>
                </a:p>
              </c:txPr>
            </c:trendlineLbl>
          </c:trendline>
          <c:xVal>
            <c:numRef>
              <c:f>Sheet1!$B$2:$B$42</c:f>
              <c:numCache>
                <c:formatCode>General</c:formatCode>
                <c:ptCount val="4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</c:numCache>
            </c:numRef>
          </c:xVal>
          <c:yVal>
            <c:numRef>
              <c:f>Sheet1!$E$2:$E$42</c:f>
              <c:numCache>
                <c:formatCode>0</c:formatCode>
                <c:ptCount val="41"/>
                <c:pt idx="0">
                  <c:v>72480</c:v>
                </c:pt>
                <c:pt idx="1">
                  <c:v>58250.428181578478</c:v>
                </c:pt>
                <c:pt idx="2">
                  <c:v>46814.464450016996</c:v>
                </c:pt>
                <c:pt idx="3">
                  <c:v>37623.656171423485</c:v>
                </c:pt>
                <c:pt idx="4">
                  <c:v>30237.225189595825</c:v>
                </c:pt>
                <c:pt idx="5">
                  <c:v>24300.928729535975</c:v>
                </c:pt>
                <c:pt idx="6">
                  <c:v>19530.070415362748</c:v>
                </c:pt>
                <c:pt idx="7">
                  <c:v>15695.846635089107</c:v>
                </c:pt>
                <c:pt idx="8">
                  <c:v>12614.373443244043</c:v>
                </c:pt>
                <c:pt idx="9">
                  <c:v>10137.867747120556</c:v>
                </c:pt>
                <c:pt idx="10">
                  <c:v>8147.5598388243234</c:v>
                </c:pt>
                <c:pt idx="11">
                  <c:v>6547.9973681919055</c:v>
                </c:pt>
                <c:pt idx="12">
                  <c:v>5262.4675831819441</c:v>
                </c:pt>
                <c:pt idx="13">
                  <c:v>4229.3182948678914</c:v>
                </c:pt>
                <c:pt idx="14">
                  <c:v>3399.0011257207234</c:v>
                </c:pt>
                <c:pt idx="15">
                  <c:v>2731.6952395543522</c:v>
                </c:pt>
                <c:pt idx="16">
                  <c:v>2195.3975905852731</c:v>
                </c:pt>
                <c:pt idx="17">
                  <c:v>1764.3881026544952</c:v>
                </c:pt>
                <c:pt idx="18">
                  <c:v>1417.9961707796251</c:v>
                </c:pt>
                <c:pt idx="19">
                  <c:v>1139.609328197459</c:v>
                </c:pt>
                <c:pt idx="20">
                  <c:v>915.87653597162023</c:v>
                </c:pt>
                <c:pt idx="21">
                  <c:v>736.0678860624688</c:v>
                </c:pt>
                <c:pt idx="22">
                  <c:v>591.56001012483614</c:v>
                </c:pt>
                <c:pt idx="23">
                  <c:v>475.42251496786145</c:v>
                </c:pt>
                <c:pt idx="24">
                  <c:v>382.08561070696476</c:v>
                </c:pt>
                <c:pt idx="25">
                  <c:v>307.07299152456704</c:v>
                </c:pt>
                <c:pt idx="26">
                  <c:v>246.78715837892173</c:v>
                </c:pt>
                <c:pt idx="27">
                  <c:v>198.33688804204229</c:v>
                </c:pt>
                <c:pt idx="28">
                  <c:v>159.39857412597604</c:v>
                </c:pt>
                <c:pt idx="29">
                  <c:v>128.10479020931541</c:v>
                </c:pt>
                <c:pt idx="30">
                  <c:v>102.95473070921511</c:v>
                </c:pt>
                <c:pt idx="31">
                  <c:v>82.742234369907365</c:v>
                </c:pt>
                <c:pt idx="32">
                  <c:v>66.497938476098554</c:v>
                </c:pt>
                <c:pt idx="33">
                  <c:v>53.442789589197055</c:v>
                </c:pt>
                <c:pt idx="34">
                  <c:v>42.950681247085122</c:v>
                </c:pt>
                <c:pt idx="35">
                  <c:v>34.5184267843985</c:v>
                </c:pt>
                <c:pt idx="36">
                  <c:v>27.741627212274828</c:v>
                </c:pt>
                <c:pt idx="37">
                  <c:v>22.295276815241987</c:v>
                </c:pt>
                <c:pt idx="38">
                  <c:v>17.918176337122848</c:v>
                </c:pt>
                <c:pt idx="39">
                  <c:v>14.400406234415479</c:v>
                </c:pt>
                <c:pt idx="40">
                  <c:v>11.573259232110576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1A-4F11-BCDA-4E6BE082B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610288"/>
        <c:axId val="235610704"/>
      </c:scatterChart>
      <c:valAx>
        <c:axId val="23561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235610704"/>
        <c:crosses val="autoZero"/>
        <c:crossBetween val="midCat"/>
      </c:valAx>
      <c:valAx>
        <c:axId val="23561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23561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>
        <c:manualLayout>
          <c:layoutTarget val="inner"/>
          <c:xMode val="edge"/>
          <c:yMode val="edge"/>
          <c:x val="0.10870536531770739"/>
          <c:y val="0.16938467306971244"/>
          <c:w val="0.86661899208743343"/>
          <c:h val="0.8145200311499524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7.9673088599543168E-2"/>
                  <c:y val="-0.535033197773355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FI"/>
                </a:p>
              </c:txPr>
            </c:trendlineLbl>
          </c:trendline>
          <c:xVal>
            <c:numRef>
              <c:f>Sheet2!$C$2:$C$29</c:f>
              <c:numCache>
                <c:formatCode>0</c:formatCode>
                <c:ptCount val="28"/>
                <c:pt idx="0">
                  <c:v>0</c:v>
                </c:pt>
                <c:pt idx="1">
                  <c:v>151.5151515151515</c:v>
                </c:pt>
                <c:pt idx="2">
                  <c:v>303.030303030303</c:v>
                </c:pt>
                <c:pt idx="3">
                  <c:v>454.54545454545462</c:v>
                </c:pt>
                <c:pt idx="4">
                  <c:v>606.06060606060601</c:v>
                </c:pt>
                <c:pt idx="5">
                  <c:v>757.57575757575762</c:v>
                </c:pt>
                <c:pt idx="6">
                  <c:v>909.09090909090924</c:v>
                </c:pt>
                <c:pt idx="7">
                  <c:v>1060.6060606060607</c:v>
                </c:pt>
                <c:pt idx="8">
                  <c:v>1212.121212121212</c:v>
                </c:pt>
                <c:pt idx="9">
                  <c:v>1363.6363636363637</c:v>
                </c:pt>
                <c:pt idx="10">
                  <c:v>1515.1515151515152</c:v>
                </c:pt>
                <c:pt idx="11">
                  <c:v>1666.6666666666667</c:v>
                </c:pt>
                <c:pt idx="12">
                  <c:v>1818.1818181818185</c:v>
                </c:pt>
                <c:pt idx="13">
                  <c:v>1969.6969696969695</c:v>
                </c:pt>
                <c:pt idx="14">
                  <c:v>2121.2121212121215</c:v>
                </c:pt>
                <c:pt idx="15">
                  <c:v>2272.727272727273</c:v>
                </c:pt>
                <c:pt idx="16">
                  <c:v>2424.242424242424</c:v>
                </c:pt>
                <c:pt idx="17">
                  <c:v>2575.7575757575764</c:v>
                </c:pt>
                <c:pt idx="18">
                  <c:v>2727.2727272727275</c:v>
                </c:pt>
                <c:pt idx="19">
                  <c:v>2878.787878787879</c:v>
                </c:pt>
                <c:pt idx="20">
                  <c:v>3030.3030303030305</c:v>
                </c:pt>
                <c:pt idx="21">
                  <c:v>3181.8181818181815</c:v>
                </c:pt>
                <c:pt idx="22">
                  <c:v>3333.3333333333335</c:v>
                </c:pt>
                <c:pt idx="23">
                  <c:v>3484.848484848485</c:v>
                </c:pt>
                <c:pt idx="24">
                  <c:v>3636.3636363636369</c:v>
                </c:pt>
                <c:pt idx="25">
                  <c:v>3787.8787878787884</c:v>
                </c:pt>
                <c:pt idx="26">
                  <c:v>3939.393939393939</c:v>
                </c:pt>
                <c:pt idx="27">
                  <c:v>4090.909090909091</c:v>
                </c:pt>
              </c:numCache>
            </c:numRef>
          </c:xVal>
          <c:yVal>
            <c:numRef>
              <c:f>Sheet2!$B$2:$B$29</c:f>
              <c:numCache>
                <c:formatCode>0</c:formatCode>
                <c:ptCount val="28"/>
                <c:pt idx="0">
                  <c:v>72480</c:v>
                </c:pt>
                <c:pt idx="1">
                  <c:v>58250.428181578478</c:v>
                </c:pt>
                <c:pt idx="2">
                  <c:v>46814.464450016996</c:v>
                </c:pt>
                <c:pt idx="3">
                  <c:v>37623.656171423485</c:v>
                </c:pt>
                <c:pt idx="4">
                  <c:v>30237.225189595825</c:v>
                </c:pt>
                <c:pt idx="5">
                  <c:v>24300.928729535975</c:v>
                </c:pt>
                <c:pt idx="6">
                  <c:v>19530.070415362748</c:v>
                </c:pt>
                <c:pt idx="7">
                  <c:v>15695.846635089107</c:v>
                </c:pt>
                <c:pt idx="8">
                  <c:v>12614.373443244043</c:v>
                </c:pt>
                <c:pt idx="9">
                  <c:v>10137.867747120556</c:v>
                </c:pt>
                <c:pt idx="10">
                  <c:v>8147.5598388243234</c:v>
                </c:pt>
                <c:pt idx="11">
                  <c:v>6547.9973681919055</c:v>
                </c:pt>
                <c:pt idx="12">
                  <c:v>5262.4675831819441</c:v>
                </c:pt>
                <c:pt idx="13">
                  <c:v>4229.3182948678914</c:v>
                </c:pt>
                <c:pt idx="14">
                  <c:v>3399.0011257207234</c:v>
                </c:pt>
                <c:pt idx="15">
                  <c:v>2731.6952395543522</c:v>
                </c:pt>
                <c:pt idx="16">
                  <c:v>2195.3975905852731</c:v>
                </c:pt>
                <c:pt idx="17">
                  <c:v>1764.3881026544952</c:v>
                </c:pt>
                <c:pt idx="18">
                  <c:v>1417.9961707796251</c:v>
                </c:pt>
                <c:pt idx="19">
                  <c:v>1139.609328197459</c:v>
                </c:pt>
                <c:pt idx="20">
                  <c:v>915.87653597162023</c:v>
                </c:pt>
                <c:pt idx="21">
                  <c:v>736.06788606246903</c:v>
                </c:pt>
                <c:pt idx="22">
                  <c:v>591.56001012483614</c:v>
                </c:pt>
                <c:pt idx="23">
                  <c:v>475.42251496786145</c:v>
                </c:pt>
                <c:pt idx="24">
                  <c:v>382.08561070696476</c:v>
                </c:pt>
                <c:pt idx="25">
                  <c:v>307.07299152456704</c:v>
                </c:pt>
                <c:pt idx="26">
                  <c:v>246.78715837892173</c:v>
                </c:pt>
                <c:pt idx="27">
                  <c:v>198.33688804204229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E5-445E-8E63-3381A9546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561392"/>
        <c:axId val="1719563472"/>
      </c:scatterChart>
      <c:valAx>
        <c:axId val="171956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719563472"/>
        <c:crosses val="autoZero"/>
        <c:crossBetween val="midCat"/>
      </c:valAx>
      <c:valAx>
        <c:axId val="1719563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71956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Equation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>
        <c:manualLayout>
          <c:layoutTarget val="inner"/>
          <c:xMode val="edge"/>
          <c:yMode val="edge"/>
          <c:x val="0.1353727034120735"/>
          <c:y val="0.17171296296296298"/>
          <c:w val="0.80596062992125983"/>
          <c:h val="0.6227161708953047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180483984004617"/>
                  <c:y val="-0.336363794220378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FI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Sheet2!$C$23:$C$29</c:f>
              <c:numCache>
                <c:formatCode>0</c:formatCode>
                <c:ptCount val="7"/>
                <c:pt idx="0">
                  <c:v>3181.8181818181815</c:v>
                </c:pt>
                <c:pt idx="1">
                  <c:v>3333.3333333333335</c:v>
                </c:pt>
                <c:pt idx="2">
                  <c:v>3484.848484848485</c:v>
                </c:pt>
                <c:pt idx="3">
                  <c:v>3636.3636363636369</c:v>
                </c:pt>
                <c:pt idx="4">
                  <c:v>3787.8787878787884</c:v>
                </c:pt>
                <c:pt idx="5">
                  <c:v>3939.393939393939</c:v>
                </c:pt>
                <c:pt idx="6">
                  <c:v>4090.909090909091</c:v>
                </c:pt>
              </c:numCache>
            </c:numRef>
          </c:xVal>
          <c:yVal>
            <c:numRef>
              <c:f>Sheet2!$B$23:$B$29</c:f>
              <c:numCache>
                <c:formatCode>0</c:formatCode>
                <c:ptCount val="7"/>
                <c:pt idx="0">
                  <c:v>736.06788606246903</c:v>
                </c:pt>
                <c:pt idx="1">
                  <c:v>591.56001012483614</c:v>
                </c:pt>
                <c:pt idx="2">
                  <c:v>475.42251496786145</c:v>
                </c:pt>
                <c:pt idx="3">
                  <c:v>382.08561070696476</c:v>
                </c:pt>
                <c:pt idx="4">
                  <c:v>307.07299152456704</c:v>
                </c:pt>
                <c:pt idx="5">
                  <c:v>246.78715837892173</c:v>
                </c:pt>
                <c:pt idx="6">
                  <c:v>198.33688804204229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11-4110-848D-9561694FA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370543"/>
        <c:axId val="1510375119"/>
      </c:scatterChart>
      <c:valAx>
        <c:axId val="151037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510375119"/>
        <c:crosses val="autoZero"/>
        <c:crossBetween val="midCat"/>
      </c:valAx>
      <c:valAx>
        <c:axId val="151037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51037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2277</xdr:colOff>
      <xdr:row>15</xdr:row>
      <xdr:rowOff>65847</xdr:rowOff>
    </xdr:from>
    <xdr:to>
      <xdr:col>13</xdr:col>
      <xdr:colOff>542303</xdr:colOff>
      <xdr:row>29</xdr:row>
      <xdr:rowOff>142047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555350</xdr:colOff>
      <xdr:row>15</xdr:row>
      <xdr:rowOff>50109</xdr:rowOff>
    </xdr:from>
    <xdr:to>
      <xdr:col>22</xdr:col>
      <xdr:colOff>250550</xdr:colOff>
      <xdr:row>29</xdr:row>
      <xdr:rowOff>126309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581025</xdr:colOff>
      <xdr:row>5</xdr:row>
      <xdr:rowOff>76200</xdr:rowOff>
    </xdr:from>
    <xdr:to>
      <xdr:col>22</xdr:col>
      <xdr:colOff>247650</xdr:colOff>
      <xdr:row>14</xdr:row>
      <xdr:rowOff>161926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466724</xdr:colOff>
      <xdr:row>1</xdr:row>
      <xdr:rowOff>38099</xdr:rowOff>
    </xdr:from>
    <xdr:to>
      <xdr:col>13</xdr:col>
      <xdr:colOff>438149</xdr:colOff>
      <xdr:row>20</xdr:row>
      <xdr:rowOff>161924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zoomScaleNormal="100" workbookViewId="0">
      <selection activeCell="A14" sqref="A14"/>
    </sheetView>
  </sheetViews>
  <sheetFormatPr defaultRowHeight="15" x14ac:dyDescent="0.25"/>
  <cols>
    <col min="1" max="1" width="9.5703125" bestFit="1" customWidth="1"/>
    <col min="4" max="4" width="11.5703125" bestFit="1" customWidth="1"/>
    <col min="5" max="5" width="10.5703125" bestFit="1" customWidth="1"/>
    <col min="8" max="8" width="14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E1" t="s">
        <v>2</v>
      </c>
      <c r="F1" t="s">
        <v>9</v>
      </c>
      <c r="H1" t="s">
        <v>3</v>
      </c>
      <c r="I1" t="s">
        <v>2</v>
      </c>
    </row>
    <row r="2" spans="1:9" x14ac:dyDescent="0.25">
      <c r="A2" s="2">
        <f>B2/4095*5</f>
        <v>0</v>
      </c>
      <c r="B2">
        <v>0</v>
      </c>
      <c r="C2" s="1" t="e">
        <f>-0.595*LN(B2)+6.4197</f>
        <v>#NUM!</v>
      </c>
      <c r="E2" s="3">
        <f>72480*EXP(-1.79*A2)</f>
        <v>72480</v>
      </c>
      <c r="F2">
        <f>72480*EXP(-0.002*B2)</f>
        <v>72480</v>
      </c>
      <c r="H2" t="s">
        <v>4</v>
      </c>
      <c r="I2">
        <v>870</v>
      </c>
    </row>
    <row r="3" spans="1:9" x14ac:dyDescent="0.25">
      <c r="A3" s="2">
        <f t="shared" ref="A3:A42" si="0">B3/4095*5</f>
        <v>0.1221001221001221</v>
      </c>
      <c r="B3">
        <v>100</v>
      </c>
      <c r="C3" s="1">
        <f>-0.595*LN(B3)+6.4197</f>
        <v>3.6796237393370852</v>
      </c>
      <c r="D3" s="3">
        <f>C3*100</f>
        <v>367.96237393370853</v>
      </c>
      <c r="E3" s="3">
        <f t="shared" ref="E3:E42" si="1">72480*EXP(-1.79*A3)</f>
        <v>58250.428181578478</v>
      </c>
      <c r="F3">
        <f t="shared" ref="F3:F42" si="2">72480*EXP(-0.002*B3)</f>
        <v>59341.604983092126</v>
      </c>
      <c r="H3" t="s">
        <v>5</v>
      </c>
      <c r="I3">
        <v>260</v>
      </c>
    </row>
    <row r="4" spans="1:9" x14ac:dyDescent="0.25">
      <c r="A4" s="2">
        <f t="shared" si="0"/>
        <v>0.24420024420024419</v>
      </c>
      <c r="B4">
        <v>200</v>
      </c>
      <c r="C4" s="1">
        <f t="shared" ref="C4:C42" si="3">-0.595*LN(B4)+6.4197</f>
        <v>3.2672011669039183</v>
      </c>
      <c r="D4" s="3">
        <f t="shared" ref="D4:D42" si="4">C4*100</f>
        <v>326.72011669039182</v>
      </c>
      <c r="E4" s="3">
        <f t="shared" si="1"/>
        <v>46814.464450016996</v>
      </c>
      <c r="F4">
        <f t="shared" si="2"/>
        <v>48584.796936663137</v>
      </c>
      <c r="H4" t="s">
        <v>7</v>
      </c>
      <c r="I4">
        <v>21</v>
      </c>
    </row>
    <row r="5" spans="1:9" x14ac:dyDescent="0.25">
      <c r="A5" s="2">
        <f t="shared" si="0"/>
        <v>0.36630036630036633</v>
      </c>
      <c r="B5">
        <v>300</v>
      </c>
      <c r="C5" s="1">
        <f t="shared" si="3"/>
        <v>3.0259494275795604</v>
      </c>
      <c r="D5" s="3">
        <f t="shared" si="4"/>
        <v>302.59494275795606</v>
      </c>
      <c r="E5" s="3">
        <f t="shared" si="1"/>
        <v>37623.656171423485</v>
      </c>
      <c r="F5">
        <f t="shared" si="2"/>
        <v>39777.867384095036</v>
      </c>
      <c r="H5" t="s">
        <v>6</v>
      </c>
      <c r="I5">
        <v>130</v>
      </c>
    </row>
    <row r="6" spans="1:9" x14ac:dyDescent="0.25">
      <c r="A6" s="2">
        <f t="shared" si="0"/>
        <v>0.48840048840048839</v>
      </c>
      <c r="B6">
        <v>400</v>
      </c>
      <c r="C6" s="1">
        <f t="shared" si="3"/>
        <v>2.8547785944707509</v>
      </c>
      <c r="D6" s="3">
        <f t="shared" si="4"/>
        <v>285.4778594470751</v>
      </c>
      <c r="E6" s="3">
        <f t="shared" si="1"/>
        <v>30237.225189595825</v>
      </c>
      <c r="F6">
        <f t="shared" si="2"/>
        <v>32567.36331921622</v>
      </c>
      <c r="I6" s="4"/>
    </row>
    <row r="7" spans="1:9" x14ac:dyDescent="0.25">
      <c r="A7" s="2">
        <f t="shared" si="0"/>
        <v>0.61050061050061044</v>
      </c>
      <c r="B7">
        <v>500</v>
      </c>
      <c r="C7" s="1">
        <f t="shared" si="3"/>
        <v>2.7220081814387962</v>
      </c>
      <c r="D7" s="3">
        <f t="shared" si="4"/>
        <v>272.20081814387964</v>
      </c>
      <c r="E7" s="3">
        <f t="shared" si="1"/>
        <v>24300.928729535975</v>
      </c>
      <c r="F7">
        <f t="shared" si="2"/>
        <v>26663.901896106141</v>
      </c>
    </row>
    <row r="8" spans="1:9" x14ac:dyDescent="0.25">
      <c r="A8" s="2">
        <f t="shared" si="0"/>
        <v>0.73260073260073266</v>
      </c>
      <c r="B8">
        <v>600</v>
      </c>
      <c r="C8" s="1">
        <f t="shared" si="3"/>
        <v>2.613526855146393</v>
      </c>
      <c r="D8" s="3">
        <f t="shared" si="4"/>
        <v>261.35268551463929</v>
      </c>
      <c r="E8" s="3">
        <f t="shared" si="1"/>
        <v>19530.070415362748</v>
      </c>
      <c r="F8">
        <f t="shared" si="2"/>
        <v>21830.556479396411</v>
      </c>
      <c r="H8" t="s">
        <v>8</v>
      </c>
      <c r="I8" t="s">
        <v>2</v>
      </c>
    </row>
    <row r="9" spans="1:9" x14ac:dyDescent="0.25">
      <c r="A9" s="2">
        <f t="shared" si="0"/>
        <v>0.85470085470085477</v>
      </c>
      <c r="B9">
        <v>700</v>
      </c>
      <c r="C9" s="1">
        <f t="shared" si="3"/>
        <v>2.5218072006491745</v>
      </c>
      <c r="D9" s="3">
        <f t="shared" si="4"/>
        <v>252.18072006491747</v>
      </c>
      <c r="E9" s="3">
        <f t="shared" si="1"/>
        <v>15695.846635089107</v>
      </c>
      <c r="F9">
        <f t="shared" si="2"/>
        <v>17873.347946487633</v>
      </c>
      <c r="H9" s="1">
        <v>2.4</v>
      </c>
      <c r="I9">
        <v>870</v>
      </c>
    </row>
    <row r="10" spans="1:9" x14ac:dyDescent="0.25">
      <c r="A10" s="2">
        <f t="shared" si="0"/>
        <v>0.97680097680097677</v>
      </c>
      <c r="B10">
        <v>800</v>
      </c>
      <c r="C10" s="1">
        <f t="shared" si="3"/>
        <v>2.4423560220375835</v>
      </c>
      <c r="D10" s="3">
        <f t="shared" si="4"/>
        <v>244.23560220375836</v>
      </c>
      <c r="E10" s="3">
        <f t="shared" si="1"/>
        <v>12614.373443244043</v>
      </c>
      <c r="F10">
        <f t="shared" si="2"/>
        <v>14633.459624252622</v>
      </c>
      <c r="H10">
        <v>2.9</v>
      </c>
      <c r="I10">
        <v>427</v>
      </c>
    </row>
    <row r="11" spans="1:9" x14ac:dyDescent="0.25">
      <c r="A11" s="2">
        <f t="shared" si="0"/>
        <v>1.098901098901099</v>
      </c>
      <c r="B11">
        <v>900</v>
      </c>
      <c r="C11" s="1">
        <f t="shared" si="3"/>
        <v>2.3722751158220348</v>
      </c>
      <c r="D11" s="3">
        <f t="shared" si="4"/>
        <v>237.22751158220348</v>
      </c>
      <c r="E11" s="3">
        <f t="shared" si="1"/>
        <v>10137.867747120556</v>
      </c>
      <c r="F11">
        <f t="shared" si="2"/>
        <v>11980.863418300592</v>
      </c>
      <c r="H11">
        <v>3.4</v>
      </c>
      <c r="I11">
        <v>162.9</v>
      </c>
    </row>
    <row r="12" spans="1:9" x14ac:dyDescent="0.25">
      <c r="A12" s="2">
        <f t="shared" si="0"/>
        <v>1.2210012210012209</v>
      </c>
      <c r="B12">
        <v>1000</v>
      </c>
      <c r="C12" s="1">
        <f t="shared" si="3"/>
        <v>2.3095856090056284</v>
      </c>
      <c r="D12" s="3">
        <f t="shared" si="4"/>
        <v>230.95856090056284</v>
      </c>
      <c r="E12" s="3">
        <f t="shared" si="1"/>
        <v>8147.5598388243234</v>
      </c>
      <c r="F12">
        <f t="shared" si="2"/>
        <v>9809.1013289896891</v>
      </c>
      <c r="H12">
        <v>3.9</v>
      </c>
      <c r="I12">
        <v>85.5</v>
      </c>
    </row>
    <row r="13" spans="1:9" x14ac:dyDescent="0.25">
      <c r="A13" s="2">
        <f t="shared" si="0"/>
        <v>1.343101343101343</v>
      </c>
      <c r="B13">
        <v>1100</v>
      </c>
      <c r="C13" s="1">
        <f t="shared" si="3"/>
        <v>2.2528760520220557</v>
      </c>
      <c r="D13" s="3">
        <f t="shared" si="4"/>
        <v>225.28760520220555</v>
      </c>
      <c r="E13" s="3">
        <f t="shared" si="1"/>
        <v>6547.9973681919055</v>
      </c>
      <c r="F13">
        <f t="shared" si="2"/>
        <v>8031.0129181019593</v>
      </c>
      <c r="H13">
        <v>4.8</v>
      </c>
      <c r="I13">
        <v>11.52</v>
      </c>
    </row>
    <row r="14" spans="1:9" x14ac:dyDescent="0.25">
      <c r="A14" s="2">
        <f t="shared" si="0"/>
        <v>1.4652014652014653</v>
      </c>
      <c r="B14">
        <v>1200</v>
      </c>
      <c r="C14" s="1">
        <f t="shared" si="3"/>
        <v>2.2011042827132252</v>
      </c>
      <c r="D14" s="3">
        <f t="shared" si="4"/>
        <v>220.11042827132252</v>
      </c>
      <c r="E14" s="3">
        <f t="shared" si="1"/>
        <v>5262.4675831819441</v>
      </c>
      <c r="F14">
        <f t="shared" si="2"/>
        <v>6575.2372544166192</v>
      </c>
    </row>
    <row r="15" spans="1:9" x14ac:dyDescent="0.25">
      <c r="A15" s="2">
        <f t="shared" si="0"/>
        <v>1.5873015873015872</v>
      </c>
      <c r="B15">
        <v>1300</v>
      </c>
      <c r="C15" s="1">
        <f t="shared" si="3"/>
        <v>2.1534788716474713</v>
      </c>
      <c r="D15" s="3">
        <f t="shared" si="4"/>
        <v>215.34788716474714</v>
      </c>
      <c r="E15" s="3">
        <f t="shared" si="1"/>
        <v>4229.3182948678914</v>
      </c>
      <c r="F15">
        <f t="shared" si="2"/>
        <v>5383.348948974919</v>
      </c>
    </row>
    <row r="16" spans="1:9" x14ac:dyDescent="0.25">
      <c r="A16" s="2">
        <f t="shared" si="0"/>
        <v>1.7094017094017095</v>
      </c>
      <c r="B16">
        <v>1400</v>
      </c>
      <c r="C16" s="1">
        <f t="shared" si="3"/>
        <v>2.1093846282160067</v>
      </c>
      <c r="D16" s="3">
        <f t="shared" si="4"/>
        <v>210.93846282160067</v>
      </c>
      <c r="E16" s="3">
        <f t="shared" si="1"/>
        <v>3399.0011257207234</v>
      </c>
      <c r="F16">
        <f t="shared" si="2"/>
        <v>4407.5133390757974</v>
      </c>
    </row>
    <row r="17" spans="1:6" x14ac:dyDescent="0.25">
      <c r="A17" s="2">
        <f t="shared" si="0"/>
        <v>1.8315018315018314</v>
      </c>
      <c r="B17">
        <v>1500</v>
      </c>
      <c r="C17" s="1">
        <f t="shared" si="3"/>
        <v>2.068333869681271</v>
      </c>
      <c r="D17" s="3">
        <f t="shared" si="4"/>
        <v>206.83338696812709</v>
      </c>
      <c r="E17" s="3">
        <f t="shared" si="1"/>
        <v>2731.6952395543522</v>
      </c>
      <c r="F17">
        <f t="shared" si="2"/>
        <v>3608.5667153027789</v>
      </c>
    </row>
    <row r="18" spans="1:6" x14ac:dyDescent="0.25">
      <c r="A18" s="2">
        <f t="shared" si="0"/>
        <v>1.9536019536019535</v>
      </c>
      <c r="B18">
        <v>1600</v>
      </c>
      <c r="C18" s="1">
        <f t="shared" si="3"/>
        <v>2.0299334496044157</v>
      </c>
      <c r="D18" s="3">
        <f t="shared" si="4"/>
        <v>202.99334496044156</v>
      </c>
      <c r="E18" s="3">
        <f t="shared" si="1"/>
        <v>2195.3975905852731</v>
      </c>
      <c r="F18">
        <f t="shared" si="2"/>
        <v>2954.444544351983</v>
      </c>
    </row>
    <row r="19" spans="1:6" x14ac:dyDescent="0.25">
      <c r="A19" s="2">
        <f t="shared" si="0"/>
        <v>2.0757020757020759</v>
      </c>
      <c r="B19">
        <v>1700</v>
      </c>
      <c r="C19" s="1">
        <f t="shared" si="3"/>
        <v>1.9938617996236374</v>
      </c>
      <c r="D19" s="3">
        <f t="shared" si="4"/>
        <v>199.38617996236374</v>
      </c>
      <c r="E19" s="3">
        <f t="shared" si="1"/>
        <v>1764.3881026544952</v>
      </c>
      <c r="F19">
        <f t="shared" si="2"/>
        <v>2418.8946067244342</v>
      </c>
    </row>
    <row r="20" spans="1:6" x14ac:dyDescent="0.25">
      <c r="A20" s="2">
        <f t="shared" si="0"/>
        <v>2.197802197802198</v>
      </c>
      <c r="B20">
        <v>1800</v>
      </c>
      <c r="C20" s="1">
        <f t="shared" si="3"/>
        <v>1.9598525433888678</v>
      </c>
      <c r="D20" s="3">
        <f t="shared" si="4"/>
        <v>195.98525433888679</v>
      </c>
      <c r="E20" s="3">
        <f t="shared" si="1"/>
        <v>1417.9961707796251</v>
      </c>
      <c r="F20">
        <f t="shared" si="2"/>
        <v>1980.4234029797647</v>
      </c>
    </row>
    <row r="21" spans="1:6" x14ac:dyDescent="0.25">
      <c r="A21" s="2">
        <f t="shared" si="0"/>
        <v>2.3199023199023201</v>
      </c>
      <c r="B21">
        <v>1900</v>
      </c>
      <c r="C21" s="1">
        <f t="shared" si="3"/>
        <v>1.9276825467330534</v>
      </c>
      <c r="D21" s="3">
        <f t="shared" si="4"/>
        <v>192.76825467330534</v>
      </c>
      <c r="E21" s="3">
        <f t="shared" si="1"/>
        <v>1139.609328197459</v>
      </c>
      <c r="F21">
        <f t="shared" si="2"/>
        <v>1621.4335441348821</v>
      </c>
    </row>
    <row r="22" spans="1:6" x14ac:dyDescent="0.25">
      <c r="A22" s="2">
        <f t="shared" si="0"/>
        <v>2.4420024420024418</v>
      </c>
      <c r="B22">
        <v>2000</v>
      </c>
      <c r="C22" s="1">
        <f t="shared" si="3"/>
        <v>1.8971630365724614</v>
      </c>
      <c r="D22" s="3">
        <f t="shared" si="4"/>
        <v>189.71630365724616</v>
      </c>
      <c r="E22" s="3">
        <f t="shared" si="1"/>
        <v>915.87653597162023</v>
      </c>
      <c r="F22">
        <f t="shared" si="2"/>
        <v>1327.5175066554532</v>
      </c>
    </row>
    <row r="23" spans="1:6" x14ac:dyDescent="0.25">
      <c r="A23" s="2">
        <f t="shared" si="0"/>
        <v>2.5641025641025639</v>
      </c>
      <c r="B23">
        <v>2100</v>
      </c>
      <c r="C23" s="1">
        <f t="shared" si="3"/>
        <v>1.8681328888916493</v>
      </c>
      <c r="D23" s="3">
        <f t="shared" si="4"/>
        <v>186.81328888916494</v>
      </c>
      <c r="E23" s="3">
        <f t="shared" si="1"/>
        <v>736.0678860624688</v>
      </c>
      <c r="F23">
        <f t="shared" si="2"/>
        <v>1086.8794079482238</v>
      </c>
    </row>
    <row r="24" spans="1:6" x14ac:dyDescent="0.25">
      <c r="A24" s="2">
        <f t="shared" si="0"/>
        <v>2.686202686202686</v>
      </c>
      <c r="B24">
        <v>2200</v>
      </c>
      <c r="C24" s="1">
        <f t="shared" si="3"/>
        <v>1.8404534795888878</v>
      </c>
      <c r="D24" s="3">
        <f t="shared" si="4"/>
        <v>184.04534795888878</v>
      </c>
      <c r="E24" s="3">
        <f t="shared" si="1"/>
        <v>591.56001012483614</v>
      </c>
      <c r="F24">
        <f t="shared" si="2"/>
        <v>889.86159617440023</v>
      </c>
    </row>
    <row r="25" spans="1:6" x14ac:dyDescent="0.25">
      <c r="A25" s="2">
        <f t="shared" si="0"/>
        <v>2.8083028083028081</v>
      </c>
      <c r="B25">
        <v>2300</v>
      </c>
      <c r="C25" s="1">
        <f t="shared" si="3"/>
        <v>1.8140046808592416</v>
      </c>
      <c r="D25" s="3">
        <f t="shared" si="4"/>
        <v>181.40046808592416</v>
      </c>
      <c r="E25" s="3">
        <f t="shared" si="1"/>
        <v>475.42251496786145</v>
      </c>
      <c r="F25">
        <f t="shared" si="2"/>
        <v>728.55705477104152</v>
      </c>
    </row>
    <row r="26" spans="1:6" x14ac:dyDescent="0.25">
      <c r="A26" s="2">
        <f t="shared" si="0"/>
        <v>2.9304029304029307</v>
      </c>
      <c r="B26">
        <v>2400</v>
      </c>
      <c r="C26" s="1">
        <f t="shared" si="3"/>
        <v>1.7886817102800583</v>
      </c>
      <c r="D26" s="3">
        <f t="shared" si="4"/>
        <v>178.86817102800583</v>
      </c>
      <c r="E26" s="3">
        <f t="shared" si="1"/>
        <v>382.08561070696476</v>
      </c>
      <c r="F26">
        <f t="shared" si="2"/>
        <v>596.49206611297177</v>
      </c>
    </row>
    <row r="27" spans="1:6" x14ac:dyDescent="0.25">
      <c r="A27" s="2">
        <f t="shared" si="0"/>
        <v>3.0525030525030528</v>
      </c>
      <c r="B27">
        <v>2500</v>
      </c>
      <c r="C27" s="1">
        <f t="shared" si="3"/>
        <v>1.7643926235405063</v>
      </c>
      <c r="D27" s="3">
        <f t="shared" si="4"/>
        <v>176.43926235405064</v>
      </c>
      <c r="E27" s="3">
        <f t="shared" si="1"/>
        <v>307.07299152456704</v>
      </c>
      <c r="F27">
        <f t="shared" si="2"/>
        <v>488.36639849371466</v>
      </c>
    </row>
    <row r="28" spans="1:6" x14ac:dyDescent="0.25">
      <c r="A28" s="2">
        <f t="shared" si="0"/>
        <v>3.1746031746031744</v>
      </c>
      <c r="B28">
        <v>2600</v>
      </c>
      <c r="C28" s="1">
        <f t="shared" si="3"/>
        <v>1.7410562992143035</v>
      </c>
      <c r="D28" s="3">
        <f t="shared" si="4"/>
        <v>174.10562992143036</v>
      </c>
      <c r="E28" s="3">
        <f t="shared" si="1"/>
        <v>246.78715837892173</v>
      </c>
      <c r="F28">
        <f t="shared" si="2"/>
        <v>399.84058921674074</v>
      </c>
    </row>
    <row r="29" spans="1:6" x14ac:dyDescent="0.25">
      <c r="A29" s="2">
        <f t="shared" si="0"/>
        <v>3.2967032967032965</v>
      </c>
      <c r="B29">
        <v>2700</v>
      </c>
      <c r="C29" s="1">
        <f t="shared" si="3"/>
        <v>1.7186008040645104</v>
      </c>
      <c r="D29" s="3">
        <f t="shared" si="4"/>
        <v>171.86008040645103</v>
      </c>
      <c r="E29" s="3">
        <f t="shared" si="1"/>
        <v>198.33688804204229</v>
      </c>
      <c r="F29">
        <f t="shared" si="2"/>
        <v>327.36178672056604</v>
      </c>
    </row>
    <row r="30" spans="1:6" x14ac:dyDescent="0.25">
      <c r="A30" s="2">
        <f t="shared" si="0"/>
        <v>3.4188034188034191</v>
      </c>
      <c r="B30">
        <v>2800</v>
      </c>
      <c r="C30" s="1">
        <f t="shared" si="3"/>
        <v>1.6969620557828398</v>
      </c>
      <c r="D30" s="3">
        <f t="shared" si="4"/>
        <v>169.69620557828398</v>
      </c>
      <c r="E30" s="3">
        <f t="shared" si="1"/>
        <v>159.39857412597604</v>
      </c>
      <c r="F30">
        <f t="shared" si="2"/>
        <v>268.02116217068271</v>
      </c>
    </row>
    <row r="31" spans="1:6" x14ac:dyDescent="0.25">
      <c r="A31" s="2">
        <f t="shared" si="0"/>
        <v>3.5409035409035412</v>
      </c>
      <c r="B31">
        <v>2900</v>
      </c>
      <c r="C31" s="1">
        <f t="shared" si="3"/>
        <v>1.6760827204951338</v>
      </c>
      <c r="D31" s="3">
        <f t="shared" si="4"/>
        <v>167.60827204951337</v>
      </c>
      <c r="E31" s="3">
        <f t="shared" si="1"/>
        <v>128.10479020931541</v>
      </c>
      <c r="F31">
        <f t="shared" si="2"/>
        <v>219.4371679448391</v>
      </c>
    </row>
    <row r="32" spans="1:6" x14ac:dyDescent="0.25">
      <c r="A32" s="2">
        <f t="shared" si="0"/>
        <v>3.6630036630036629</v>
      </c>
      <c r="B32">
        <v>3000</v>
      </c>
      <c r="C32" s="1">
        <f t="shared" si="3"/>
        <v>1.655911297248104</v>
      </c>
      <c r="D32" s="3">
        <f t="shared" si="4"/>
        <v>165.5911297248104</v>
      </c>
      <c r="E32" s="3">
        <f t="shared" si="1"/>
        <v>102.95473070921511</v>
      </c>
      <c r="F32">
        <f t="shared" si="2"/>
        <v>179.65995776477766</v>
      </c>
    </row>
    <row r="33" spans="1:6" x14ac:dyDescent="0.25">
      <c r="A33" s="2">
        <f t="shared" si="0"/>
        <v>3.785103785103785</v>
      </c>
      <c r="B33">
        <v>3100</v>
      </c>
      <c r="C33" s="1">
        <f t="shared" si="3"/>
        <v>1.6364013526684236</v>
      </c>
      <c r="D33" s="3">
        <f t="shared" si="4"/>
        <v>163.64013526684235</v>
      </c>
      <c r="E33" s="3">
        <f t="shared" si="1"/>
        <v>82.742234369907365</v>
      </c>
      <c r="F33">
        <f t="shared" si="2"/>
        <v>147.09313251871481</v>
      </c>
    </row>
    <row r="34" spans="1:6" x14ac:dyDescent="0.25">
      <c r="A34" s="2">
        <f t="shared" si="0"/>
        <v>3.9072039072039071</v>
      </c>
      <c r="B34">
        <v>3200</v>
      </c>
      <c r="C34" s="1">
        <f t="shared" si="3"/>
        <v>1.6175108771712479</v>
      </c>
      <c r="D34" s="3">
        <f t="shared" si="4"/>
        <v>161.75108771712479</v>
      </c>
      <c r="E34" s="3">
        <f t="shared" si="1"/>
        <v>66.497938476098554</v>
      </c>
      <c r="F34">
        <f t="shared" si="2"/>
        <v>120.42967115964673</v>
      </c>
    </row>
    <row r="35" spans="1:6" x14ac:dyDescent="0.25">
      <c r="A35" s="2">
        <f t="shared" si="0"/>
        <v>4.0293040293040292</v>
      </c>
      <c r="B35">
        <v>3300</v>
      </c>
      <c r="C35" s="1">
        <f t="shared" si="3"/>
        <v>1.5992017402645295</v>
      </c>
      <c r="D35" s="3">
        <f t="shared" si="4"/>
        <v>159.92017402645297</v>
      </c>
      <c r="E35" s="3">
        <f t="shared" si="1"/>
        <v>53.442789589197055</v>
      </c>
      <c r="F35">
        <f t="shared" si="2"/>
        <v>98.599475361471264</v>
      </c>
    </row>
    <row r="36" spans="1:6" x14ac:dyDescent="0.25">
      <c r="A36" s="2">
        <f t="shared" si="0"/>
        <v>4.1514041514041518</v>
      </c>
      <c r="B36">
        <v>3400</v>
      </c>
      <c r="C36" s="1">
        <f t="shared" si="3"/>
        <v>1.5814392271904696</v>
      </c>
      <c r="D36" s="3">
        <f t="shared" si="4"/>
        <v>158.14392271904697</v>
      </c>
      <c r="E36" s="3">
        <f t="shared" si="1"/>
        <v>42.950681247085122</v>
      </c>
      <c r="F36">
        <f t="shared" si="2"/>
        <v>80.726422715791344</v>
      </c>
    </row>
    <row r="37" spans="1:6" x14ac:dyDescent="0.25">
      <c r="A37" s="2">
        <f t="shared" si="0"/>
        <v>4.2735042735042734</v>
      </c>
      <c r="B37">
        <v>3500</v>
      </c>
      <c r="C37" s="1">
        <f t="shared" si="3"/>
        <v>1.5641916427508846</v>
      </c>
      <c r="D37" s="3">
        <f t="shared" si="4"/>
        <v>156.41916427508846</v>
      </c>
      <c r="E37" s="3">
        <f t="shared" si="1"/>
        <v>34.5184267843985</v>
      </c>
      <c r="F37">
        <f t="shared" si="2"/>
        <v>66.093204863391335</v>
      </c>
    </row>
    <row r="38" spans="1:6" x14ac:dyDescent="0.25">
      <c r="A38" s="2">
        <f t="shared" si="0"/>
        <v>4.395604395604396</v>
      </c>
      <c r="B38">
        <v>3600</v>
      </c>
      <c r="C38" s="1">
        <f t="shared" si="3"/>
        <v>1.5474299709557009</v>
      </c>
      <c r="D38" s="3">
        <f t="shared" si="4"/>
        <v>154.7429970955701</v>
      </c>
      <c r="E38" s="3">
        <f t="shared" si="1"/>
        <v>27.741627212274828</v>
      </c>
      <c r="F38">
        <f t="shared" si="2"/>
        <v>54.112539391141709</v>
      </c>
    </row>
    <row r="39" spans="1:6" x14ac:dyDescent="0.25">
      <c r="A39" s="2">
        <f t="shared" si="0"/>
        <v>4.5177045177045176</v>
      </c>
      <c r="B39">
        <v>3700</v>
      </c>
      <c r="C39" s="1">
        <f t="shared" si="3"/>
        <v>1.5311275813137719</v>
      </c>
      <c r="D39" s="3">
        <f t="shared" si="4"/>
        <v>153.11275813137718</v>
      </c>
      <c r="E39" s="3">
        <f t="shared" si="1"/>
        <v>22.295276815241987</v>
      </c>
      <c r="F39">
        <f t="shared" si="2"/>
        <v>44.303600126671398</v>
      </c>
    </row>
    <row r="40" spans="1:6" x14ac:dyDescent="0.25">
      <c r="A40" s="2">
        <f t="shared" si="0"/>
        <v>4.6398046398046402</v>
      </c>
      <c r="B40">
        <v>3800</v>
      </c>
      <c r="C40" s="1">
        <f t="shared" si="3"/>
        <v>1.5152599742998856</v>
      </c>
      <c r="D40" s="3">
        <f t="shared" si="4"/>
        <v>151.52599742998856</v>
      </c>
      <c r="E40" s="3">
        <f t="shared" si="1"/>
        <v>17.918176337122848</v>
      </c>
      <c r="F40">
        <f t="shared" si="2"/>
        <v>36.272719895775438</v>
      </c>
    </row>
    <row r="41" spans="1:6" x14ac:dyDescent="0.25">
      <c r="A41" s="2">
        <f t="shared" si="0"/>
        <v>4.7619047619047619</v>
      </c>
      <c r="B41">
        <v>3900</v>
      </c>
      <c r="C41" s="1">
        <f t="shared" si="3"/>
        <v>1.4998045598899461</v>
      </c>
      <c r="D41" s="3">
        <f t="shared" si="4"/>
        <v>149.98045598899461</v>
      </c>
      <c r="E41" s="3">
        <f t="shared" si="1"/>
        <v>14.400406234415479</v>
      </c>
      <c r="F41">
        <f t="shared" si="2"/>
        <v>29.697591276454947</v>
      </c>
    </row>
    <row r="42" spans="1:6" x14ac:dyDescent="0.25">
      <c r="A42" s="2">
        <f t="shared" si="0"/>
        <v>4.8840048840048835</v>
      </c>
      <c r="B42">
        <v>4000</v>
      </c>
      <c r="C42" s="1">
        <f t="shared" si="3"/>
        <v>1.4847404641392936</v>
      </c>
      <c r="D42" s="3">
        <f t="shared" si="4"/>
        <v>148.47404641392936</v>
      </c>
      <c r="E42" s="3">
        <f t="shared" si="1"/>
        <v>11.573259232110576</v>
      </c>
      <c r="F42">
        <f t="shared" si="2"/>
        <v>24.314331270374058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2"/>
  <sheetViews>
    <sheetView tabSelected="1" zoomScaleNormal="100" workbookViewId="0">
      <selection activeCell="O27" sqref="O27"/>
    </sheetView>
  </sheetViews>
  <sheetFormatPr defaultRowHeight="15" x14ac:dyDescent="0.25"/>
  <cols>
    <col min="1" max="1" width="9.5703125" bestFit="1" customWidth="1"/>
    <col min="2" max="2" width="10.5703125" bestFit="1" customWidth="1"/>
    <col min="4" max="4" width="11.5703125" bestFit="1" customWidth="1"/>
  </cols>
  <sheetData>
    <row r="1" spans="1:4" x14ac:dyDescent="0.25">
      <c r="A1" s="7" t="s">
        <v>0</v>
      </c>
      <c r="B1" s="7" t="s">
        <v>2</v>
      </c>
      <c r="C1" s="7" t="s">
        <v>1</v>
      </c>
    </row>
    <row r="2" spans="1:4" x14ac:dyDescent="0.25">
      <c r="A2" s="5">
        <v>0</v>
      </c>
      <c r="B2" s="6">
        <v>72480</v>
      </c>
      <c r="C2" s="6">
        <f>A2/3.3*4095</f>
        <v>0</v>
      </c>
      <c r="D2" s="3"/>
    </row>
    <row r="3" spans="1:4" x14ac:dyDescent="0.25">
      <c r="A3" s="5">
        <v>0.1221001221001221</v>
      </c>
      <c r="B3" s="6">
        <v>58250.428181578478</v>
      </c>
      <c r="C3" s="6">
        <f t="shared" ref="C3:C42" si="0">A3/3.3*4095</f>
        <v>151.5151515151515</v>
      </c>
      <c r="D3" s="3"/>
    </row>
    <row r="4" spans="1:4" x14ac:dyDescent="0.25">
      <c r="A4" s="5">
        <v>0.24420024420024419</v>
      </c>
      <c r="B4" s="6">
        <v>46814.464450016996</v>
      </c>
      <c r="C4" s="6">
        <f t="shared" si="0"/>
        <v>303.030303030303</v>
      </c>
      <c r="D4" s="3"/>
    </row>
    <row r="5" spans="1:4" x14ac:dyDescent="0.25">
      <c r="A5" s="5">
        <v>0.36630036630036633</v>
      </c>
      <c r="B5" s="6">
        <v>37623.656171423485</v>
      </c>
      <c r="C5" s="6">
        <f t="shared" si="0"/>
        <v>454.54545454545462</v>
      </c>
      <c r="D5" s="3"/>
    </row>
    <row r="6" spans="1:4" x14ac:dyDescent="0.25">
      <c r="A6" s="5">
        <v>0.48840048840048839</v>
      </c>
      <c r="B6" s="6">
        <v>30237.225189595825</v>
      </c>
      <c r="C6" s="6">
        <f t="shared" si="0"/>
        <v>606.06060606060601</v>
      </c>
      <c r="D6" s="3"/>
    </row>
    <row r="7" spans="1:4" x14ac:dyDescent="0.25">
      <c r="A7" s="5">
        <v>0.61050061050061044</v>
      </c>
      <c r="B7" s="6">
        <v>24300.928729535975</v>
      </c>
      <c r="C7" s="6">
        <f t="shared" si="0"/>
        <v>757.57575757575762</v>
      </c>
      <c r="D7" s="3"/>
    </row>
    <row r="8" spans="1:4" x14ac:dyDescent="0.25">
      <c r="A8" s="5">
        <v>0.73260073260073266</v>
      </c>
      <c r="B8" s="6">
        <v>19530.070415362748</v>
      </c>
      <c r="C8" s="6">
        <f t="shared" si="0"/>
        <v>909.09090909090924</v>
      </c>
      <c r="D8" s="3"/>
    </row>
    <row r="9" spans="1:4" x14ac:dyDescent="0.25">
      <c r="A9" s="5">
        <v>0.85470085470085477</v>
      </c>
      <c r="B9" s="6">
        <v>15695.846635089107</v>
      </c>
      <c r="C9" s="6">
        <f t="shared" si="0"/>
        <v>1060.6060606060607</v>
      </c>
      <c r="D9" s="3"/>
    </row>
    <row r="10" spans="1:4" x14ac:dyDescent="0.25">
      <c r="A10" s="5">
        <v>0.97680097680097677</v>
      </c>
      <c r="B10" s="6">
        <v>12614.373443244043</v>
      </c>
      <c r="C10" s="6">
        <f t="shared" si="0"/>
        <v>1212.121212121212</v>
      </c>
      <c r="D10" s="3"/>
    </row>
    <row r="11" spans="1:4" x14ac:dyDescent="0.25">
      <c r="A11" s="5">
        <v>1.098901098901099</v>
      </c>
      <c r="B11" s="6">
        <v>10137.867747120556</v>
      </c>
      <c r="C11" s="6">
        <f t="shared" si="0"/>
        <v>1363.6363636363637</v>
      </c>
      <c r="D11" s="3"/>
    </row>
    <row r="12" spans="1:4" x14ac:dyDescent="0.25">
      <c r="A12" s="5">
        <v>1.2210012210012209</v>
      </c>
      <c r="B12" s="6">
        <v>8147.5598388243234</v>
      </c>
      <c r="C12" s="6">
        <f t="shared" si="0"/>
        <v>1515.1515151515152</v>
      </c>
      <c r="D12" s="3"/>
    </row>
    <row r="13" spans="1:4" x14ac:dyDescent="0.25">
      <c r="A13" s="5">
        <v>1.343101343101343</v>
      </c>
      <c r="B13" s="6">
        <v>6547.9973681919055</v>
      </c>
      <c r="C13" s="6">
        <f t="shared" si="0"/>
        <v>1666.6666666666667</v>
      </c>
      <c r="D13" s="3"/>
    </row>
    <row r="14" spans="1:4" x14ac:dyDescent="0.25">
      <c r="A14" s="5">
        <v>1.4652014652014653</v>
      </c>
      <c r="B14" s="6">
        <v>5262.4675831819441</v>
      </c>
      <c r="C14" s="6">
        <f t="shared" si="0"/>
        <v>1818.1818181818185</v>
      </c>
      <c r="D14" s="3"/>
    </row>
    <row r="15" spans="1:4" x14ac:dyDescent="0.25">
      <c r="A15" s="5">
        <v>1.5873015873015872</v>
      </c>
      <c r="B15" s="6">
        <v>4229.3182948678914</v>
      </c>
      <c r="C15" s="6">
        <f t="shared" si="0"/>
        <v>1969.6969696969695</v>
      </c>
      <c r="D15" s="3"/>
    </row>
    <row r="16" spans="1:4" x14ac:dyDescent="0.25">
      <c r="A16" s="5">
        <v>1.7094017094017095</v>
      </c>
      <c r="B16" s="6">
        <v>3399.0011257207234</v>
      </c>
      <c r="C16" s="6">
        <f t="shared" si="0"/>
        <v>2121.2121212121215</v>
      </c>
      <c r="D16" s="3"/>
    </row>
    <row r="17" spans="1:4" x14ac:dyDescent="0.25">
      <c r="A17" s="5">
        <v>1.8315018315018314</v>
      </c>
      <c r="B17" s="6">
        <v>2731.6952395543522</v>
      </c>
      <c r="C17" s="6">
        <f t="shared" si="0"/>
        <v>2272.727272727273</v>
      </c>
      <c r="D17" s="3"/>
    </row>
    <row r="18" spans="1:4" x14ac:dyDescent="0.25">
      <c r="A18" s="5">
        <v>1.9536019536019535</v>
      </c>
      <c r="B18" s="6">
        <v>2195.3975905852731</v>
      </c>
      <c r="C18" s="6">
        <f t="shared" si="0"/>
        <v>2424.242424242424</v>
      </c>
      <c r="D18" s="3"/>
    </row>
    <row r="19" spans="1:4" x14ac:dyDescent="0.25">
      <c r="A19" s="5">
        <v>2.0757020757020759</v>
      </c>
      <c r="B19" s="6">
        <v>1764.3881026544952</v>
      </c>
      <c r="C19" s="6">
        <f t="shared" si="0"/>
        <v>2575.7575757575764</v>
      </c>
      <c r="D19" s="3"/>
    </row>
    <row r="20" spans="1:4" x14ac:dyDescent="0.25">
      <c r="A20" s="5">
        <v>2.197802197802198</v>
      </c>
      <c r="B20" s="6">
        <v>1417.9961707796251</v>
      </c>
      <c r="C20" s="6">
        <f t="shared" si="0"/>
        <v>2727.2727272727275</v>
      </c>
      <c r="D20" s="3"/>
    </row>
    <row r="21" spans="1:4" x14ac:dyDescent="0.25">
      <c r="A21" s="5">
        <v>2.3199023199023201</v>
      </c>
      <c r="B21" s="6">
        <v>1139.609328197459</v>
      </c>
      <c r="C21" s="6">
        <f t="shared" si="0"/>
        <v>2878.787878787879</v>
      </c>
      <c r="D21" s="3"/>
    </row>
    <row r="22" spans="1:4" x14ac:dyDescent="0.25">
      <c r="A22" s="5">
        <v>2.4420024420024418</v>
      </c>
      <c r="B22" s="6">
        <v>915.87653597162023</v>
      </c>
      <c r="C22" s="6">
        <f t="shared" si="0"/>
        <v>3030.3030303030305</v>
      </c>
      <c r="D22" s="3"/>
    </row>
    <row r="23" spans="1:4" x14ac:dyDescent="0.25">
      <c r="A23" s="5">
        <v>2.5641025641025639</v>
      </c>
      <c r="B23" s="6">
        <v>736.06788606246903</v>
      </c>
      <c r="C23" s="6">
        <f t="shared" si="0"/>
        <v>3181.8181818181815</v>
      </c>
      <c r="D23" s="3"/>
    </row>
    <row r="24" spans="1:4" x14ac:dyDescent="0.25">
      <c r="A24" s="5">
        <v>2.686202686202686</v>
      </c>
      <c r="B24" s="6">
        <v>591.56001012483614</v>
      </c>
      <c r="C24" s="6">
        <f t="shared" si="0"/>
        <v>3333.3333333333335</v>
      </c>
      <c r="D24" s="3"/>
    </row>
    <row r="25" spans="1:4" x14ac:dyDescent="0.25">
      <c r="A25" s="5">
        <v>2.8083028083028081</v>
      </c>
      <c r="B25" s="6">
        <v>475.42251496786145</v>
      </c>
      <c r="C25" s="6">
        <f t="shared" si="0"/>
        <v>3484.848484848485</v>
      </c>
      <c r="D25" s="3"/>
    </row>
    <row r="26" spans="1:4" x14ac:dyDescent="0.25">
      <c r="A26" s="5">
        <v>2.9304029304029307</v>
      </c>
      <c r="B26" s="6">
        <v>382.08561070696476</v>
      </c>
      <c r="C26" s="6">
        <f t="shared" si="0"/>
        <v>3636.3636363636369</v>
      </c>
      <c r="D26" s="3"/>
    </row>
    <row r="27" spans="1:4" x14ac:dyDescent="0.25">
      <c r="A27" s="5">
        <v>3.0525030525030528</v>
      </c>
      <c r="B27" s="6">
        <v>307.07299152456704</v>
      </c>
      <c r="C27" s="6">
        <f t="shared" si="0"/>
        <v>3787.8787878787884</v>
      </c>
      <c r="D27" s="3"/>
    </row>
    <row r="28" spans="1:4" x14ac:dyDescent="0.25">
      <c r="A28" s="5">
        <v>3.1746031746031744</v>
      </c>
      <c r="B28" s="6">
        <v>246.78715837892173</v>
      </c>
      <c r="C28" s="6">
        <f t="shared" si="0"/>
        <v>3939.393939393939</v>
      </c>
      <c r="D28" s="3"/>
    </row>
    <row r="29" spans="1:4" x14ac:dyDescent="0.25">
      <c r="A29" s="5">
        <v>3.2967032967032965</v>
      </c>
      <c r="B29" s="6">
        <v>198.33688804204229</v>
      </c>
      <c r="C29" s="6">
        <f t="shared" si="0"/>
        <v>4090.909090909091</v>
      </c>
      <c r="D29" s="3"/>
    </row>
    <row r="30" spans="1:4" x14ac:dyDescent="0.25">
      <c r="A30" s="8">
        <v>3.4188034188034191</v>
      </c>
      <c r="B30" s="9">
        <v>159.39857412597604</v>
      </c>
      <c r="C30" s="9">
        <f t="shared" si="0"/>
        <v>4242.4242424242429</v>
      </c>
      <c r="D30" s="3"/>
    </row>
    <row r="31" spans="1:4" x14ac:dyDescent="0.25">
      <c r="A31" s="5">
        <v>3.5409035409035412</v>
      </c>
      <c r="B31" s="6">
        <v>128.10479020931541</v>
      </c>
      <c r="C31" s="6">
        <f t="shared" si="0"/>
        <v>4393.939393939394</v>
      </c>
      <c r="D31" s="3"/>
    </row>
    <row r="32" spans="1:4" x14ac:dyDescent="0.25">
      <c r="A32" s="5">
        <v>3.6630036630036629</v>
      </c>
      <c r="B32" s="6">
        <v>102.95473070921511</v>
      </c>
      <c r="C32" s="6">
        <f t="shared" si="0"/>
        <v>4545.454545454546</v>
      </c>
      <c r="D32" s="3"/>
    </row>
    <row r="33" spans="1:4" x14ac:dyDescent="0.25">
      <c r="A33" s="5">
        <v>3.785103785103785</v>
      </c>
      <c r="B33" s="6">
        <v>82.742234369907365</v>
      </c>
      <c r="C33" s="6">
        <f t="shared" si="0"/>
        <v>4696.969696969697</v>
      </c>
      <c r="D33" s="3"/>
    </row>
    <row r="34" spans="1:4" x14ac:dyDescent="0.25">
      <c r="A34" s="5">
        <v>3.9072039072039071</v>
      </c>
      <c r="B34" s="6">
        <v>66.497938476098554</v>
      </c>
      <c r="C34" s="6">
        <f t="shared" si="0"/>
        <v>4848.484848484848</v>
      </c>
      <c r="D34" s="3"/>
    </row>
    <row r="35" spans="1:4" x14ac:dyDescent="0.25">
      <c r="A35" s="5">
        <v>4.0293040293040292</v>
      </c>
      <c r="B35" s="6">
        <v>53.442789589197055</v>
      </c>
      <c r="C35" s="6">
        <f t="shared" si="0"/>
        <v>5000</v>
      </c>
      <c r="D35" s="3"/>
    </row>
    <row r="36" spans="1:4" x14ac:dyDescent="0.25">
      <c r="A36" s="5">
        <v>4.1514041514041518</v>
      </c>
      <c r="B36" s="6">
        <v>42.950681247085122</v>
      </c>
      <c r="C36" s="6">
        <f t="shared" si="0"/>
        <v>5151.5151515151529</v>
      </c>
      <c r="D36" s="3"/>
    </row>
    <row r="37" spans="1:4" x14ac:dyDescent="0.25">
      <c r="A37" s="5">
        <v>4.2735042735042734</v>
      </c>
      <c r="B37" s="6">
        <v>34.5184267843985</v>
      </c>
      <c r="C37" s="6">
        <f t="shared" si="0"/>
        <v>5303.030303030303</v>
      </c>
      <c r="D37" s="3"/>
    </row>
    <row r="38" spans="1:4" x14ac:dyDescent="0.25">
      <c r="A38" s="5">
        <v>4.395604395604396</v>
      </c>
      <c r="B38" s="6">
        <v>27.741627212274828</v>
      </c>
      <c r="C38" s="6">
        <f t="shared" si="0"/>
        <v>5454.545454545455</v>
      </c>
      <c r="D38" s="3"/>
    </row>
    <row r="39" spans="1:4" x14ac:dyDescent="0.25">
      <c r="A39" s="5">
        <v>4.5177045177045176</v>
      </c>
      <c r="B39" s="6">
        <v>22.295276815241987</v>
      </c>
      <c r="C39" s="6">
        <f t="shared" si="0"/>
        <v>5606.0606060606069</v>
      </c>
      <c r="D39" s="3"/>
    </row>
    <row r="40" spans="1:4" x14ac:dyDescent="0.25">
      <c r="A40" s="5">
        <v>4.6398046398046402</v>
      </c>
      <c r="B40" s="6">
        <v>17.918176337122848</v>
      </c>
      <c r="C40" s="6">
        <f t="shared" si="0"/>
        <v>5757.575757575758</v>
      </c>
      <c r="D40" s="3"/>
    </row>
    <row r="41" spans="1:4" x14ac:dyDescent="0.25">
      <c r="A41" s="5">
        <v>4.7619047619047619</v>
      </c>
      <c r="B41" s="6">
        <v>14.400406234415479</v>
      </c>
      <c r="C41" s="6">
        <f t="shared" si="0"/>
        <v>5909.090909090909</v>
      </c>
      <c r="D41" s="3"/>
    </row>
    <row r="42" spans="1:4" x14ac:dyDescent="0.25">
      <c r="A42" s="5">
        <v>4.8840048840048835</v>
      </c>
      <c r="B42" s="6">
        <v>11.573259232110576</v>
      </c>
      <c r="C42" s="6">
        <f t="shared" si="0"/>
        <v>6060.606060606061</v>
      </c>
      <c r="D42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Hoang</dc:creator>
  <cp:lastModifiedBy>Hieu Hoang</cp:lastModifiedBy>
  <dcterms:created xsi:type="dcterms:W3CDTF">2022-02-04T08:54:34Z</dcterms:created>
  <dcterms:modified xsi:type="dcterms:W3CDTF">2022-04-09T09:09:51Z</dcterms:modified>
</cp:coreProperties>
</file>