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Patil\OneDrive\Desktop\"/>
    </mc:Choice>
  </mc:AlternateContent>
  <bookViews>
    <workbookView xWindow="0" yWindow="0" windowWidth="20400" windowHeight="7230"/>
  </bookViews>
  <sheets>
    <sheet name="PO" sheetId="1" r:id="rId1"/>
    <sheet name="Milestone" sheetId="2" r:id="rId2"/>
    <sheet name="Invoice" sheetId="3" r:id="rId3"/>
    <sheet name="pay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15" i="4"/>
  <c r="T14" i="3"/>
  <c r="U14" i="3"/>
  <c r="S14" i="3"/>
  <c r="L14" i="3"/>
  <c r="R3" i="1"/>
  <c r="G3" i="1"/>
  <c r="X14" i="2"/>
  <c r="N14" i="2"/>
</calcChain>
</file>

<file path=xl/sharedStrings.xml><?xml version="1.0" encoding="utf-8"?>
<sst xmlns="http://schemas.openxmlformats.org/spreadsheetml/2006/main" count="523" uniqueCount="175">
  <si>
    <t>POID</t>
  </si>
  <si>
    <t>PONumber</t>
  </si>
  <si>
    <t>PODate</t>
  </si>
  <si>
    <t>POTitle</t>
  </si>
  <si>
    <t>VendorID</t>
  </si>
  <si>
    <t>POTypeID</t>
  </si>
  <si>
    <t>POWOAmt</t>
  </si>
  <si>
    <t>PO_Bal_Amt</t>
  </si>
  <si>
    <t>PO_Paid_Amt</t>
  </si>
  <si>
    <t>PaymentStatusID</t>
  </si>
  <si>
    <t>Emp_Code</t>
  </si>
  <si>
    <t>GSTIN_No</t>
  </si>
  <si>
    <t>Comp_Code</t>
  </si>
  <si>
    <t>ShortClose_Amt</t>
  </si>
  <si>
    <t>Created_On</t>
  </si>
  <si>
    <t>Updated_On</t>
  </si>
  <si>
    <t>Prj_Dept_id</t>
  </si>
  <si>
    <t>DirectTaxCollection_Amt</t>
  </si>
  <si>
    <t>PO_File</t>
  </si>
  <si>
    <t>IsShortClose</t>
  </si>
  <si>
    <t>ShortCloseDate</t>
  </si>
  <si>
    <t>POWO_T_BaseAmt</t>
  </si>
  <si>
    <t>appr_StatusId</t>
  </si>
  <si>
    <t>cond_id</t>
  </si>
  <si>
    <t>Range_type_id</t>
  </si>
  <si>
    <t>powo_signCopy</t>
  </si>
  <si>
    <t>PO_WO_Text</t>
  </si>
  <si>
    <t>IsExport</t>
  </si>
  <si>
    <t>Remarks</t>
  </si>
  <si>
    <t>IsUploaded_PO</t>
  </si>
  <si>
    <t>CurID</t>
  </si>
  <si>
    <t>Milestone_settlementAmt</t>
  </si>
  <si>
    <t>PORemarks</t>
  </si>
  <si>
    <t>HPOTypeID</t>
  </si>
  <si>
    <t>ShippingAddress</t>
  </si>
  <si>
    <t>PO_Security_Deposit_Amt</t>
  </si>
  <si>
    <t>Security_Deposit_Recovery_Date</t>
  </si>
  <si>
    <t>HBT_IT/PO/21-22/015</t>
  </si>
  <si>
    <t>IT PO</t>
  </si>
  <si>
    <t>NULL</t>
  </si>
  <si>
    <t>Talent Pool-Talent Pool</t>
  </si>
  <si>
    <t>MstoneID</t>
  </si>
  <si>
    <t>Srno</t>
  </si>
  <si>
    <t>MilestoneName</t>
  </si>
  <si>
    <t>Quantity</t>
  </si>
  <si>
    <t>Rate</t>
  </si>
  <si>
    <t>Amount</t>
  </si>
  <si>
    <t>CGST_Amt</t>
  </si>
  <si>
    <t>SGST_Amt</t>
  </si>
  <si>
    <t>IGST_Amt</t>
  </si>
  <si>
    <t>CGST_Per</t>
  </si>
  <si>
    <t>SGST_Per</t>
  </si>
  <si>
    <t>IGST_Per</t>
  </si>
  <si>
    <t>AmtWithTax</t>
  </si>
  <si>
    <t>IsShortClone</t>
  </si>
  <si>
    <t>Created_By</t>
  </si>
  <si>
    <t>Updated_By</t>
  </si>
  <si>
    <t>Milesstone_Balance_Amt</t>
  </si>
  <si>
    <t>Collect_TDS_Amt</t>
  </si>
  <si>
    <t>shortClosedAmt</t>
  </si>
  <si>
    <t>Milestone_due_date</t>
  </si>
  <si>
    <t>Purchase_Ledger</t>
  </si>
  <si>
    <t>CGST_Ledger</t>
  </si>
  <si>
    <t>SGST_Ledger</t>
  </si>
  <si>
    <t>IGST_Ledger</t>
  </si>
  <si>
    <t>MilestoneDescription</t>
  </si>
  <si>
    <t>TMstoneID</t>
  </si>
  <si>
    <t>Cloud Hosting Charges Pool, SAP Demo &amp; OneHR System-19/10/21 to 18/01/22</t>
  </si>
  <si>
    <t>Professional Fees</t>
  </si>
  <si>
    <t>CGST ITC Maharashtra</t>
  </si>
  <si>
    <t>SGST ITC Maharashtra</t>
  </si>
  <si>
    <t>Cloud Hosting Charges Pool, SAP Demo &amp; OneHR System-19/01/22 to 18/04/22</t>
  </si>
  <si>
    <t>Cloud Hosting Charges Pool, SAP Demo &amp; OneHR System-19/04/22 to 18/07/22</t>
  </si>
  <si>
    <t>Cloud Hosting Charges Pool, SAP Demo &amp; OneHR System-19/07/22 to 18/10/22</t>
  </si>
  <si>
    <t>Cloud Hosting Charges Pool, SAP Demo &amp; OneHR System-19/10/22 to 18/01/23</t>
  </si>
  <si>
    <t>Cloud Hosting Charges Pool, SAP Demo &amp; OneHR System-19/01/23 to 18/04/23</t>
  </si>
  <si>
    <t>Cloud Hosting Charges Pool, SAP Demo &amp; OneHR System-19/04/23 to 18/07/23</t>
  </si>
  <si>
    <t>Cloud Hosting Charges Pool, SAP Demo &amp; OneHR System-19/07/23 to 18/10/23</t>
  </si>
  <si>
    <t>Cloud Hosting Charges Pool, SAP Demo &amp; OneHR System-19/10/23 to 18/01/24</t>
  </si>
  <si>
    <t>Cloud Hosting Charges Pool, SAP Demo &amp; OneHR System-19/01/24 to 18/04/24</t>
  </si>
  <si>
    <t>Cloud Hosting Charges Pool, SAP Demo &amp; OneHR System-19/04/24 to 18/07/24</t>
  </si>
  <si>
    <t>Cloud Hosting Charges Pool, SAP Demo &amp; OneHR System-19/07/24 to 18/10/24</t>
  </si>
  <si>
    <t>InvoiceID</t>
  </si>
  <si>
    <t>InvoiceNo</t>
  </si>
  <si>
    <t>InvoiceDate</t>
  </si>
  <si>
    <t>AmtWithoutTax</t>
  </si>
  <si>
    <t>BalanceAmt</t>
  </si>
  <si>
    <t>Status_id</t>
  </si>
  <si>
    <t>DirectTax_TypeID</t>
  </si>
  <si>
    <t>DirectTax_Percentage</t>
  </si>
  <si>
    <t>DirectTax_Amount</t>
  </si>
  <si>
    <t>Payable_Amt_With_Tax</t>
  </si>
  <si>
    <t>AccountPaidAmt</t>
  </si>
  <si>
    <t>IsInvoiceWithPO</t>
  </si>
  <si>
    <t>VendorId</t>
  </si>
  <si>
    <t>Invoice_File</t>
  </si>
  <si>
    <t>IsTDSUpdate</t>
  </si>
  <si>
    <t>isBooked</t>
  </si>
  <si>
    <t>TDS_Descript_ID</t>
  </si>
  <si>
    <t>VoucherNo</t>
  </si>
  <si>
    <t>Supplier_Invoice_Date</t>
  </si>
  <si>
    <t>IsLDC_Applicable</t>
  </si>
  <si>
    <t>exp_id</t>
  </si>
  <si>
    <t>exp_dtl_id</t>
  </si>
  <si>
    <t>PoTypeId</t>
  </si>
  <si>
    <t>InvoiceSrno</t>
  </si>
  <si>
    <t>Invoice_Remarks</t>
  </si>
  <si>
    <t>Cur_ID</t>
  </si>
  <si>
    <t>IsSecurity_Deposit_Invoice</t>
  </si>
  <si>
    <t>invoices_description</t>
  </si>
  <si>
    <t>InvoiceNo_New</t>
  </si>
  <si>
    <t>Invoice_Settlment_Balance_Amt</t>
  </si>
  <si>
    <t>Product_Item_Dtl</t>
  </si>
  <si>
    <t>EI5249</t>
  </si>
  <si>
    <t>Y</t>
  </si>
  <si>
    <t>RE-Feb-2022-5</t>
  </si>
  <si>
    <t>EI6862</t>
  </si>
  <si>
    <t>RE-Feb-2022-17</t>
  </si>
  <si>
    <t>FY2223EI698</t>
  </si>
  <si>
    <t>RE-Apr-2022-27</t>
  </si>
  <si>
    <t>FY2223EI3417</t>
  </si>
  <si>
    <t>RE-Oct-2022-2</t>
  </si>
  <si>
    <t>FY2223EI6324</t>
  </si>
  <si>
    <t>FY2223EI6324_24102022.pdf</t>
  </si>
  <si>
    <t>RE-2023-01-24</t>
  </si>
  <si>
    <t>FY2223EI9408</t>
  </si>
  <si>
    <t>E113711_30012023.pdf</t>
  </si>
  <si>
    <t>RE-2023-04-38</t>
  </si>
  <si>
    <t>FY2324EI12678</t>
  </si>
  <si>
    <t>FY2324EI12678_28042023.pdf</t>
  </si>
  <si>
    <t>RE-2023-07-145</t>
  </si>
  <si>
    <t>FY2324EI15432</t>
  </si>
  <si>
    <t>FY2324EI15432_25072023.pdf</t>
  </si>
  <si>
    <t>RE-2023-10-110</t>
  </si>
  <si>
    <t>FY2324EI18711</t>
  </si>
  <si>
    <t>FY2324EI18711_28102023.pdf</t>
  </si>
  <si>
    <t>RE-2024-01-13</t>
  </si>
  <si>
    <t>FY2324EI22045</t>
  </si>
  <si>
    <t>FY2324EI22045_20012024.pdf</t>
  </si>
  <si>
    <t>RE-2024-03-21</t>
  </si>
  <si>
    <t>FY2425EI1109</t>
  </si>
  <si>
    <t>FY2425EI1109_26042024.pdf</t>
  </si>
  <si>
    <t>RE-2024-05-49</t>
  </si>
  <si>
    <t>Cloud Hosting Charges-Pool, SAP Demo &amp; OneHR System- 01/04/24 to 30/06/24)</t>
  </si>
  <si>
    <t>FY2425EI1109/</t>
  </si>
  <si>
    <t>FY2425EI3973</t>
  </si>
  <si>
    <t>FY2425EI3973_09072024.pdf</t>
  </si>
  <si>
    <t>RE-2024-08-74</t>
  </si>
  <si>
    <t>Cloud Hosting Charges (for 3 Years)for Talent Pool,SAP Demo &amp; OneHR System Monthly Charges Rs.1,19,963/- &amp; Quarterly Charges Rs.3,59,889/-</t>
  </si>
  <si>
    <t>FY2425EI3973/</t>
  </si>
  <si>
    <t>Payment_ID</t>
  </si>
  <si>
    <t>PaymentReqNo</t>
  </si>
  <si>
    <t>TobePaidAmtWithtax</t>
  </si>
  <si>
    <t>PaymentReqDate</t>
  </si>
  <si>
    <t>Amt_paid_Account</t>
  </si>
  <si>
    <t>Ref_PaymentReqNo</t>
  </si>
  <si>
    <t>IsPartialPayment</t>
  </si>
  <si>
    <t>IsBatchApproved</t>
  </si>
  <si>
    <t>10.2022/HBT_IT/PO/21-22/015//1</t>
  </si>
  <si>
    <t>10.2022/HBT_IT/PO/21-22/015//2</t>
  </si>
  <si>
    <t>10.2022/HBT_IT/PO/21-22/015//3</t>
  </si>
  <si>
    <t>10.2022/HBT_IT/PO/21-22/015//4</t>
  </si>
  <si>
    <t>01.2023/HBT_IT/PO/21-22/015/5</t>
  </si>
  <si>
    <t>Ok Verified By Arun</t>
  </si>
  <si>
    <t>04.2023/HBT_IT/PO/21-22/015/6</t>
  </si>
  <si>
    <t>Verified Ok By Mahendra J.</t>
  </si>
  <si>
    <t>07.2023/HBT_IT/PO/21-22/015/7</t>
  </si>
  <si>
    <t>10.2023/HBT_IT/PO/21-22/015/8</t>
  </si>
  <si>
    <t>Ok Verified By Mahendra J.</t>
  </si>
  <si>
    <t>01.2024/HBT_IT/PO/21-22/015/9</t>
  </si>
  <si>
    <t>03.2024/HBT_IT/PO/21-22/015/10</t>
  </si>
  <si>
    <t>03.2024/HBT_IT/PO/21-22/015/11</t>
  </si>
  <si>
    <t>Ok verified By Mahendra J.</t>
  </si>
  <si>
    <t>05.2024/HBT_IT/PO/21-22/015/12</t>
  </si>
  <si>
    <t>08.2024/HBT_IT/PO/21-22/015/13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</si>
</sst>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H2" sqref="H2"/>
    </sheetView>
  </sheetViews>
  <sheetFormatPr defaultRowHeight="15" x14ac:dyDescent="0.25"/>
  <cols>
    <col min="1" max="1" width="5.42578125" bestFit="1" customWidth="1"/>
    <col min="2" max="2" width="20.140625" bestFit="1" customWidth="1"/>
    <col min="3" max="3" width="10.42578125" bestFit="1" customWidth="1"/>
    <col min="4" max="4" width="7.5703125" bestFit="1" customWidth="1"/>
    <col min="5" max="5" width="9.42578125" bestFit="1" customWidth="1"/>
    <col min="6" max="6" width="9.7109375" bestFit="1" customWidth="1"/>
    <col min="7" max="7" width="11" bestFit="1" customWidth="1"/>
    <col min="8" max="8" width="12" bestFit="1" customWidth="1"/>
    <col min="9" max="9" width="13.28515625" bestFit="1" customWidth="1"/>
    <col min="10" max="10" width="16.28515625" bestFit="1" customWidth="1"/>
    <col min="11" max="11" width="10.42578125" bestFit="1" customWidth="1"/>
    <col min="12" max="12" width="9.85546875" bestFit="1" customWidth="1"/>
    <col min="13" max="13" width="22.140625" bestFit="1" customWidth="1"/>
    <col min="14" max="14" width="15.42578125" bestFit="1" customWidth="1"/>
    <col min="15" max="15" width="11.5703125" bestFit="1" customWidth="1"/>
    <col min="16" max="16" width="12.140625" bestFit="1" customWidth="1"/>
    <col min="17" max="17" width="11.42578125" bestFit="1" customWidth="1"/>
    <col min="18" max="18" width="23.42578125" bestFit="1" customWidth="1"/>
    <col min="19" max="19" width="7.85546875" bestFit="1" customWidth="1"/>
    <col min="20" max="20" width="12" bestFit="1" customWidth="1"/>
    <col min="21" max="21" width="14.85546875" bestFit="1" customWidth="1"/>
    <col min="22" max="22" width="18" bestFit="1" customWidth="1"/>
    <col min="23" max="23" width="13.28515625" bestFit="1" customWidth="1"/>
    <col min="24" max="24" width="8" bestFit="1" customWidth="1"/>
    <col min="25" max="25" width="14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60</v>
      </c>
      <c r="B2" t="s">
        <v>37</v>
      </c>
      <c r="C2" s="1">
        <v>44790</v>
      </c>
      <c r="D2" t="s">
        <v>38</v>
      </c>
      <c r="E2">
        <v>255</v>
      </c>
      <c r="F2">
        <v>10</v>
      </c>
      <c r="G2">
        <v>5096028.24</v>
      </c>
      <c r="H2">
        <v>-342482.19</v>
      </c>
      <c r="I2">
        <v>5438510.4299999997</v>
      </c>
      <c r="J2">
        <v>2</v>
      </c>
      <c r="K2">
        <v>631130</v>
      </c>
      <c r="L2" t="s">
        <v>39</v>
      </c>
      <c r="M2" t="s">
        <v>40</v>
      </c>
      <c r="N2" t="s">
        <v>39</v>
      </c>
      <c r="O2" s="2">
        <v>44846.696043668984</v>
      </c>
      <c r="P2" t="s">
        <v>39</v>
      </c>
      <c r="Q2">
        <v>242</v>
      </c>
      <c r="R2">
        <v>388913.1</v>
      </c>
      <c r="S2" t="s">
        <v>39</v>
      </c>
      <c r="T2">
        <v>0</v>
      </c>
      <c r="U2" t="s">
        <v>39</v>
      </c>
      <c r="V2">
        <v>4318668</v>
      </c>
      <c r="W2">
        <v>2</v>
      </c>
      <c r="X2">
        <v>22</v>
      </c>
      <c r="Y2">
        <v>4</v>
      </c>
      <c r="Z2" t="s">
        <v>39</v>
      </c>
      <c r="AA2" t="s">
        <v>39</v>
      </c>
      <c r="AB2">
        <v>0</v>
      </c>
      <c r="AC2" t="s">
        <v>39</v>
      </c>
      <c r="AD2">
        <v>1</v>
      </c>
      <c r="AE2">
        <v>1</v>
      </c>
      <c r="AF2">
        <v>0</v>
      </c>
      <c r="AG2" t="s">
        <v>39</v>
      </c>
      <c r="AH2">
        <v>1</v>
      </c>
      <c r="AI2" t="s">
        <v>39</v>
      </c>
      <c r="AJ2" t="s">
        <v>39</v>
      </c>
      <c r="AK2" t="s">
        <v>39</v>
      </c>
    </row>
    <row r="3" spans="1:37" x14ac:dyDescent="0.25">
      <c r="G3">
        <f>Milestone!N14</f>
        <v>5096028.24</v>
      </c>
      <c r="H3">
        <f>G3-R3-I3</f>
        <v>82183.5</v>
      </c>
      <c r="I3">
        <f>payment!J15</f>
        <v>4588942.6400000006</v>
      </c>
      <c r="R3">
        <f>Milestone!X14</f>
        <v>424902.10000000009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opLeftCell="H1" workbookViewId="0">
      <selection activeCell="X1" sqref="X1"/>
    </sheetView>
  </sheetViews>
  <sheetFormatPr defaultRowHeight="15" x14ac:dyDescent="0.25"/>
  <cols>
    <col min="14" max="14" width="12" bestFit="1" customWidth="1"/>
  </cols>
  <sheetData>
    <row r="1" spans="1:33" x14ac:dyDescent="0.25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s="3" t="s">
        <v>53</v>
      </c>
      <c r="O1" t="s">
        <v>9</v>
      </c>
      <c r="P1" t="s">
        <v>54</v>
      </c>
      <c r="Q1" t="s">
        <v>10</v>
      </c>
      <c r="R1" t="s">
        <v>14</v>
      </c>
      <c r="S1" t="s">
        <v>55</v>
      </c>
      <c r="T1" t="s">
        <v>15</v>
      </c>
      <c r="U1" t="s">
        <v>56</v>
      </c>
      <c r="V1" t="s">
        <v>28</v>
      </c>
      <c r="W1" t="s">
        <v>57</v>
      </c>
      <c r="X1" s="3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31</v>
      </c>
    </row>
    <row r="2" spans="1:33" x14ac:dyDescent="0.25">
      <c r="A2">
        <v>646</v>
      </c>
      <c r="B2">
        <v>1</v>
      </c>
      <c r="C2">
        <v>60</v>
      </c>
      <c r="D2" t="s">
        <v>67</v>
      </c>
      <c r="E2">
        <v>3</v>
      </c>
      <c r="F2">
        <v>119963</v>
      </c>
      <c r="G2">
        <v>359889</v>
      </c>
      <c r="H2">
        <v>32390.01</v>
      </c>
      <c r="I2">
        <v>32390.01</v>
      </c>
      <c r="J2" t="s">
        <v>39</v>
      </c>
      <c r="K2">
        <v>9</v>
      </c>
      <c r="L2">
        <v>9</v>
      </c>
      <c r="M2" t="s">
        <v>39</v>
      </c>
      <c r="N2">
        <v>424669.02</v>
      </c>
      <c r="O2">
        <v>2</v>
      </c>
      <c r="P2">
        <v>0</v>
      </c>
      <c r="Q2">
        <v>631075</v>
      </c>
      <c r="R2" s="2">
        <v>44846.696043946758</v>
      </c>
      <c r="S2" t="s">
        <v>39</v>
      </c>
      <c r="T2" t="s">
        <v>39</v>
      </c>
      <c r="U2" t="s">
        <v>39</v>
      </c>
      <c r="V2" t="s">
        <v>39</v>
      </c>
      <c r="W2">
        <v>0</v>
      </c>
      <c r="X2">
        <v>35989</v>
      </c>
      <c r="Y2" t="s">
        <v>39</v>
      </c>
      <c r="Z2" s="1">
        <v>44586</v>
      </c>
      <c r="AA2" t="s">
        <v>68</v>
      </c>
      <c r="AB2" t="s">
        <v>69</v>
      </c>
      <c r="AC2" t="s">
        <v>70</v>
      </c>
      <c r="AE2" t="s">
        <v>68</v>
      </c>
      <c r="AF2" t="s">
        <v>39</v>
      </c>
      <c r="AG2" t="s">
        <v>39</v>
      </c>
    </row>
    <row r="3" spans="1:33" x14ac:dyDescent="0.25">
      <c r="A3">
        <v>647</v>
      </c>
      <c r="B3">
        <v>2</v>
      </c>
      <c r="C3">
        <v>60</v>
      </c>
      <c r="D3" t="s">
        <v>71</v>
      </c>
      <c r="E3">
        <v>3</v>
      </c>
      <c r="F3">
        <v>119963</v>
      </c>
      <c r="G3">
        <v>359889</v>
      </c>
      <c r="H3">
        <v>32390.01</v>
      </c>
      <c r="I3">
        <v>32390.01</v>
      </c>
      <c r="J3" t="s">
        <v>39</v>
      </c>
      <c r="K3">
        <v>9</v>
      </c>
      <c r="L3">
        <v>9</v>
      </c>
      <c r="M3" t="s">
        <v>39</v>
      </c>
      <c r="N3">
        <v>424669.02</v>
      </c>
      <c r="O3">
        <v>2</v>
      </c>
      <c r="P3">
        <v>0</v>
      </c>
      <c r="Q3">
        <v>631075</v>
      </c>
      <c r="R3" s="2">
        <v>44846.696044062497</v>
      </c>
      <c r="S3" t="s">
        <v>39</v>
      </c>
      <c r="T3" t="s">
        <v>39</v>
      </c>
      <c r="U3" t="s">
        <v>39</v>
      </c>
      <c r="V3" t="s">
        <v>39</v>
      </c>
      <c r="W3">
        <v>0</v>
      </c>
      <c r="X3">
        <v>35989</v>
      </c>
      <c r="Y3" t="s">
        <v>39</v>
      </c>
      <c r="Z3" s="1">
        <v>44586</v>
      </c>
      <c r="AA3" t="s">
        <v>68</v>
      </c>
      <c r="AB3" t="s">
        <v>69</v>
      </c>
      <c r="AC3" t="s">
        <v>70</v>
      </c>
      <c r="AE3" t="s">
        <v>68</v>
      </c>
      <c r="AF3" t="s">
        <v>39</v>
      </c>
      <c r="AG3" t="s">
        <v>39</v>
      </c>
    </row>
    <row r="4" spans="1:33" x14ac:dyDescent="0.25">
      <c r="A4">
        <v>648</v>
      </c>
      <c r="B4">
        <v>3</v>
      </c>
      <c r="C4">
        <v>60</v>
      </c>
      <c r="D4" t="s">
        <v>72</v>
      </c>
      <c r="E4">
        <v>3</v>
      </c>
      <c r="F4">
        <v>119963</v>
      </c>
      <c r="G4">
        <v>359889</v>
      </c>
      <c r="H4">
        <v>32390.01</v>
      </c>
      <c r="I4">
        <v>32390.01</v>
      </c>
      <c r="J4" t="s">
        <v>39</v>
      </c>
      <c r="K4">
        <v>9</v>
      </c>
      <c r="L4">
        <v>9</v>
      </c>
      <c r="M4" t="s">
        <v>39</v>
      </c>
      <c r="N4">
        <v>424669.02</v>
      </c>
      <c r="O4">
        <v>2</v>
      </c>
      <c r="P4">
        <v>0</v>
      </c>
      <c r="Q4">
        <v>631075</v>
      </c>
      <c r="R4" s="2">
        <v>44846.696044178243</v>
      </c>
      <c r="S4" t="s">
        <v>39</v>
      </c>
      <c r="T4" t="s">
        <v>39</v>
      </c>
      <c r="U4" t="s">
        <v>39</v>
      </c>
      <c r="V4" t="s">
        <v>39</v>
      </c>
      <c r="W4">
        <v>0</v>
      </c>
      <c r="X4">
        <v>35989</v>
      </c>
      <c r="Y4" t="s">
        <v>39</v>
      </c>
      <c r="Z4" s="1">
        <v>44586</v>
      </c>
      <c r="AA4" t="s">
        <v>68</v>
      </c>
      <c r="AB4" t="s">
        <v>69</v>
      </c>
      <c r="AC4" t="s">
        <v>70</v>
      </c>
      <c r="AE4" t="s">
        <v>68</v>
      </c>
      <c r="AF4" t="s">
        <v>39</v>
      </c>
      <c r="AG4" t="s">
        <v>39</v>
      </c>
    </row>
    <row r="5" spans="1:33" x14ac:dyDescent="0.25">
      <c r="A5">
        <v>649</v>
      </c>
      <c r="B5">
        <v>4</v>
      </c>
      <c r="C5">
        <v>60</v>
      </c>
      <c r="D5" t="s">
        <v>73</v>
      </c>
      <c r="E5">
        <v>3</v>
      </c>
      <c r="F5">
        <v>119963</v>
      </c>
      <c r="G5">
        <v>359889</v>
      </c>
      <c r="H5">
        <v>32390.01</v>
      </c>
      <c r="I5">
        <v>32390.01</v>
      </c>
      <c r="J5" t="s">
        <v>39</v>
      </c>
      <c r="K5">
        <v>9</v>
      </c>
      <c r="L5">
        <v>9</v>
      </c>
      <c r="M5" t="s">
        <v>39</v>
      </c>
      <c r="N5">
        <v>424669.02</v>
      </c>
      <c r="O5">
        <v>2</v>
      </c>
      <c r="P5">
        <v>0</v>
      </c>
      <c r="Q5">
        <v>631075</v>
      </c>
      <c r="R5" s="2">
        <v>44846.696044247685</v>
      </c>
      <c r="S5" t="s">
        <v>39</v>
      </c>
      <c r="T5" t="s">
        <v>39</v>
      </c>
      <c r="U5" t="s">
        <v>39</v>
      </c>
      <c r="V5" t="s">
        <v>39</v>
      </c>
      <c r="W5">
        <v>0</v>
      </c>
      <c r="X5">
        <v>35989</v>
      </c>
      <c r="Y5" t="s">
        <v>39</v>
      </c>
      <c r="Z5" s="1">
        <v>44586</v>
      </c>
      <c r="AA5" t="s">
        <v>68</v>
      </c>
      <c r="AB5" t="s">
        <v>69</v>
      </c>
      <c r="AC5" t="s">
        <v>70</v>
      </c>
      <c r="AE5" t="s">
        <v>68</v>
      </c>
      <c r="AF5" t="s">
        <v>39</v>
      </c>
      <c r="AG5" t="s">
        <v>39</v>
      </c>
    </row>
    <row r="6" spans="1:33" x14ac:dyDescent="0.25">
      <c r="A6">
        <v>650</v>
      </c>
      <c r="B6">
        <v>5</v>
      </c>
      <c r="C6">
        <v>60</v>
      </c>
      <c r="D6" t="s">
        <v>74</v>
      </c>
      <c r="E6">
        <v>3</v>
      </c>
      <c r="F6">
        <v>119963</v>
      </c>
      <c r="G6">
        <v>359889</v>
      </c>
      <c r="H6">
        <v>32390.01</v>
      </c>
      <c r="I6">
        <v>32390.01</v>
      </c>
      <c r="J6" t="s">
        <v>39</v>
      </c>
      <c r="K6">
        <v>9</v>
      </c>
      <c r="L6">
        <v>9</v>
      </c>
      <c r="M6" t="s">
        <v>39</v>
      </c>
      <c r="N6">
        <v>424669.02</v>
      </c>
      <c r="O6">
        <v>2</v>
      </c>
      <c r="P6">
        <v>0</v>
      </c>
      <c r="Q6">
        <v>631075</v>
      </c>
      <c r="R6" s="2">
        <v>44846.696044363423</v>
      </c>
      <c r="S6" t="s">
        <v>39</v>
      </c>
      <c r="T6" t="s">
        <v>39</v>
      </c>
      <c r="U6" t="s">
        <v>39</v>
      </c>
      <c r="V6" t="s">
        <v>39</v>
      </c>
      <c r="W6">
        <v>0</v>
      </c>
      <c r="X6">
        <v>35988.9</v>
      </c>
      <c r="Y6" t="s">
        <v>39</v>
      </c>
      <c r="Z6" s="1">
        <v>44586</v>
      </c>
      <c r="AA6" t="s">
        <v>68</v>
      </c>
      <c r="AB6" t="s">
        <v>69</v>
      </c>
      <c r="AC6" t="s">
        <v>70</v>
      </c>
      <c r="AE6" t="s">
        <v>68</v>
      </c>
      <c r="AF6" t="s">
        <v>39</v>
      </c>
      <c r="AG6">
        <v>0</v>
      </c>
    </row>
    <row r="7" spans="1:33" x14ac:dyDescent="0.25">
      <c r="A7">
        <v>651</v>
      </c>
      <c r="B7">
        <v>6</v>
      </c>
      <c r="C7">
        <v>60</v>
      </c>
      <c r="D7" t="s">
        <v>75</v>
      </c>
      <c r="E7">
        <v>3</v>
      </c>
      <c r="F7">
        <v>119963</v>
      </c>
      <c r="G7">
        <v>359889</v>
      </c>
      <c r="H7">
        <v>32390.01</v>
      </c>
      <c r="I7">
        <v>32390.01</v>
      </c>
      <c r="J7" t="s">
        <v>39</v>
      </c>
      <c r="K7">
        <v>9</v>
      </c>
      <c r="L7">
        <v>9</v>
      </c>
      <c r="M7" t="s">
        <v>39</v>
      </c>
      <c r="N7">
        <v>424669.02</v>
      </c>
      <c r="O7">
        <v>2</v>
      </c>
      <c r="P7">
        <v>0</v>
      </c>
      <c r="Q7">
        <v>631075</v>
      </c>
      <c r="R7" s="2">
        <v>44846.696044479169</v>
      </c>
      <c r="S7" t="s">
        <v>39</v>
      </c>
      <c r="T7" t="s">
        <v>39</v>
      </c>
      <c r="U7" t="s">
        <v>39</v>
      </c>
      <c r="V7" t="s">
        <v>39</v>
      </c>
      <c r="W7">
        <v>0</v>
      </c>
      <c r="X7">
        <v>71977.8</v>
      </c>
      <c r="Y7" t="s">
        <v>39</v>
      </c>
      <c r="Z7" s="1">
        <v>44586</v>
      </c>
      <c r="AA7" t="s">
        <v>68</v>
      </c>
      <c r="AB7" t="s">
        <v>69</v>
      </c>
      <c r="AC7" t="s">
        <v>70</v>
      </c>
      <c r="AE7" t="s">
        <v>68</v>
      </c>
      <c r="AF7" t="s">
        <v>39</v>
      </c>
      <c r="AG7">
        <v>0</v>
      </c>
    </row>
    <row r="8" spans="1:33" x14ac:dyDescent="0.25">
      <c r="A8">
        <v>652</v>
      </c>
      <c r="B8">
        <v>7</v>
      </c>
      <c r="C8">
        <v>60</v>
      </c>
      <c r="D8" t="s">
        <v>76</v>
      </c>
      <c r="E8">
        <v>3</v>
      </c>
      <c r="F8">
        <v>119963</v>
      </c>
      <c r="G8">
        <v>359889</v>
      </c>
      <c r="H8">
        <v>32390.01</v>
      </c>
      <c r="I8">
        <v>32390.01</v>
      </c>
      <c r="J8" t="s">
        <v>39</v>
      </c>
      <c r="K8">
        <v>9</v>
      </c>
      <c r="L8">
        <v>9</v>
      </c>
      <c r="M8" t="s">
        <v>39</v>
      </c>
      <c r="N8">
        <v>424669.02</v>
      </c>
      <c r="O8">
        <v>2</v>
      </c>
      <c r="P8">
        <v>0</v>
      </c>
      <c r="Q8">
        <v>631075</v>
      </c>
      <c r="R8" s="2">
        <v>44846.696044594908</v>
      </c>
      <c r="S8" t="s">
        <v>39</v>
      </c>
      <c r="T8" t="s">
        <v>39</v>
      </c>
      <c r="U8" t="s">
        <v>39</v>
      </c>
      <c r="V8" t="s">
        <v>39</v>
      </c>
      <c r="W8">
        <v>0</v>
      </c>
      <c r="X8">
        <v>0</v>
      </c>
      <c r="Y8" t="s">
        <v>39</v>
      </c>
      <c r="Z8" s="1">
        <v>44586</v>
      </c>
      <c r="AA8" t="s">
        <v>68</v>
      </c>
      <c r="AB8" t="s">
        <v>69</v>
      </c>
      <c r="AC8" t="s">
        <v>70</v>
      </c>
      <c r="AE8" t="s">
        <v>68</v>
      </c>
      <c r="AF8" t="s">
        <v>39</v>
      </c>
      <c r="AG8" t="s">
        <v>39</v>
      </c>
    </row>
    <row r="9" spans="1:33" x14ac:dyDescent="0.25">
      <c r="A9">
        <v>653</v>
      </c>
      <c r="B9">
        <v>8</v>
      </c>
      <c r="C9">
        <v>60</v>
      </c>
      <c r="D9" t="s">
        <v>77</v>
      </c>
      <c r="E9">
        <v>3</v>
      </c>
      <c r="F9">
        <v>119963</v>
      </c>
      <c r="G9">
        <v>359889</v>
      </c>
      <c r="H9">
        <v>32390.01</v>
      </c>
      <c r="I9">
        <v>32390.01</v>
      </c>
      <c r="J9" t="s">
        <v>39</v>
      </c>
      <c r="K9">
        <v>9</v>
      </c>
      <c r="L9">
        <v>9</v>
      </c>
      <c r="M9" t="s">
        <v>39</v>
      </c>
      <c r="N9">
        <v>424669.02</v>
      </c>
      <c r="O9">
        <v>2</v>
      </c>
      <c r="P9">
        <v>0</v>
      </c>
      <c r="Q9">
        <v>631075</v>
      </c>
      <c r="R9" s="2">
        <v>44846.696044710647</v>
      </c>
      <c r="S9" t="s">
        <v>39</v>
      </c>
      <c r="T9" t="s">
        <v>39</v>
      </c>
      <c r="U9" t="s">
        <v>39</v>
      </c>
      <c r="V9" t="s">
        <v>39</v>
      </c>
      <c r="W9">
        <v>0</v>
      </c>
      <c r="X9">
        <v>35988.9</v>
      </c>
      <c r="Y9" t="s">
        <v>39</v>
      </c>
      <c r="Z9" s="1">
        <v>44586</v>
      </c>
      <c r="AA9" t="s">
        <v>68</v>
      </c>
      <c r="AB9" t="s">
        <v>69</v>
      </c>
      <c r="AC9" t="s">
        <v>70</v>
      </c>
      <c r="AE9" t="s">
        <v>68</v>
      </c>
      <c r="AF9" t="s">
        <v>39</v>
      </c>
      <c r="AG9">
        <v>0</v>
      </c>
    </row>
    <row r="10" spans="1:33" x14ac:dyDescent="0.25">
      <c r="A10">
        <v>654</v>
      </c>
      <c r="B10">
        <v>9</v>
      </c>
      <c r="C10">
        <v>60</v>
      </c>
      <c r="D10" t="s">
        <v>78</v>
      </c>
      <c r="E10">
        <v>3</v>
      </c>
      <c r="F10">
        <v>119963</v>
      </c>
      <c r="G10">
        <v>359889</v>
      </c>
      <c r="H10">
        <v>32390.01</v>
      </c>
      <c r="I10">
        <v>32390.01</v>
      </c>
      <c r="J10" t="s">
        <v>39</v>
      </c>
      <c r="K10">
        <v>9</v>
      </c>
      <c r="L10">
        <v>9</v>
      </c>
      <c r="M10" t="s">
        <v>39</v>
      </c>
      <c r="N10">
        <v>424669.02</v>
      </c>
      <c r="O10">
        <v>2</v>
      </c>
      <c r="P10">
        <v>0</v>
      </c>
      <c r="Q10">
        <v>631075</v>
      </c>
      <c r="R10" s="2">
        <v>44846.696044826385</v>
      </c>
      <c r="S10" t="s">
        <v>39</v>
      </c>
      <c r="T10" t="s">
        <v>39</v>
      </c>
      <c r="U10" t="s">
        <v>39</v>
      </c>
      <c r="V10" t="s">
        <v>39</v>
      </c>
      <c r="W10">
        <v>0</v>
      </c>
      <c r="X10">
        <v>35988.9</v>
      </c>
      <c r="Y10" t="s">
        <v>39</v>
      </c>
      <c r="Z10" s="1">
        <v>44586</v>
      </c>
      <c r="AA10" t="s">
        <v>68</v>
      </c>
      <c r="AB10" t="s">
        <v>69</v>
      </c>
      <c r="AC10" t="s">
        <v>70</v>
      </c>
      <c r="AE10" t="s">
        <v>68</v>
      </c>
      <c r="AF10" t="s">
        <v>39</v>
      </c>
      <c r="AG10">
        <v>0</v>
      </c>
    </row>
    <row r="11" spans="1:33" x14ac:dyDescent="0.25">
      <c r="A11">
        <v>655</v>
      </c>
      <c r="B11">
        <v>10</v>
      </c>
      <c r="C11">
        <v>60</v>
      </c>
      <c r="D11" t="s">
        <v>79</v>
      </c>
      <c r="E11">
        <v>3</v>
      </c>
      <c r="F11">
        <v>119963</v>
      </c>
      <c r="G11">
        <v>359889</v>
      </c>
      <c r="H11">
        <v>32390.01</v>
      </c>
      <c r="I11">
        <v>32390.01</v>
      </c>
      <c r="J11" t="s">
        <v>39</v>
      </c>
      <c r="K11">
        <v>9</v>
      </c>
      <c r="L11">
        <v>9</v>
      </c>
      <c r="M11" t="s">
        <v>39</v>
      </c>
      <c r="N11">
        <v>424669.02</v>
      </c>
      <c r="O11">
        <v>2</v>
      </c>
      <c r="P11">
        <v>0</v>
      </c>
      <c r="Q11">
        <v>631075</v>
      </c>
      <c r="R11" s="2">
        <v>44846.69604490741</v>
      </c>
      <c r="S11" t="s">
        <v>39</v>
      </c>
      <c r="T11" t="s">
        <v>39</v>
      </c>
      <c r="U11" t="s">
        <v>39</v>
      </c>
      <c r="V11" t="s">
        <v>39</v>
      </c>
      <c r="W11">
        <v>0</v>
      </c>
      <c r="X11">
        <v>35988.9</v>
      </c>
      <c r="Y11" t="s">
        <v>39</v>
      </c>
      <c r="Z11" s="1">
        <v>44586</v>
      </c>
      <c r="AA11" t="s">
        <v>68</v>
      </c>
      <c r="AB11" t="s">
        <v>69</v>
      </c>
      <c r="AC11" t="s">
        <v>70</v>
      </c>
      <c r="AE11" t="s">
        <v>68</v>
      </c>
      <c r="AF11" t="s">
        <v>39</v>
      </c>
      <c r="AG11">
        <v>0</v>
      </c>
    </row>
    <row r="12" spans="1:33" x14ac:dyDescent="0.25">
      <c r="A12">
        <v>656</v>
      </c>
      <c r="B12">
        <v>11</v>
      </c>
      <c r="C12">
        <v>60</v>
      </c>
      <c r="D12" t="s">
        <v>80</v>
      </c>
      <c r="E12">
        <v>3</v>
      </c>
      <c r="F12">
        <v>119963</v>
      </c>
      <c r="G12">
        <v>359889</v>
      </c>
      <c r="H12">
        <v>32390.01</v>
      </c>
      <c r="I12">
        <v>32390.01</v>
      </c>
      <c r="J12" t="s">
        <v>39</v>
      </c>
      <c r="K12">
        <v>9</v>
      </c>
      <c r="L12">
        <v>9</v>
      </c>
      <c r="M12" t="s">
        <v>39</v>
      </c>
      <c r="N12">
        <v>424669.02</v>
      </c>
      <c r="O12">
        <v>2</v>
      </c>
      <c r="P12">
        <v>0</v>
      </c>
      <c r="Q12">
        <v>631075</v>
      </c>
      <c r="R12" s="2">
        <v>44846.69604505787</v>
      </c>
      <c r="S12" t="s">
        <v>39</v>
      </c>
      <c r="T12" t="s">
        <v>39</v>
      </c>
      <c r="U12" t="s">
        <v>39</v>
      </c>
      <c r="V12" t="s">
        <v>39</v>
      </c>
      <c r="W12">
        <v>0</v>
      </c>
      <c r="X12">
        <v>35988.9</v>
      </c>
      <c r="Y12" t="s">
        <v>39</v>
      </c>
      <c r="Z12" s="1">
        <v>44586</v>
      </c>
      <c r="AA12" t="s">
        <v>68</v>
      </c>
      <c r="AB12" t="s">
        <v>69</v>
      </c>
      <c r="AC12" t="s">
        <v>70</v>
      </c>
      <c r="AE12" t="s">
        <v>68</v>
      </c>
      <c r="AF12" t="s">
        <v>39</v>
      </c>
      <c r="AG12">
        <v>0</v>
      </c>
    </row>
    <row r="13" spans="1:33" x14ac:dyDescent="0.25">
      <c r="A13">
        <v>657</v>
      </c>
      <c r="B13">
        <v>12</v>
      </c>
      <c r="C13">
        <v>60</v>
      </c>
      <c r="D13" t="s">
        <v>81</v>
      </c>
      <c r="E13">
        <v>3</v>
      </c>
      <c r="F13">
        <v>119963</v>
      </c>
      <c r="G13">
        <v>359889</v>
      </c>
      <c r="H13">
        <v>32390.01</v>
      </c>
      <c r="I13">
        <v>32390.01</v>
      </c>
      <c r="J13" t="s">
        <v>39</v>
      </c>
      <c r="K13">
        <v>9</v>
      </c>
      <c r="L13">
        <v>9</v>
      </c>
      <c r="M13" t="s">
        <v>39</v>
      </c>
      <c r="N13">
        <v>424669.02</v>
      </c>
      <c r="O13">
        <v>3</v>
      </c>
      <c r="P13">
        <v>0</v>
      </c>
      <c r="Q13">
        <v>631075</v>
      </c>
      <c r="R13" s="2">
        <v>44846.696045138888</v>
      </c>
      <c r="S13" t="s">
        <v>39</v>
      </c>
      <c r="T13" t="s">
        <v>39</v>
      </c>
      <c r="U13" t="s">
        <v>39</v>
      </c>
      <c r="V13" t="s">
        <v>39</v>
      </c>
      <c r="W13">
        <v>82188.13</v>
      </c>
      <c r="X13">
        <v>29023.8</v>
      </c>
      <c r="Y13" t="s">
        <v>39</v>
      </c>
      <c r="Z13" s="1">
        <v>44586</v>
      </c>
      <c r="AA13" t="s">
        <v>68</v>
      </c>
      <c r="AB13" t="s">
        <v>69</v>
      </c>
      <c r="AC13" t="s">
        <v>70</v>
      </c>
      <c r="AE13" t="s">
        <v>68</v>
      </c>
      <c r="AF13" t="s">
        <v>39</v>
      </c>
      <c r="AG13">
        <v>0</v>
      </c>
    </row>
    <row r="14" spans="1:33" x14ac:dyDescent="0.25">
      <c r="N14">
        <f>SUM(N2:N13)</f>
        <v>5096028.24</v>
      </c>
      <c r="X14">
        <f>SUM(X2:X13)</f>
        <v>424902.10000000009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E1" workbookViewId="0">
      <selection activeCell="U14" sqref="U14"/>
    </sheetView>
  </sheetViews>
  <sheetFormatPr defaultRowHeight="15" x14ac:dyDescent="0.25"/>
  <cols>
    <col min="12" max="12" width="12" bestFit="1" customWidth="1"/>
    <col min="13" max="13" width="11.5703125" bestFit="1" customWidth="1"/>
    <col min="20" max="20" width="22.42578125" bestFit="1" customWidth="1"/>
    <col min="21" max="21" width="15.85546875" bestFit="1" customWidth="1"/>
  </cols>
  <sheetData>
    <row r="1" spans="1:46" x14ac:dyDescent="0.25">
      <c r="A1" t="s">
        <v>82</v>
      </c>
      <c r="B1" t="s">
        <v>83</v>
      </c>
      <c r="C1" t="s">
        <v>41</v>
      </c>
      <c r="D1" t="s">
        <v>84</v>
      </c>
      <c r="E1" t="s">
        <v>85</v>
      </c>
      <c r="F1" t="s">
        <v>49</v>
      </c>
      <c r="G1" t="s">
        <v>47</v>
      </c>
      <c r="H1" t="s">
        <v>48</v>
      </c>
      <c r="I1" t="s">
        <v>52</v>
      </c>
      <c r="J1" t="s">
        <v>50</v>
      </c>
      <c r="K1" t="s">
        <v>51</v>
      </c>
      <c r="L1" t="s">
        <v>53</v>
      </c>
      <c r="M1" t="s">
        <v>86</v>
      </c>
      <c r="N1" t="s">
        <v>10</v>
      </c>
      <c r="O1" t="s">
        <v>9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14</v>
      </c>
      <c r="X1" t="s">
        <v>56</v>
      </c>
      <c r="Y1" t="s">
        <v>15</v>
      </c>
      <c r="Z1" t="s">
        <v>16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0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</row>
    <row r="2" spans="1:46" x14ac:dyDescent="0.25">
      <c r="A2">
        <v>187</v>
      </c>
      <c r="B2" t="s">
        <v>113</v>
      </c>
      <c r="C2">
        <v>0</v>
      </c>
      <c r="D2" s="1">
        <v>44511</v>
      </c>
      <c r="E2">
        <v>359889.99</v>
      </c>
      <c r="F2" t="s">
        <v>39</v>
      </c>
      <c r="G2">
        <v>32390.1</v>
      </c>
      <c r="H2">
        <v>32390.1</v>
      </c>
      <c r="I2" t="s">
        <v>39</v>
      </c>
      <c r="J2">
        <v>9</v>
      </c>
      <c r="K2">
        <v>9</v>
      </c>
      <c r="L2">
        <v>424670.19</v>
      </c>
      <c r="M2">
        <v>0</v>
      </c>
      <c r="N2">
        <v>631075</v>
      </c>
      <c r="O2">
        <v>2</v>
      </c>
      <c r="P2">
        <v>2</v>
      </c>
      <c r="Q2">
        <v>2</v>
      </c>
      <c r="R2">
        <v>10</v>
      </c>
      <c r="S2">
        <v>35989</v>
      </c>
      <c r="T2">
        <v>388681.19</v>
      </c>
      <c r="U2">
        <v>388681.19</v>
      </c>
      <c r="V2">
        <v>1</v>
      </c>
      <c r="W2" t="s">
        <v>39</v>
      </c>
      <c r="X2" t="s">
        <v>39</v>
      </c>
      <c r="Y2" t="s">
        <v>39</v>
      </c>
      <c r="Z2">
        <v>242</v>
      </c>
      <c r="AA2">
        <v>255</v>
      </c>
      <c r="AB2" t="s">
        <v>39</v>
      </c>
      <c r="AC2">
        <v>1</v>
      </c>
      <c r="AD2" t="s">
        <v>114</v>
      </c>
      <c r="AE2">
        <v>6</v>
      </c>
      <c r="AF2" t="s">
        <v>115</v>
      </c>
      <c r="AG2" t="s">
        <v>39</v>
      </c>
      <c r="AH2">
        <v>0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  <c r="AN2">
        <v>1</v>
      </c>
      <c r="AO2">
        <v>60</v>
      </c>
      <c r="AP2">
        <v>0</v>
      </c>
      <c r="AQ2" t="s">
        <v>39</v>
      </c>
      <c r="AR2" t="s">
        <v>113</v>
      </c>
      <c r="AS2" t="s">
        <v>39</v>
      </c>
      <c r="AT2" t="s">
        <v>39</v>
      </c>
    </row>
    <row r="3" spans="1:46" x14ac:dyDescent="0.25">
      <c r="A3">
        <v>188</v>
      </c>
      <c r="B3" t="s">
        <v>116</v>
      </c>
      <c r="C3">
        <v>0</v>
      </c>
      <c r="D3" s="1">
        <v>44580</v>
      </c>
      <c r="E3">
        <v>359889.99</v>
      </c>
      <c r="F3" t="s">
        <v>39</v>
      </c>
      <c r="G3">
        <v>32390.1</v>
      </c>
      <c r="H3">
        <v>32390.1</v>
      </c>
      <c r="I3" t="s">
        <v>39</v>
      </c>
      <c r="J3">
        <v>9</v>
      </c>
      <c r="K3">
        <v>9</v>
      </c>
      <c r="L3">
        <v>424670.19</v>
      </c>
      <c r="M3">
        <v>0</v>
      </c>
      <c r="N3">
        <v>631075</v>
      </c>
      <c r="O3">
        <v>2</v>
      </c>
      <c r="P3">
        <v>2</v>
      </c>
      <c r="Q3">
        <v>2</v>
      </c>
      <c r="R3">
        <v>10</v>
      </c>
      <c r="S3">
        <v>35989</v>
      </c>
      <c r="T3">
        <v>388681.19</v>
      </c>
      <c r="U3">
        <v>388681.19</v>
      </c>
      <c r="V3">
        <v>1</v>
      </c>
      <c r="W3" t="s">
        <v>39</v>
      </c>
      <c r="X3" t="s">
        <v>39</v>
      </c>
      <c r="Y3" t="s">
        <v>39</v>
      </c>
      <c r="Z3">
        <v>242</v>
      </c>
      <c r="AA3">
        <v>255</v>
      </c>
      <c r="AB3" t="s">
        <v>39</v>
      </c>
      <c r="AC3">
        <v>1</v>
      </c>
      <c r="AD3" t="s">
        <v>114</v>
      </c>
      <c r="AE3">
        <v>6</v>
      </c>
      <c r="AF3" t="s">
        <v>117</v>
      </c>
      <c r="AG3" t="s">
        <v>39</v>
      </c>
      <c r="AH3">
        <v>0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>
        <v>1</v>
      </c>
      <c r="AO3">
        <v>60</v>
      </c>
      <c r="AP3">
        <v>0</v>
      </c>
      <c r="AQ3" t="s">
        <v>39</v>
      </c>
      <c r="AR3" t="s">
        <v>116</v>
      </c>
      <c r="AS3" t="s">
        <v>39</v>
      </c>
      <c r="AT3" t="s">
        <v>39</v>
      </c>
    </row>
    <row r="4" spans="1:46" x14ac:dyDescent="0.25">
      <c r="A4">
        <v>189</v>
      </c>
      <c r="B4" t="s">
        <v>118</v>
      </c>
      <c r="C4">
        <v>0</v>
      </c>
      <c r="D4" s="1">
        <v>44671</v>
      </c>
      <c r="E4">
        <v>359889.99</v>
      </c>
      <c r="F4" t="s">
        <v>39</v>
      </c>
      <c r="G4">
        <v>32390.1</v>
      </c>
      <c r="H4">
        <v>32390.1</v>
      </c>
      <c r="I4" t="s">
        <v>39</v>
      </c>
      <c r="J4">
        <v>9</v>
      </c>
      <c r="K4">
        <v>9</v>
      </c>
      <c r="L4">
        <v>424670.19</v>
      </c>
      <c r="M4">
        <v>0</v>
      </c>
      <c r="N4">
        <v>631075</v>
      </c>
      <c r="O4">
        <v>2</v>
      </c>
      <c r="P4">
        <v>2</v>
      </c>
      <c r="Q4">
        <v>2</v>
      </c>
      <c r="R4">
        <v>10</v>
      </c>
      <c r="S4">
        <v>35989</v>
      </c>
      <c r="T4">
        <v>388681.19</v>
      </c>
      <c r="U4">
        <v>388681.19</v>
      </c>
      <c r="V4">
        <v>1</v>
      </c>
      <c r="W4" t="s">
        <v>39</v>
      </c>
      <c r="X4" t="s">
        <v>39</v>
      </c>
      <c r="Y4" t="s">
        <v>39</v>
      </c>
      <c r="Z4">
        <v>242</v>
      </c>
      <c r="AA4">
        <v>255</v>
      </c>
      <c r="AB4" t="s">
        <v>39</v>
      </c>
      <c r="AC4">
        <v>1</v>
      </c>
      <c r="AD4" t="s">
        <v>114</v>
      </c>
      <c r="AE4">
        <v>6</v>
      </c>
      <c r="AF4" t="s">
        <v>119</v>
      </c>
      <c r="AG4" t="s">
        <v>39</v>
      </c>
      <c r="AH4">
        <v>0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>
        <v>1</v>
      </c>
      <c r="AO4">
        <v>60</v>
      </c>
      <c r="AP4">
        <v>0</v>
      </c>
      <c r="AQ4" t="s">
        <v>39</v>
      </c>
      <c r="AR4" t="s">
        <v>118</v>
      </c>
      <c r="AS4" t="s">
        <v>39</v>
      </c>
      <c r="AT4" t="s">
        <v>39</v>
      </c>
    </row>
    <row r="5" spans="1:46" x14ac:dyDescent="0.25">
      <c r="A5">
        <v>190</v>
      </c>
      <c r="B5" t="s">
        <v>120</v>
      </c>
      <c r="C5">
        <v>0</v>
      </c>
      <c r="D5" s="1">
        <v>44762</v>
      </c>
      <c r="E5">
        <v>359889</v>
      </c>
      <c r="F5" t="s">
        <v>39</v>
      </c>
      <c r="G5">
        <v>32390.01</v>
      </c>
      <c r="H5">
        <v>32390.01</v>
      </c>
      <c r="I5" t="s">
        <v>39</v>
      </c>
      <c r="J5">
        <v>9</v>
      </c>
      <c r="K5">
        <v>9</v>
      </c>
      <c r="L5">
        <v>424669.02</v>
      </c>
      <c r="M5">
        <v>-1.07</v>
      </c>
      <c r="N5">
        <v>631075</v>
      </c>
      <c r="O5">
        <v>2</v>
      </c>
      <c r="P5">
        <v>2</v>
      </c>
      <c r="Q5">
        <v>2</v>
      </c>
      <c r="R5">
        <v>10</v>
      </c>
      <c r="S5">
        <v>35988.9</v>
      </c>
      <c r="T5">
        <v>388680.12</v>
      </c>
      <c r="U5">
        <v>388681.19</v>
      </c>
      <c r="V5">
        <v>1</v>
      </c>
      <c r="W5" t="s">
        <v>39</v>
      </c>
      <c r="X5" t="s">
        <v>39</v>
      </c>
      <c r="Y5" t="s">
        <v>39</v>
      </c>
      <c r="Z5">
        <v>242</v>
      </c>
      <c r="AA5">
        <v>255</v>
      </c>
      <c r="AB5" t="s">
        <v>39</v>
      </c>
      <c r="AC5">
        <v>1</v>
      </c>
      <c r="AD5" t="s">
        <v>114</v>
      </c>
      <c r="AE5">
        <v>6</v>
      </c>
      <c r="AF5" t="s">
        <v>121</v>
      </c>
      <c r="AG5" t="s">
        <v>39</v>
      </c>
      <c r="AH5">
        <v>0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  <c r="AN5">
        <v>1</v>
      </c>
      <c r="AO5">
        <v>60</v>
      </c>
      <c r="AP5">
        <v>0</v>
      </c>
      <c r="AQ5" t="s">
        <v>39</v>
      </c>
      <c r="AR5" t="s">
        <v>120</v>
      </c>
      <c r="AS5" t="s">
        <v>39</v>
      </c>
      <c r="AT5" t="s">
        <v>39</v>
      </c>
    </row>
    <row r="6" spans="1:46" x14ac:dyDescent="0.25">
      <c r="A6">
        <v>1092</v>
      </c>
      <c r="B6" t="s">
        <v>122</v>
      </c>
      <c r="C6">
        <v>0</v>
      </c>
      <c r="D6" s="1">
        <v>44853</v>
      </c>
      <c r="E6">
        <v>359889</v>
      </c>
      <c r="F6">
        <v>0</v>
      </c>
      <c r="G6">
        <v>32390.01</v>
      </c>
      <c r="H6">
        <v>32390.01</v>
      </c>
      <c r="I6">
        <v>0</v>
      </c>
      <c r="J6">
        <v>0</v>
      </c>
      <c r="K6">
        <v>0</v>
      </c>
      <c r="L6">
        <v>424669.02</v>
      </c>
      <c r="M6">
        <v>0</v>
      </c>
      <c r="N6">
        <v>631075</v>
      </c>
      <c r="O6">
        <v>2</v>
      </c>
      <c r="P6">
        <v>2</v>
      </c>
      <c r="Q6">
        <v>2</v>
      </c>
      <c r="R6">
        <v>10</v>
      </c>
      <c r="S6">
        <v>35988.9</v>
      </c>
      <c r="T6">
        <v>388680.12</v>
      </c>
      <c r="U6">
        <v>388680.12</v>
      </c>
      <c r="V6">
        <v>1</v>
      </c>
      <c r="W6" s="2">
        <v>44930.438897256943</v>
      </c>
      <c r="X6" t="s">
        <v>39</v>
      </c>
      <c r="Y6" t="s">
        <v>39</v>
      </c>
      <c r="Z6">
        <v>30</v>
      </c>
      <c r="AA6">
        <v>255</v>
      </c>
      <c r="AB6" t="s">
        <v>123</v>
      </c>
      <c r="AC6">
        <v>1</v>
      </c>
      <c r="AD6" t="s">
        <v>114</v>
      </c>
      <c r="AE6">
        <v>6</v>
      </c>
      <c r="AF6" t="s">
        <v>124</v>
      </c>
      <c r="AG6" s="1">
        <v>1</v>
      </c>
      <c r="AH6">
        <v>0</v>
      </c>
      <c r="AI6" t="s">
        <v>39</v>
      </c>
      <c r="AJ6" t="s">
        <v>39</v>
      </c>
      <c r="AK6">
        <v>10</v>
      </c>
      <c r="AL6">
        <v>24</v>
      </c>
      <c r="AN6">
        <v>1</v>
      </c>
      <c r="AO6">
        <v>60</v>
      </c>
      <c r="AP6">
        <v>0</v>
      </c>
      <c r="AQ6" t="s">
        <v>39</v>
      </c>
      <c r="AR6" t="s">
        <v>122</v>
      </c>
      <c r="AS6" t="s">
        <v>39</v>
      </c>
      <c r="AT6" t="s">
        <v>39</v>
      </c>
    </row>
    <row r="7" spans="1:46" x14ac:dyDescent="0.25">
      <c r="A7">
        <v>1778</v>
      </c>
      <c r="B7" t="s">
        <v>125</v>
      </c>
      <c r="C7">
        <v>0</v>
      </c>
      <c r="D7" s="1">
        <v>44956</v>
      </c>
      <c r="E7">
        <v>359889</v>
      </c>
      <c r="F7">
        <v>0</v>
      </c>
      <c r="G7">
        <v>32390.01</v>
      </c>
      <c r="H7">
        <v>32390.01</v>
      </c>
      <c r="I7">
        <v>0</v>
      </c>
      <c r="J7">
        <v>0</v>
      </c>
      <c r="K7">
        <v>0</v>
      </c>
      <c r="L7">
        <v>424669.02</v>
      </c>
      <c r="M7">
        <v>0</v>
      </c>
      <c r="N7">
        <v>631075</v>
      </c>
      <c r="O7">
        <v>2</v>
      </c>
      <c r="P7">
        <v>2</v>
      </c>
      <c r="Q7">
        <v>0</v>
      </c>
      <c r="R7">
        <v>0</v>
      </c>
      <c r="S7">
        <v>35988.9</v>
      </c>
      <c r="T7">
        <v>388680.12</v>
      </c>
      <c r="U7">
        <v>388680.12</v>
      </c>
      <c r="V7">
        <v>1</v>
      </c>
      <c r="W7" s="2">
        <v>45020.608442013887</v>
      </c>
      <c r="X7" t="s">
        <v>39</v>
      </c>
      <c r="Y7" t="s">
        <v>39</v>
      </c>
      <c r="Z7">
        <v>30</v>
      </c>
      <c r="AA7">
        <v>255</v>
      </c>
      <c r="AB7" t="s">
        <v>126</v>
      </c>
      <c r="AC7">
        <v>1</v>
      </c>
      <c r="AD7" t="s">
        <v>114</v>
      </c>
      <c r="AE7">
        <v>0</v>
      </c>
      <c r="AF7" t="s">
        <v>127</v>
      </c>
      <c r="AG7" s="1">
        <v>1</v>
      </c>
      <c r="AH7">
        <v>0</v>
      </c>
      <c r="AI7" t="s">
        <v>39</v>
      </c>
      <c r="AJ7" t="s">
        <v>39</v>
      </c>
      <c r="AK7">
        <v>10</v>
      </c>
      <c r="AL7">
        <v>38</v>
      </c>
      <c r="AN7">
        <v>1</v>
      </c>
      <c r="AO7">
        <v>60</v>
      </c>
      <c r="AP7">
        <v>0</v>
      </c>
      <c r="AQ7" t="s">
        <v>39</v>
      </c>
      <c r="AR7" t="s">
        <v>125</v>
      </c>
      <c r="AS7" t="s">
        <v>39</v>
      </c>
      <c r="AT7" t="s">
        <v>39</v>
      </c>
    </row>
    <row r="8" spans="1:46" x14ac:dyDescent="0.25">
      <c r="A8">
        <v>2530</v>
      </c>
      <c r="B8" t="s">
        <v>128</v>
      </c>
      <c r="C8">
        <v>0</v>
      </c>
      <c r="D8" s="1">
        <v>45044</v>
      </c>
      <c r="E8">
        <v>359889</v>
      </c>
      <c r="F8">
        <v>0</v>
      </c>
      <c r="G8">
        <v>32390.01</v>
      </c>
      <c r="H8">
        <v>32390.01</v>
      </c>
      <c r="I8">
        <v>0</v>
      </c>
      <c r="J8">
        <v>0</v>
      </c>
      <c r="K8">
        <v>0</v>
      </c>
      <c r="L8">
        <v>424669.02</v>
      </c>
      <c r="M8">
        <v>0</v>
      </c>
      <c r="N8">
        <v>631075</v>
      </c>
      <c r="O8">
        <v>2</v>
      </c>
      <c r="P8">
        <v>2</v>
      </c>
      <c r="Q8">
        <v>0</v>
      </c>
      <c r="R8">
        <v>0</v>
      </c>
      <c r="S8">
        <v>35988.9</v>
      </c>
      <c r="T8">
        <v>388680.12</v>
      </c>
      <c r="U8">
        <v>388680.12</v>
      </c>
      <c r="V8">
        <v>1</v>
      </c>
      <c r="W8" s="2">
        <v>45127.707725381944</v>
      </c>
      <c r="X8" t="s">
        <v>39</v>
      </c>
      <c r="Y8" t="s">
        <v>39</v>
      </c>
      <c r="Z8">
        <v>30</v>
      </c>
      <c r="AA8">
        <v>255</v>
      </c>
      <c r="AB8" t="s">
        <v>129</v>
      </c>
      <c r="AC8">
        <v>1</v>
      </c>
      <c r="AD8" t="s">
        <v>114</v>
      </c>
      <c r="AE8">
        <v>0</v>
      </c>
      <c r="AF8" t="s">
        <v>130</v>
      </c>
      <c r="AG8" s="1">
        <v>1</v>
      </c>
      <c r="AH8">
        <v>0</v>
      </c>
      <c r="AI8" t="s">
        <v>39</v>
      </c>
      <c r="AJ8" t="s">
        <v>39</v>
      </c>
      <c r="AK8">
        <v>10</v>
      </c>
      <c r="AL8">
        <v>145</v>
      </c>
      <c r="AN8">
        <v>1</v>
      </c>
      <c r="AO8">
        <v>60</v>
      </c>
      <c r="AP8">
        <v>0</v>
      </c>
      <c r="AQ8" t="s">
        <v>39</v>
      </c>
      <c r="AR8" t="s">
        <v>128</v>
      </c>
      <c r="AS8" t="s">
        <v>39</v>
      </c>
      <c r="AT8" t="s">
        <v>39</v>
      </c>
    </row>
    <row r="9" spans="1:46" x14ac:dyDescent="0.25">
      <c r="A9">
        <v>3180</v>
      </c>
      <c r="B9" t="s">
        <v>131</v>
      </c>
      <c r="C9">
        <v>0</v>
      </c>
      <c r="D9" s="1">
        <v>45132</v>
      </c>
      <c r="E9">
        <v>359889</v>
      </c>
      <c r="F9">
        <v>0</v>
      </c>
      <c r="G9">
        <v>32390.01</v>
      </c>
      <c r="H9">
        <v>32390.01</v>
      </c>
      <c r="I9">
        <v>0</v>
      </c>
      <c r="J9">
        <v>0</v>
      </c>
      <c r="K9">
        <v>0</v>
      </c>
      <c r="L9">
        <v>424669.02</v>
      </c>
      <c r="M9">
        <v>0</v>
      </c>
      <c r="N9">
        <v>631075</v>
      </c>
      <c r="O9">
        <v>2</v>
      </c>
      <c r="P9">
        <v>2</v>
      </c>
      <c r="Q9">
        <v>0</v>
      </c>
      <c r="R9">
        <v>0</v>
      </c>
      <c r="S9">
        <v>35988.9</v>
      </c>
      <c r="T9">
        <v>388680.12</v>
      </c>
      <c r="U9">
        <v>388680.12</v>
      </c>
      <c r="V9">
        <v>1</v>
      </c>
      <c r="W9" s="2">
        <v>45215.592284756945</v>
      </c>
      <c r="X9" t="s">
        <v>39</v>
      </c>
      <c r="Y9" t="s">
        <v>39</v>
      </c>
      <c r="Z9">
        <v>30</v>
      </c>
      <c r="AA9">
        <v>255</v>
      </c>
      <c r="AB9" t="s">
        <v>132</v>
      </c>
      <c r="AC9">
        <v>1</v>
      </c>
      <c r="AD9" t="s">
        <v>114</v>
      </c>
      <c r="AE9">
        <v>0</v>
      </c>
      <c r="AF9" t="s">
        <v>133</v>
      </c>
      <c r="AG9" s="1">
        <v>1</v>
      </c>
      <c r="AH9">
        <v>0</v>
      </c>
      <c r="AI9" t="s">
        <v>39</v>
      </c>
      <c r="AJ9" t="s">
        <v>39</v>
      </c>
      <c r="AK9">
        <v>10</v>
      </c>
      <c r="AL9">
        <v>110</v>
      </c>
      <c r="AN9">
        <v>1</v>
      </c>
      <c r="AO9">
        <v>60</v>
      </c>
      <c r="AP9">
        <v>0</v>
      </c>
      <c r="AQ9" t="s">
        <v>39</v>
      </c>
      <c r="AR9" t="s">
        <v>131</v>
      </c>
      <c r="AS9" t="s">
        <v>39</v>
      </c>
      <c r="AT9" t="s">
        <v>39</v>
      </c>
    </row>
    <row r="10" spans="1:46" x14ac:dyDescent="0.25">
      <c r="A10">
        <v>3747</v>
      </c>
      <c r="B10" t="s">
        <v>134</v>
      </c>
      <c r="C10">
        <v>0</v>
      </c>
      <c r="D10" s="1">
        <v>45227</v>
      </c>
      <c r="E10">
        <v>359889</v>
      </c>
      <c r="F10">
        <v>0</v>
      </c>
      <c r="G10">
        <v>32390.01</v>
      </c>
      <c r="H10">
        <v>32390.01</v>
      </c>
      <c r="I10">
        <v>0</v>
      </c>
      <c r="J10">
        <v>0</v>
      </c>
      <c r="K10">
        <v>0</v>
      </c>
      <c r="L10">
        <v>424669.02</v>
      </c>
      <c r="M10">
        <v>0</v>
      </c>
      <c r="N10">
        <v>631130</v>
      </c>
      <c r="O10">
        <v>2</v>
      </c>
      <c r="P10">
        <v>2</v>
      </c>
      <c r="Q10">
        <v>0</v>
      </c>
      <c r="R10">
        <v>0</v>
      </c>
      <c r="S10">
        <v>35988.9</v>
      </c>
      <c r="T10">
        <v>388680.12</v>
      </c>
      <c r="U10">
        <v>388680.12</v>
      </c>
      <c r="V10">
        <v>1</v>
      </c>
      <c r="W10" s="2">
        <v>45294.446086805554</v>
      </c>
      <c r="X10" t="s">
        <v>39</v>
      </c>
      <c r="Y10" t="s">
        <v>39</v>
      </c>
      <c r="Z10">
        <v>30</v>
      </c>
      <c r="AA10">
        <v>255</v>
      </c>
      <c r="AB10" t="s">
        <v>135</v>
      </c>
      <c r="AC10">
        <v>1</v>
      </c>
      <c r="AD10" t="s">
        <v>114</v>
      </c>
      <c r="AE10">
        <v>0</v>
      </c>
      <c r="AF10" t="s">
        <v>136</v>
      </c>
      <c r="AG10" s="1">
        <v>1</v>
      </c>
      <c r="AH10">
        <v>0</v>
      </c>
      <c r="AI10" t="s">
        <v>39</v>
      </c>
      <c r="AJ10" t="s">
        <v>39</v>
      </c>
      <c r="AK10">
        <v>10</v>
      </c>
      <c r="AL10">
        <v>13</v>
      </c>
      <c r="AN10">
        <v>1</v>
      </c>
      <c r="AO10">
        <v>60</v>
      </c>
      <c r="AP10">
        <v>0</v>
      </c>
      <c r="AQ10" t="s">
        <v>39</v>
      </c>
      <c r="AR10" t="s">
        <v>134</v>
      </c>
      <c r="AS10" t="s">
        <v>39</v>
      </c>
      <c r="AT10" t="s">
        <v>39</v>
      </c>
    </row>
    <row r="11" spans="1:46" x14ac:dyDescent="0.25">
      <c r="A11">
        <v>4173</v>
      </c>
      <c r="B11" t="s">
        <v>137</v>
      </c>
      <c r="C11">
        <v>0</v>
      </c>
      <c r="D11" s="1">
        <v>45311</v>
      </c>
      <c r="E11">
        <v>290236</v>
      </c>
      <c r="F11">
        <v>0</v>
      </c>
      <c r="G11">
        <v>26121.24</v>
      </c>
      <c r="H11">
        <v>26121.24</v>
      </c>
      <c r="I11">
        <v>0</v>
      </c>
      <c r="J11">
        <v>0</v>
      </c>
      <c r="K11">
        <v>0</v>
      </c>
      <c r="L11">
        <v>342478.48</v>
      </c>
      <c r="M11">
        <v>0</v>
      </c>
      <c r="N11">
        <v>631130</v>
      </c>
      <c r="O11">
        <v>2</v>
      </c>
      <c r="P11">
        <v>2</v>
      </c>
      <c r="Q11">
        <v>0</v>
      </c>
      <c r="R11">
        <v>0</v>
      </c>
      <c r="S11">
        <v>29023.599999999999</v>
      </c>
      <c r="T11">
        <v>313454.88</v>
      </c>
      <c r="U11">
        <v>313454.88</v>
      </c>
      <c r="V11">
        <v>1</v>
      </c>
      <c r="W11" s="2">
        <v>45356.668329629632</v>
      </c>
      <c r="X11" t="s">
        <v>39</v>
      </c>
      <c r="Y11" t="s">
        <v>39</v>
      </c>
      <c r="Z11">
        <v>30</v>
      </c>
      <c r="AA11">
        <v>255</v>
      </c>
      <c r="AB11" t="s">
        <v>138</v>
      </c>
      <c r="AC11">
        <v>1</v>
      </c>
      <c r="AD11" t="s">
        <v>114</v>
      </c>
      <c r="AE11">
        <v>0</v>
      </c>
      <c r="AF11" t="s">
        <v>139</v>
      </c>
      <c r="AG11" s="1">
        <v>1</v>
      </c>
      <c r="AH11">
        <v>0</v>
      </c>
      <c r="AI11" t="s">
        <v>39</v>
      </c>
      <c r="AJ11" t="s">
        <v>39</v>
      </c>
      <c r="AK11">
        <v>10</v>
      </c>
      <c r="AL11">
        <v>21</v>
      </c>
      <c r="AN11">
        <v>1</v>
      </c>
      <c r="AO11">
        <v>60</v>
      </c>
      <c r="AP11">
        <v>0</v>
      </c>
      <c r="AQ11" t="s">
        <v>39</v>
      </c>
      <c r="AR11" t="s">
        <v>137</v>
      </c>
      <c r="AS11" t="s">
        <v>39</v>
      </c>
      <c r="AT11" t="s">
        <v>39</v>
      </c>
    </row>
    <row r="12" spans="1:46" x14ac:dyDescent="0.25">
      <c r="A12">
        <v>4551</v>
      </c>
      <c r="B12" t="s">
        <v>140</v>
      </c>
      <c r="C12">
        <v>0</v>
      </c>
      <c r="D12" s="1">
        <v>45408</v>
      </c>
      <c r="E12">
        <v>359890</v>
      </c>
      <c r="F12">
        <v>0</v>
      </c>
      <c r="G12">
        <v>32390.1</v>
      </c>
      <c r="H12">
        <v>32390.1</v>
      </c>
      <c r="I12">
        <v>0</v>
      </c>
      <c r="J12">
        <v>0</v>
      </c>
      <c r="K12">
        <v>0</v>
      </c>
      <c r="L12">
        <v>424670.2</v>
      </c>
      <c r="M12">
        <v>0</v>
      </c>
      <c r="N12">
        <v>631130</v>
      </c>
      <c r="O12">
        <v>2</v>
      </c>
      <c r="P12">
        <v>2</v>
      </c>
      <c r="Q12">
        <v>0</v>
      </c>
      <c r="R12">
        <v>0</v>
      </c>
      <c r="S12">
        <v>35989</v>
      </c>
      <c r="T12">
        <v>388681.2</v>
      </c>
      <c r="U12">
        <v>388681.2</v>
      </c>
      <c r="V12">
        <v>1</v>
      </c>
      <c r="W12" s="2">
        <v>45420.428167905091</v>
      </c>
      <c r="X12" t="s">
        <v>39</v>
      </c>
      <c r="Y12" t="s">
        <v>39</v>
      </c>
      <c r="Z12">
        <v>30</v>
      </c>
      <c r="AA12">
        <v>255</v>
      </c>
      <c r="AB12" t="s">
        <v>141</v>
      </c>
      <c r="AC12">
        <v>1</v>
      </c>
      <c r="AD12" t="s">
        <v>114</v>
      </c>
      <c r="AE12">
        <v>0</v>
      </c>
      <c r="AF12" t="s">
        <v>142</v>
      </c>
      <c r="AG12" s="1">
        <v>1</v>
      </c>
      <c r="AH12">
        <v>0</v>
      </c>
      <c r="AI12" t="s">
        <v>39</v>
      </c>
      <c r="AJ12" t="s">
        <v>39</v>
      </c>
      <c r="AK12">
        <v>10</v>
      </c>
      <c r="AL12">
        <v>49</v>
      </c>
      <c r="AN12">
        <v>1</v>
      </c>
      <c r="AO12">
        <v>60</v>
      </c>
      <c r="AP12">
        <v>0</v>
      </c>
      <c r="AQ12" t="s">
        <v>143</v>
      </c>
      <c r="AR12" t="s">
        <v>144</v>
      </c>
      <c r="AS12" t="s">
        <v>39</v>
      </c>
      <c r="AT12" t="s">
        <v>39</v>
      </c>
    </row>
    <row r="13" spans="1:46" x14ac:dyDescent="0.25">
      <c r="A13">
        <v>5137</v>
      </c>
      <c r="B13" t="s">
        <v>145</v>
      </c>
      <c r="C13">
        <v>0</v>
      </c>
      <c r="D13" s="1">
        <v>45482</v>
      </c>
      <c r="E13">
        <v>359890</v>
      </c>
      <c r="F13">
        <v>0</v>
      </c>
      <c r="G13">
        <v>32390.1</v>
      </c>
      <c r="H13">
        <v>32390.1</v>
      </c>
      <c r="I13">
        <v>0</v>
      </c>
      <c r="J13">
        <v>0</v>
      </c>
      <c r="K13">
        <v>0</v>
      </c>
      <c r="L13">
        <v>424670.2</v>
      </c>
      <c r="M13">
        <v>0</v>
      </c>
      <c r="N13">
        <v>631130</v>
      </c>
      <c r="O13">
        <v>2</v>
      </c>
      <c r="P13">
        <v>2</v>
      </c>
      <c r="Q13">
        <v>0</v>
      </c>
      <c r="R13">
        <v>0</v>
      </c>
      <c r="S13">
        <v>35989</v>
      </c>
      <c r="T13">
        <v>388681.2</v>
      </c>
      <c r="U13">
        <v>388681.2</v>
      </c>
      <c r="V13">
        <v>1</v>
      </c>
      <c r="W13" s="2">
        <v>45518.667814780092</v>
      </c>
      <c r="X13" t="s">
        <v>39</v>
      </c>
      <c r="Y13" t="s">
        <v>39</v>
      </c>
      <c r="Z13">
        <v>30</v>
      </c>
      <c r="AA13">
        <v>255</v>
      </c>
      <c r="AB13" t="s">
        <v>146</v>
      </c>
      <c r="AC13">
        <v>1</v>
      </c>
      <c r="AD13" t="s">
        <v>114</v>
      </c>
      <c r="AE13">
        <v>0</v>
      </c>
      <c r="AF13" t="s">
        <v>147</v>
      </c>
      <c r="AG13" s="1">
        <v>1</v>
      </c>
      <c r="AH13">
        <v>0</v>
      </c>
      <c r="AI13" t="s">
        <v>39</v>
      </c>
      <c r="AJ13" t="s">
        <v>39</v>
      </c>
      <c r="AK13">
        <v>10</v>
      </c>
      <c r="AL13">
        <v>74</v>
      </c>
      <c r="AN13">
        <v>1</v>
      </c>
      <c r="AO13">
        <v>60</v>
      </c>
      <c r="AP13">
        <v>0</v>
      </c>
      <c r="AQ13" t="s">
        <v>148</v>
      </c>
      <c r="AR13" t="s">
        <v>149</v>
      </c>
      <c r="AS13" t="s">
        <v>39</v>
      </c>
      <c r="AT13" t="s">
        <v>39</v>
      </c>
    </row>
    <row r="14" spans="1:46" x14ac:dyDescent="0.25">
      <c r="L14" s="3">
        <f>SUM(L2:L13)</f>
        <v>5013843.57</v>
      </c>
      <c r="S14" s="3">
        <f>SUM(S2:S13)</f>
        <v>424902</v>
      </c>
      <c r="T14" s="3">
        <f>SUM(T2:T13)</f>
        <v>4588941.57</v>
      </c>
      <c r="U14" s="3">
        <f>SUM(U2:U13)</f>
        <v>4588942.6400000006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J15" sqref="J15"/>
    </sheetView>
  </sheetViews>
  <sheetFormatPr defaultRowHeight="15" x14ac:dyDescent="0.25"/>
  <cols>
    <col min="5" max="5" width="20.28515625" bestFit="1" customWidth="1"/>
    <col min="10" max="10" width="18" bestFit="1" customWidth="1"/>
  </cols>
  <sheetData>
    <row r="1" spans="1:18" x14ac:dyDescent="0.25">
      <c r="A1" t="s">
        <v>150</v>
      </c>
      <c r="B1" t="s">
        <v>41</v>
      </c>
      <c r="C1" t="s">
        <v>82</v>
      </c>
      <c r="D1" t="s">
        <v>151</v>
      </c>
      <c r="E1" t="s">
        <v>152</v>
      </c>
      <c r="F1" t="s">
        <v>153</v>
      </c>
      <c r="G1" t="s">
        <v>10</v>
      </c>
      <c r="H1" t="s">
        <v>87</v>
      </c>
      <c r="I1" t="s">
        <v>9</v>
      </c>
      <c r="J1" t="s">
        <v>154</v>
      </c>
      <c r="K1" t="s">
        <v>86</v>
      </c>
      <c r="L1" t="s">
        <v>155</v>
      </c>
      <c r="M1" t="s">
        <v>14</v>
      </c>
      <c r="N1" t="s">
        <v>28</v>
      </c>
      <c r="O1" t="s">
        <v>15</v>
      </c>
      <c r="P1" t="s">
        <v>56</v>
      </c>
      <c r="Q1" t="s">
        <v>156</v>
      </c>
      <c r="R1" t="s">
        <v>157</v>
      </c>
    </row>
    <row r="2" spans="1:18" x14ac:dyDescent="0.25">
      <c r="A2">
        <v>177</v>
      </c>
      <c r="B2">
        <v>646</v>
      </c>
      <c r="C2">
        <v>187</v>
      </c>
      <c r="D2" t="s">
        <v>158</v>
      </c>
      <c r="E2">
        <v>388681.19</v>
      </c>
      <c r="F2" s="1">
        <v>44603</v>
      </c>
      <c r="G2">
        <v>631075</v>
      </c>
      <c r="H2">
        <v>2</v>
      </c>
      <c r="I2">
        <v>2</v>
      </c>
      <c r="J2">
        <v>388681.19</v>
      </c>
      <c r="K2">
        <v>0</v>
      </c>
      <c r="L2" t="s">
        <v>39</v>
      </c>
      <c r="M2" s="2">
        <v>44846.696046643519</v>
      </c>
      <c r="N2" t="s">
        <v>39</v>
      </c>
      <c r="O2" s="2">
        <v>44846.696046643519</v>
      </c>
      <c r="P2">
        <v>99999999</v>
      </c>
      <c r="Q2">
        <v>0</v>
      </c>
      <c r="R2">
        <v>1</v>
      </c>
    </row>
    <row r="3" spans="1:18" x14ac:dyDescent="0.25">
      <c r="A3">
        <v>178</v>
      </c>
      <c r="B3">
        <v>647</v>
      </c>
      <c r="C3">
        <v>188</v>
      </c>
      <c r="D3" t="s">
        <v>159</v>
      </c>
      <c r="E3">
        <v>388681.19</v>
      </c>
      <c r="F3" s="1">
        <v>44648</v>
      </c>
      <c r="G3">
        <v>631075</v>
      </c>
      <c r="H3">
        <v>2</v>
      </c>
      <c r="I3">
        <v>2</v>
      </c>
      <c r="J3">
        <v>388681.19</v>
      </c>
      <c r="K3">
        <v>0</v>
      </c>
      <c r="L3" t="s">
        <v>39</v>
      </c>
      <c r="M3" s="2">
        <v>44846.696046793979</v>
      </c>
      <c r="N3" t="s">
        <v>39</v>
      </c>
      <c r="O3" s="2">
        <v>44846.696046793979</v>
      </c>
      <c r="P3">
        <v>99999999</v>
      </c>
      <c r="Q3">
        <v>0</v>
      </c>
      <c r="R3">
        <v>1</v>
      </c>
    </row>
    <row r="4" spans="1:18" x14ac:dyDescent="0.25">
      <c r="A4">
        <v>179</v>
      </c>
      <c r="B4">
        <v>648</v>
      </c>
      <c r="C4">
        <v>189</v>
      </c>
      <c r="D4" t="s">
        <v>160</v>
      </c>
      <c r="E4">
        <v>388681.19</v>
      </c>
      <c r="F4" s="1">
        <v>44704</v>
      </c>
      <c r="G4">
        <v>631075</v>
      </c>
      <c r="H4">
        <v>2</v>
      </c>
      <c r="I4">
        <v>2</v>
      </c>
      <c r="J4">
        <v>388681.19</v>
      </c>
      <c r="K4">
        <v>0</v>
      </c>
      <c r="L4" t="s">
        <v>39</v>
      </c>
      <c r="M4" s="2">
        <v>44846.696046909725</v>
      </c>
      <c r="N4" t="s">
        <v>39</v>
      </c>
      <c r="O4" s="2">
        <v>44846.696046909725</v>
      </c>
      <c r="P4">
        <v>99999999</v>
      </c>
      <c r="Q4">
        <v>0</v>
      </c>
      <c r="R4">
        <v>1</v>
      </c>
    </row>
    <row r="5" spans="1:18" x14ac:dyDescent="0.25">
      <c r="A5">
        <v>180</v>
      </c>
      <c r="B5">
        <v>649</v>
      </c>
      <c r="C5">
        <v>190</v>
      </c>
      <c r="D5" t="s">
        <v>161</v>
      </c>
      <c r="E5">
        <v>388681.19</v>
      </c>
      <c r="F5" s="1">
        <v>44838</v>
      </c>
      <c r="G5">
        <v>631075</v>
      </c>
      <c r="H5">
        <v>2</v>
      </c>
      <c r="I5">
        <v>2</v>
      </c>
      <c r="J5">
        <v>388681.19</v>
      </c>
      <c r="K5">
        <v>0</v>
      </c>
      <c r="L5" t="s">
        <v>39</v>
      </c>
      <c r="M5" s="2">
        <v>44846.696046990743</v>
      </c>
      <c r="N5" t="s">
        <v>39</v>
      </c>
      <c r="O5" s="2">
        <v>44846.696046990743</v>
      </c>
      <c r="P5">
        <v>99999999</v>
      </c>
      <c r="Q5">
        <v>0</v>
      </c>
      <c r="R5">
        <v>1</v>
      </c>
    </row>
    <row r="6" spans="1:18" x14ac:dyDescent="0.25">
      <c r="A6">
        <v>983</v>
      </c>
      <c r="B6">
        <v>0</v>
      </c>
      <c r="C6">
        <v>1092</v>
      </c>
      <c r="D6" t="s">
        <v>162</v>
      </c>
      <c r="E6">
        <v>388680.12</v>
      </c>
      <c r="F6" s="1">
        <v>44930</v>
      </c>
      <c r="G6">
        <v>631075</v>
      </c>
      <c r="H6">
        <v>2</v>
      </c>
      <c r="I6">
        <v>2</v>
      </c>
      <c r="J6">
        <v>388680.12</v>
      </c>
      <c r="K6">
        <v>0</v>
      </c>
      <c r="L6" t="s">
        <v>39</v>
      </c>
      <c r="M6" s="2">
        <v>44930.608456168979</v>
      </c>
      <c r="N6" t="s">
        <v>163</v>
      </c>
      <c r="O6" s="2">
        <v>44930.632398298614</v>
      </c>
      <c r="P6">
        <v>99999999</v>
      </c>
      <c r="Q6">
        <v>0</v>
      </c>
      <c r="R6">
        <v>1</v>
      </c>
    </row>
    <row r="7" spans="1:18" x14ac:dyDescent="0.25">
      <c r="A7">
        <v>1777</v>
      </c>
      <c r="B7">
        <v>0</v>
      </c>
      <c r="C7">
        <v>1778</v>
      </c>
      <c r="D7" t="s">
        <v>164</v>
      </c>
      <c r="E7">
        <v>388680.12</v>
      </c>
      <c r="F7" s="1">
        <v>45022</v>
      </c>
      <c r="G7">
        <v>631075</v>
      </c>
      <c r="H7">
        <v>2</v>
      </c>
      <c r="I7">
        <v>2</v>
      </c>
      <c r="J7">
        <v>388680.12</v>
      </c>
      <c r="K7">
        <v>0</v>
      </c>
      <c r="L7" t="s">
        <v>39</v>
      </c>
      <c r="M7" s="2">
        <v>45022.586413738427</v>
      </c>
      <c r="N7" t="s">
        <v>165</v>
      </c>
      <c r="O7" s="2">
        <v>45023.608129594904</v>
      </c>
      <c r="P7">
        <v>99999999</v>
      </c>
      <c r="Q7">
        <v>0</v>
      </c>
      <c r="R7">
        <v>1</v>
      </c>
    </row>
    <row r="8" spans="1:18" x14ac:dyDescent="0.25">
      <c r="A8">
        <v>2731</v>
      </c>
      <c r="B8">
        <v>0</v>
      </c>
      <c r="C8">
        <v>2530</v>
      </c>
      <c r="D8" t="s">
        <v>166</v>
      </c>
      <c r="E8">
        <v>388680.12</v>
      </c>
      <c r="F8" s="1">
        <v>45132</v>
      </c>
      <c r="G8">
        <v>631075</v>
      </c>
      <c r="H8">
        <v>2</v>
      </c>
      <c r="I8">
        <v>2</v>
      </c>
      <c r="J8">
        <v>388680.12</v>
      </c>
      <c r="K8">
        <v>0</v>
      </c>
      <c r="L8" t="s">
        <v>39</v>
      </c>
      <c r="M8" s="2">
        <v>45132.697869942131</v>
      </c>
      <c r="N8" t="s">
        <v>163</v>
      </c>
      <c r="O8" s="2">
        <v>45132.793957442133</v>
      </c>
      <c r="P8">
        <v>99999999</v>
      </c>
      <c r="Q8">
        <v>0</v>
      </c>
      <c r="R8">
        <v>1</v>
      </c>
    </row>
    <row r="9" spans="1:18" x14ac:dyDescent="0.25">
      <c r="A9">
        <v>3616</v>
      </c>
      <c r="B9">
        <v>0</v>
      </c>
      <c r="C9">
        <v>3180</v>
      </c>
      <c r="D9" t="s">
        <v>167</v>
      </c>
      <c r="E9">
        <v>388680.12</v>
      </c>
      <c r="F9" s="1">
        <v>45216</v>
      </c>
      <c r="G9">
        <v>631075</v>
      </c>
      <c r="H9">
        <v>2</v>
      </c>
      <c r="I9">
        <v>2</v>
      </c>
      <c r="J9">
        <v>388680.12</v>
      </c>
      <c r="K9">
        <v>0</v>
      </c>
      <c r="L9" t="s">
        <v>39</v>
      </c>
      <c r="M9" s="2">
        <v>45216.447421990742</v>
      </c>
      <c r="N9" t="s">
        <v>168</v>
      </c>
      <c r="O9" s="2">
        <v>45217.562218599538</v>
      </c>
      <c r="P9">
        <v>99999999</v>
      </c>
      <c r="Q9">
        <v>0</v>
      </c>
      <c r="R9">
        <v>1</v>
      </c>
    </row>
    <row r="10" spans="1:18" x14ac:dyDescent="0.25">
      <c r="A10">
        <v>4423</v>
      </c>
      <c r="B10">
        <v>0</v>
      </c>
      <c r="C10">
        <v>3747</v>
      </c>
      <c r="D10" t="s">
        <v>169</v>
      </c>
      <c r="E10">
        <v>388680.12</v>
      </c>
      <c r="F10" s="1">
        <v>45299</v>
      </c>
      <c r="G10">
        <v>631130</v>
      </c>
      <c r="H10">
        <v>2</v>
      </c>
      <c r="I10">
        <v>2</v>
      </c>
      <c r="J10">
        <v>388680.12</v>
      </c>
      <c r="K10">
        <v>0</v>
      </c>
      <c r="L10" t="s">
        <v>39</v>
      </c>
      <c r="M10" s="2">
        <v>45299.459596493056</v>
      </c>
      <c r="N10" t="s">
        <v>163</v>
      </c>
      <c r="O10" s="2">
        <v>45299.469175729166</v>
      </c>
      <c r="P10">
        <v>99999999</v>
      </c>
      <c r="Q10">
        <v>0</v>
      </c>
      <c r="R10">
        <v>1</v>
      </c>
    </row>
    <row r="11" spans="1:18" x14ac:dyDescent="0.25">
      <c r="A11">
        <v>5052</v>
      </c>
      <c r="B11">
        <v>0</v>
      </c>
      <c r="C11">
        <v>4173</v>
      </c>
      <c r="D11" t="s">
        <v>170</v>
      </c>
      <c r="E11">
        <v>313454</v>
      </c>
      <c r="F11" s="1">
        <v>45365</v>
      </c>
      <c r="G11">
        <v>631130</v>
      </c>
      <c r="H11">
        <v>3</v>
      </c>
      <c r="I11">
        <v>1</v>
      </c>
      <c r="J11">
        <v>0</v>
      </c>
      <c r="K11" t="s">
        <v>39</v>
      </c>
      <c r="L11" t="s">
        <v>39</v>
      </c>
      <c r="M11" s="2">
        <v>45365.419478356482</v>
      </c>
      <c r="N11" t="s">
        <v>39</v>
      </c>
      <c r="O11" s="2">
        <v>45365.578098182872</v>
      </c>
      <c r="P11">
        <v>631130</v>
      </c>
      <c r="Q11">
        <v>0</v>
      </c>
      <c r="R11" t="s">
        <v>39</v>
      </c>
    </row>
    <row r="12" spans="1:18" x14ac:dyDescent="0.25">
      <c r="A12">
        <v>5060</v>
      </c>
      <c r="B12">
        <v>0</v>
      </c>
      <c r="C12">
        <v>4173</v>
      </c>
      <c r="D12" t="s">
        <v>171</v>
      </c>
      <c r="E12">
        <v>313454.88</v>
      </c>
      <c r="F12" s="1">
        <v>45365</v>
      </c>
      <c r="G12">
        <v>631130</v>
      </c>
      <c r="H12">
        <v>2</v>
      </c>
      <c r="I12">
        <v>2</v>
      </c>
      <c r="J12">
        <v>313454.88</v>
      </c>
      <c r="K12">
        <v>0</v>
      </c>
      <c r="L12" t="s">
        <v>39</v>
      </c>
      <c r="M12" s="2">
        <v>45365.579517442129</v>
      </c>
      <c r="N12" t="s">
        <v>172</v>
      </c>
      <c r="O12" s="2">
        <v>45379.640396793984</v>
      </c>
      <c r="P12">
        <v>99999999</v>
      </c>
      <c r="Q12">
        <v>0</v>
      </c>
      <c r="R12">
        <v>1</v>
      </c>
    </row>
    <row r="13" spans="1:18" x14ac:dyDescent="0.25">
      <c r="A13">
        <v>5467</v>
      </c>
      <c r="B13">
        <v>0</v>
      </c>
      <c r="C13">
        <v>4551</v>
      </c>
      <c r="D13" t="s">
        <v>173</v>
      </c>
      <c r="E13">
        <v>388681.2</v>
      </c>
      <c r="F13" s="1">
        <v>45429</v>
      </c>
      <c r="G13">
        <v>631130</v>
      </c>
      <c r="H13">
        <v>2</v>
      </c>
      <c r="I13">
        <v>2</v>
      </c>
      <c r="J13">
        <v>388681.2</v>
      </c>
      <c r="K13">
        <v>0</v>
      </c>
      <c r="L13" t="s">
        <v>39</v>
      </c>
      <c r="M13" s="2">
        <v>45429.503475578706</v>
      </c>
      <c r="N13" t="s">
        <v>165</v>
      </c>
      <c r="O13" s="2">
        <v>45448.762359525463</v>
      </c>
      <c r="P13">
        <v>99999999</v>
      </c>
      <c r="Q13">
        <v>0</v>
      </c>
      <c r="R13">
        <v>1</v>
      </c>
    </row>
    <row r="14" spans="1:18" x14ac:dyDescent="0.25">
      <c r="A14">
        <v>6125</v>
      </c>
      <c r="B14">
        <v>0</v>
      </c>
      <c r="C14">
        <v>5137</v>
      </c>
      <c r="D14" t="s">
        <v>174</v>
      </c>
      <c r="E14">
        <v>388681.2</v>
      </c>
      <c r="F14" s="1">
        <v>45523</v>
      </c>
      <c r="G14">
        <v>631130</v>
      </c>
      <c r="H14">
        <v>2</v>
      </c>
      <c r="I14">
        <v>2</v>
      </c>
      <c r="J14">
        <v>388681.2</v>
      </c>
      <c r="K14">
        <v>0</v>
      </c>
      <c r="L14" t="s">
        <v>39</v>
      </c>
      <c r="M14" s="2">
        <v>45523.42497068287</v>
      </c>
      <c r="N14" t="s">
        <v>165</v>
      </c>
      <c r="O14" s="2">
        <v>45525.50299228009</v>
      </c>
      <c r="P14">
        <v>99999999</v>
      </c>
      <c r="Q14">
        <v>0</v>
      </c>
      <c r="R14">
        <v>1</v>
      </c>
    </row>
    <row r="15" spans="1:18" x14ac:dyDescent="0.25">
      <c r="J15" s="3">
        <f>SUM(J2:J14)</f>
        <v>4588942.6400000006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</vt:lpstr>
      <vt:lpstr>Milestone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Sanjay.Patil</dc:creator>
  <cp:lastModifiedBy>Sanjay.Patil</cp:lastModifiedBy>
  <dcterms:created xsi:type="dcterms:W3CDTF">2024-12-27T04:02:12Z</dcterms:created>
  <dcterms:modified xsi:type="dcterms:W3CDTF">2024-12-27T04:14:00Z</dcterms:modified>
</cp:coreProperties>
</file>