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0" documentId="11_4DE88FB81083A61DE7296F6A721B154146157F2A" xr6:coauthVersionLast="47" xr6:coauthVersionMax="47" xr10:uidLastSave="{00000000-0000-0000-0000-000000000000}"/>
  <bookViews>
    <workbookView xWindow="-110" yWindow="-110" windowWidth="19420" windowHeight="10420" activeTab="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6" l="1"/>
  <c r="L5" i="6"/>
  <c r="L6" i="6"/>
  <c r="L7" i="6"/>
  <c r="L8" i="6"/>
  <c r="L9" i="6"/>
  <c r="L10" i="6"/>
  <c r="L11" i="6"/>
  <c r="L12" i="6"/>
  <c r="L3" i="6"/>
  <c r="L15" i="6"/>
  <c r="K14" i="6"/>
  <c r="J14" i="6"/>
  <c r="L14" i="6" l="1"/>
  <c r="G2" i="5"/>
  <c r="F2" i="5"/>
  <c r="F4" i="5" s="1"/>
  <c r="F12" i="5"/>
  <c r="D12" i="5"/>
  <c r="E27" i="5"/>
  <c r="F21" i="5"/>
  <c r="D21" i="5"/>
  <c r="E4" i="5"/>
  <c r="H4" i="5" l="1"/>
</calcChain>
</file>

<file path=xl/sharedStrings.xml><?xml version="1.0" encoding="utf-8"?>
<sst xmlns="http://schemas.openxmlformats.org/spreadsheetml/2006/main" count="576" uniqueCount="263">
  <si>
    <t xml:space="preserve"> Sr.No</t>
  </si>
  <si>
    <t>SP Name</t>
  </si>
  <si>
    <t>SP Block</t>
  </si>
  <si>
    <t>Remark</t>
  </si>
  <si>
    <t>VSCB_CreateInvoice.aspx</t>
  </si>
  <si>
    <t>Page Name</t>
  </si>
  <si>
    <t>SP_VSCB_GETALL_DETAILS</t>
  </si>
  <si>
    <t>get_myInvoice_Search_parameterList</t>
  </si>
  <si>
    <t>Dropdown search method changes</t>
  </si>
  <si>
    <t>VSCB_MyInvoice.aspx</t>
  </si>
  <si>
    <t>sp_VSCB_CreatePOWO_Users</t>
  </si>
  <si>
    <t>SelectPOWONo</t>
  </si>
  <si>
    <t>VSCB_PaymentRequestAll.aspx</t>
  </si>
  <si>
    <t>SelectPOWODate</t>
  </si>
  <si>
    <t>POWOPaymentRequest</t>
  </si>
  <si>
    <t>VSCB_PaymentRequest.aspx</t>
  </si>
  <si>
    <t>SelectMyPOWONo</t>
  </si>
  <si>
    <t>VSCB_InboxMyPaymentRequest.aspx</t>
  </si>
  <si>
    <t>SelectMyPOWODate</t>
  </si>
  <si>
    <t>VSCB_MyPaymentRequestView.aspx</t>
  </si>
  <si>
    <t xml:space="preserve">Create Invoice </t>
  </si>
  <si>
    <t>My Invoice</t>
  </si>
  <si>
    <t>Create Payment Request</t>
  </si>
  <si>
    <t>My Payment Request</t>
  </si>
  <si>
    <t xml:space="preserve">Inbox Invoice </t>
  </si>
  <si>
    <t>Approved Invoice List</t>
  </si>
  <si>
    <t xml:space="preserve">Inbox Payment Request </t>
  </si>
  <si>
    <t>Payment Approval List</t>
  </si>
  <si>
    <t>Button Name</t>
  </si>
  <si>
    <t>View Pages</t>
  </si>
  <si>
    <t>Main Pages</t>
  </si>
  <si>
    <t>VSCB_Inboxinvoice.aspx</t>
  </si>
  <si>
    <t>VSCB_ApproveInvoice.aspx?invid=626</t>
  </si>
  <si>
    <t>VSCB_CreateInvoice.aspx?invid=1038&amp;mngexp=1</t>
  </si>
  <si>
    <t>get_Approved_POWOListInvoice</t>
  </si>
  <si>
    <t>get_myInvoice_ListInvoice</t>
  </si>
  <si>
    <t>Index Page</t>
  </si>
  <si>
    <t>vscb_index.aspx</t>
  </si>
  <si>
    <t>Check_InvoicePR_forLoginEmployee</t>
  </si>
  <si>
    <t>Code changes for button show and hide</t>
  </si>
  <si>
    <t>VSCB_PaymentRequest.aspx?InvID=1064&amp;POID=191</t>
  </si>
  <si>
    <t>Update Block , for DropDown binding</t>
  </si>
  <si>
    <t>GridView Binding code changes</t>
  </si>
  <si>
    <t>(New Block)Create new Block as per new table for  dropdown only (vscb_tbl_mst_Invoice_Payment_Maker)</t>
  </si>
  <si>
    <t xml:space="preserve">(New Block)This Method Call from gridview databinding </t>
  </si>
  <si>
    <t>SelectInvoicePaymentRequestAllList</t>
  </si>
  <si>
    <t>SelectMyPaymentRequestList</t>
  </si>
  <si>
    <t>VSCB_MyPaymentRequestView.aspx?Payment_ID=927&amp;POID=191</t>
  </si>
  <si>
    <t>Add Empcode in table (VSCB_tbl_Invoice_Audit_Trail)</t>
  </si>
  <si>
    <t xml:space="preserve">SP_VSCB_CreateInvoice , </t>
  </si>
  <si>
    <t xml:space="preserve">Updateinvoice , Insertinvoice_Approver , UpdateInvoice_FinalApproval , UpdateInvoice_Reject , UpdateInvoice_Correction , UpdateInvoice_Canceled , </t>
  </si>
  <si>
    <t>SP_VSCB_SAVE_PAYMENT_APPR_STATUS</t>
  </si>
  <si>
    <t>INSERT , INSERT_Cancel , UPDATE , Payment_Reject , Payment_Correction ,</t>
  </si>
  <si>
    <t>Add New parameter (@Empcode) , for paymentCreatedempcode Update</t>
  </si>
  <si>
    <t>SP_Method</t>
  </si>
  <si>
    <t>VSCB_ApprovePaymentRequest.aspx</t>
  </si>
  <si>
    <r>
      <rPr>
        <sz val="11"/>
        <rFont val="Calibri"/>
        <family val="2"/>
        <scheme val="minor"/>
      </rPr>
      <t>SelectPOWONo</t>
    </r>
    <r>
      <rPr>
        <sz val="11"/>
        <color rgb="FFFF0000"/>
        <rFont val="Calibri"/>
        <family val="2"/>
        <scheme val="minor"/>
      </rPr>
      <t xml:space="preserve"> , </t>
    </r>
    <r>
      <rPr>
        <sz val="11"/>
        <rFont val="Calibri"/>
        <family val="2"/>
        <scheme val="minor"/>
      </rPr>
      <t>SelectPOWODate</t>
    </r>
    <r>
      <rPr>
        <sz val="11"/>
        <color rgb="FFFF0000"/>
        <rFont val="Calibri"/>
        <family val="2"/>
        <scheme val="minor"/>
      </rPr>
      <t xml:space="preserve"> , </t>
    </r>
    <r>
      <rPr>
        <sz val="11"/>
        <rFont val="Calibri"/>
        <family val="2"/>
        <scheme val="minor"/>
      </rPr>
      <t>SelectVendorName</t>
    </r>
    <r>
      <rPr>
        <sz val="11"/>
        <color rgb="FFFF0000"/>
        <rFont val="Calibri"/>
        <family val="2"/>
        <scheme val="minor"/>
      </rPr>
      <t xml:space="preserve"> , </t>
    </r>
    <r>
      <rPr>
        <sz val="11"/>
        <rFont val="Calibri"/>
        <family val="2"/>
        <scheme val="minor"/>
      </rPr>
      <t>SelectInvoiceNo</t>
    </r>
  </si>
  <si>
    <r>
      <rPr>
        <sz val="11"/>
        <rFont val="Calibri"/>
        <family val="2"/>
        <scheme val="minor"/>
      </rPr>
      <t>SelectMyPOWODate</t>
    </r>
    <r>
      <rPr>
        <sz val="11"/>
        <color rgb="FFFF0000"/>
        <rFont val="Calibri"/>
        <family val="2"/>
        <scheme val="minor"/>
      </rPr>
      <t xml:space="preserve"> , </t>
    </r>
    <r>
      <rPr>
        <sz val="11"/>
        <rFont val="Calibri"/>
        <family val="2"/>
        <scheme val="minor"/>
      </rPr>
      <t>SelectMyPOWONo</t>
    </r>
    <r>
      <rPr>
        <sz val="11"/>
        <color rgb="FFFF0000"/>
        <rFont val="Calibri"/>
        <family val="2"/>
        <scheme val="minor"/>
      </rPr>
      <t xml:space="preserve"> , </t>
    </r>
    <r>
      <rPr>
        <sz val="11"/>
        <rFont val="Calibri"/>
        <family val="2"/>
        <scheme val="minor"/>
      </rPr>
      <t>SelectMyVendorName</t>
    </r>
    <r>
      <rPr>
        <sz val="11"/>
        <color rgb="FFFF0000"/>
        <rFont val="Calibri"/>
        <family val="2"/>
        <scheme val="minor"/>
      </rPr>
      <t xml:space="preserve">  , </t>
    </r>
    <r>
      <rPr>
        <sz val="11"/>
        <rFont val="Calibri"/>
        <family val="2"/>
        <scheme val="minor"/>
      </rPr>
      <t>SelectMyPaymentRequestNo</t>
    </r>
    <r>
      <rPr>
        <sz val="11"/>
        <color rgb="FFFF0000"/>
        <rFont val="Calibri"/>
        <family val="2"/>
        <scheme val="minor"/>
      </rPr>
      <t xml:space="preserve"> , </t>
    </r>
    <r>
      <rPr>
        <sz val="11"/>
        <rFont val="Calibri"/>
        <family val="2"/>
        <scheme val="minor"/>
      </rPr>
      <t>SelectMyInvoiceNo</t>
    </r>
    <r>
      <rPr>
        <sz val="11"/>
        <color rgb="FFFF0000"/>
        <rFont val="Calibri"/>
        <family val="2"/>
        <scheme val="minor"/>
      </rPr>
      <t xml:space="preserve"> , </t>
    </r>
    <r>
      <rPr>
        <sz val="11"/>
        <rFont val="Calibri"/>
        <family val="2"/>
        <scheme val="minor"/>
      </rPr>
      <t>SelectPaymentRequestDate</t>
    </r>
    <r>
      <rPr>
        <sz val="11"/>
        <color rgb="FFFF0000"/>
        <rFont val="Calibri"/>
        <family val="2"/>
        <scheme val="minor"/>
      </rPr>
      <t xml:space="preserve"> , </t>
    </r>
    <r>
      <rPr>
        <sz val="11"/>
        <rFont val="Calibri"/>
        <family val="2"/>
        <scheme val="minor"/>
      </rPr>
      <t>SelectMyCostCenter</t>
    </r>
  </si>
  <si>
    <t>VSCB_AssignBankRefApprovedbatchView.aspx</t>
  </si>
  <si>
    <t>VSCB_AssignBankRefApprovedbatch.aspx</t>
  </si>
  <si>
    <t>Payment Reference Add for Create new page</t>
  </si>
  <si>
    <t>Payment Reference Add for Create new page Add new field in table (VSCB_tbl_Tra_BatchDetails),(VSCB_tbl_Trn_BatchRequest)</t>
  </si>
  <si>
    <t>get_AssignBankRefApprovedbatch_List(New Block)</t>
  </si>
  <si>
    <t>get_myBatch_DetailsUpdateOnebyOne(New Block) , get_myBatch_Details(Update Block),</t>
  </si>
  <si>
    <t>InvoiceID</t>
  </si>
  <si>
    <t>POID</t>
  </si>
  <si>
    <t>PONumber</t>
  </si>
  <si>
    <t>POCreated_By_Name</t>
  </si>
  <si>
    <t>CostCenter</t>
  </si>
  <si>
    <t>VendorName</t>
  </si>
  <si>
    <t>ResourceName</t>
  </si>
  <si>
    <t>MilestoneParticular</t>
  </si>
  <si>
    <t>Milestone_due_date</t>
  </si>
  <si>
    <t>InvoiceNo</t>
  </si>
  <si>
    <t>InvoiceDate</t>
  </si>
  <si>
    <t>InvoiceBaseAmtINR</t>
  </si>
  <si>
    <t>GSTAmount</t>
  </si>
  <si>
    <t>TotalInvoiceAmountINR</t>
  </si>
  <si>
    <t>TDSAmtINR</t>
  </si>
  <si>
    <t>PaybleamountINR</t>
  </si>
  <si>
    <t>InvoiceCreatedBy</t>
  </si>
  <si>
    <t>Approver1</t>
  </si>
  <si>
    <t>Approver2</t>
  </si>
  <si>
    <t>Approver3</t>
  </si>
  <si>
    <t>Approver4</t>
  </si>
  <si>
    <t>Approver5</t>
  </si>
  <si>
    <t>HBT/AC/PO/202207/01</t>
  </si>
  <si>
    <t>Mr. Arun Nana Patil</t>
  </si>
  <si>
    <t>Head Office Other expenses-Business Development - Govt.</t>
  </si>
  <si>
    <t>9 USR CRAFT</t>
  </si>
  <si>
    <t>SOFTWARE DEVELOPMENT SUPPORT</t>
  </si>
  <si>
    <t>ABC_22</t>
  </si>
  <si>
    <t>Mr. Kaustav  Das (Approved-20-01-2023)</t>
  </si>
  <si>
    <t>NULL</t>
  </si>
  <si>
    <t>Mr. Accounts   Department  (Approved-20-01-2023)</t>
  </si>
  <si>
    <t>HBT/AC/PO/202204/01</t>
  </si>
  <si>
    <t>Mr. Vaibhav Dagadu Karale</t>
  </si>
  <si>
    <t>Head Office Other expenses-Accounts &amp; Finance</t>
  </si>
  <si>
    <t>Sejal S Gurav</t>
  </si>
  <si>
    <t>Oct 22 to Dec 22</t>
  </si>
  <si>
    <t>ABC_1</t>
  </si>
  <si>
    <t>Mr. Santosh  Mahangade (Approved-20-01-2023)</t>
  </si>
  <si>
    <t>Mr. Nadeem Ul Haque Shaikh (Approved-20-01-2023)</t>
  </si>
  <si>
    <t>01 Technologies</t>
  </si>
  <si>
    <t>tinv_Arun_n_3</t>
  </si>
  <si>
    <t>Mr. Santosh  Mahangade (Pending-12-01-2023)</t>
  </si>
  <si>
    <t>Mr. Nadeem Ul Haque Shaikh</t>
  </si>
  <si>
    <t>HBT_HR/PO/22-23/076</t>
  </si>
  <si>
    <t>Mr. Rupesh  Vairal</t>
  </si>
  <si>
    <t>NHDC</t>
  </si>
  <si>
    <t>Panchal Shivkanta Nandkishor</t>
  </si>
  <si>
    <t>Tukaram Panchal- SAP FICA Consulting Charges - 01/10/2022 to 30/09/2023</t>
  </si>
  <si>
    <t>tinv_Arun_1</t>
  </si>
  <si>
    <t>Mr. Niladri Bhusan Harichandan (Approved-11-01-2023)</t>
  </si>
  <si>
    <t>Mr. Anilkumar Sangameshw Jeur (Approved-11-01-2023)</t>
  </si>
  <si>
    <t>Mr. Accounts   Department  (Approved-11-01-2023)</t>
  </si>
  <si>
    <t>tinv_M_001</t>
  </si>
  <si>
    <t>Mr. Niladri Bhusan Harichandan (Pending-11-01-2023)</t>
  </si>
  <si>
    <t>Mr. Anilkumar Sangameshw Jeur</t>
  </si>
  <si>
    <t>HBT/PO/22-23/AC/04</t>
  </si>
  <si>
    <t>Seerweb ERP Solutions Pvt Ltd</t>
  </si>
  <si>
    <t>40% After Go-Live.</t>
  </si>
  <si>
    <t>20-06-2022</t>
  </si>
  <si>
    <t>tinv_new1</t>
  </si>
  <si>
    <t>Mr. Santosh  Mahangade (Pending-10-01-2023)</t>
  </si>
  <si>
    <t>HBT/AC/PO/202104/01</t>
  </si>
  <si>
    <t>Mehta and Pai</t>
  </si>
  <si>
    <t>Audit Fees and Internal Financial Control For the year ended 31.03.2022</t>
  </si>
  <si>
    <t>19/2022-2023</t>
  </si>
  <si>
    <t>16-08-2022</t>
  </si>
  <si>
    <t>3,00,000.00</t>
  </si>
  <si>
    <t>3,54,000.00</t>
  </si>
  <si>
    <t>3,24,000.00</t>
  </si>
  <si>
    <t>Mr. Santosh  Mahangade (Approved-15-12-2022)</t>
  </si>
  <si>
    <t>Mr. Nadeem Ul Haque Shaikh (Approved-15-12-2022)</t>
  </si>
  <si>
    <t>Mr. Accounts   Department  (Approved-15-12-2022)</t>
  </si>
  <si>
    <t>HBT/AC/PO/202207/05</t>
  </si>
  <si>
    <t>VOCPT</t>
  </si>
  <si>
    <t>Ascension Industries</t>
  </si>
  <si>
    <t>Assisting In Providing IT Support Service</t>
  </si>
  <si>
    <t>AI/008/2022-23</t>
  </si>
  <si>
    <t>5,00,000.00</t>
  </si>
  <si>
    <t>5,90,000.00</t>
  </si>
  <si>
    <t>5,40,000.00</t>
  </si>
  <si>
    <t>Mr. Niladri Bhusan Harichandan (Approved-25-11-2022)</t>
  </si>
  <si>
    <t>Mr. Anilkumar Sangameshw Jeur (Approved-25-11-2022)</t>
  </si>
  <si>
    <t>Mr. Accounts   Department  (Approved-25-11-2022)</t>
  </si>
  <si>
    <t>HBT/AC/PO/202207/04</t>
  </si>
  <si>
    <t>Snehal Thakur</t>
  </si>
  <si>
    <t>Professional Charges Towards IT/ Software Consultancy</t>
  </si>
  <si>
    <t>5,75,000.00</t>
  </si>
  <si>
    <t>5,17,500.00</t>
  </si>
  <si>
    <t>HBT/PO/22-23/AC/05</t>
  </si>
  <si>
    <t>Go Live :- 1 Month After Go Live</t>
  </si>
  <si>
    <t>21-06-2022</t>
  </si>
  <si>
    <t>SESPL/0526/22-23</t>
  </si>
  <si>
    <t>Mr. Santosh  Mahangade (Approved-23-11-2022)</t>
  </si>
  <si>
    <t>Mr. Nadeem Ul Haque Shaikh (Approved-23-11-2022)</t>
  </si>
  <si>
    <t>Mr. Accounts   Department  (Approved-23-11-2022)</t>
  </si>
  <si>
    <t>40% After complention Purchase Order Export &amp; Purchase Invoice Import.</t>
  </si>
  <si>
    <t>SESPL/0525/22-23</t>
  </si>
  <si>
    <t>Advance Along with PO</t>
  </si>
  <si>
    <t>SESPL/0246/22-23</t>
  </si>
  <si>
    <t>22-06-2022</t>
  </si>
  <si>
    <t>Mr. Accounts   Department  (Approved-15-11-2022)</t>
  </si>
  <si>
    <t>20% Adv Along with Purchase Order</t>
  </si>
  <si>
    <t>SESPL/0245/22-23</t>
  </si>
  <si>
    <t>PO Amount</t>
  </si>
  <si>
    <t>Dirct Tax Amount</t>
  </si>
  <si>
    <t>Balance Amount</t>
  </si>
  <si>
    <t>Paid Amount PO</t>
  </si>
  <si>
    <t>New Dirct Tax Amount</t>
  </si>
  <si>
    <t>New paid Amt</t>
  </si>
  <si>
    <t>New Balnce Amt</t>
  </si>
  <si>
    <t>Invoice Amt</t>
  </si>
  <si>
    <t>Dirct tax Amt</t>
  </si>
  <si>
    <t>payble amt</t>
  </si>
  <si>
    <t>New Dirct Amt</t>
  </si>
  <si>
    <t>New payble amt</t>
  </si>
  <si>
    <t>Payment Req Amt</t>
  </si>
  <si>
    <t>New payment Req Amt</t>
  </si>
  <si>
    <t>Collect DTS AMT</t>
  </si>
  <si>
    <t>Milesstone_PaybleInvoice_Amt</t>
  </si>
  <si>
    <t>New Collect TDS Amt</t>
  </si>
  <si>
    <t xml:space="preserve"> New Milesstone_PaybleInvoice_Amt</t>
  </si>
  <si>
    <t>Collect_TDS_Amt</t>
  </si>
  <si>
    <t>Milesstone_Balance_Amt</t>
  </si>
  <si>
    <t>Miles Amt</t>
  </si>
  <si>
    <t>New Collect_TDS_Amt</t>
  </si>
  <si>
    <t>New Milesstone_Balance_Amt</t>
  </si>
  <si>
    <t>PO WO</t>
  </si>
  <si>
    <t>MileStone</t>
  </si>
  <si>
    <t>Invoice</t>
  </si>
  <si>
    <t>InvoiceMileS</t>
  </si>
  <si>
    <t>Payment_ID</t>
  </si>
  <si>
    <t>,</t>
  </si>
  <si>
    <t>PaymentReqNo</t>
  </si>
  <si>
    <t>01.2023/HBT/PO/22-23/SB/19/1</t>
  </si>
  <si>
    <t>02.2023/HBT/PO/22-23/SB/34/1</t>
  </si>
  <si>
    <t>03.2023/HBT_HR/PO/22-23/063/9</t>
  </si>
  <si>
    <t>03.2023/HBT_HR/PO/22-23/Feb/072/1</t>
  </si>
  <si>
    <t>03.2023/HBT_HR/PO/22-23/Dec/037/6</t>
  </si>
  <si>
    <t>03.2023/ADMIN PO/221125/2/208</t>
  </si>
  <si>
    <t>03.2023/ADMIN PO/221125/2/227</t>
  </si>
  <si>
    <t>03.2023/ADMIN PO/221125/2/228</t>
  </si>
  <si>
    <t>03.2023/ADMIN PO/221125/2/229</t>
  </si>
  <si>
    <t>03.2023/ADMIN PO/221125/2/230</t>
  </si>
  <si>
    <t>03.2023/ADMIN PO/221125/2/231</t>
  </si>
  <si>
    <t>03.2023/ADMIN PO/221125/2/232</t>
  </si>
  <si>
    <t>03.2023/ADMIN PO/221125/2/233</t>
  </si>
  <si>
    <t>03.2023/ADMIN PO/221125/2/234</t>
  </si>
  <si>
    <t>03.2023/ADMIN PO/221125/2/235</t>
  </si>
  <si>
    <t>03.2023/ADMIN PO/221125/2/236</t>
  </si>
  <si>
    <t>03.2023/ADMIN PO/221125/2/237</t>
  </si>
  <si>
    <t>03.2023/ADMIN PO/221125/2/238</t>
  </si>
  <si>
    <t>03.2023/ADMIN PO/221125/2/239</t>
  </si>
  <si>
    <t>03.2023/ADMIN PO/221125/2/240</t>
  </si>
  <si>
    <t>03.2023/ADMIN PO/221125/2/241</t>
  </si>
  <si>
    <t>03.2023/ADMIN PO/221125/2/242</t>
  </si>
  <si>
    <t>03.2023/ADMIN PO/221125/2/243</t>
  </si>
  <si>
    <t>03.2023/ADMIN PO/221125/2/244</t>
  </si>
  <si>
    <t>03.2023/ADMIN PO/221125/2/245</t>
  </si>
  <si>
    <t>03.2023/ADMIN PO/221125/2/246</t>
  </si>
  <si>
    <t>03.2023/HR/Retainers/2022/008/5</t>
  </si>
  <si>
    <t>03.2023/HBT_MKT/PO/21-22/009/5</t>
  </si>
  <si>
    <t>03.2023/ADMIN PO/221125/2/247</t>
  </si>
  <si>
    <t>03.2023/ADMIN PO 20233001/2/4</t>
  </si>
  <si>
    <t>03.2023/ADMIN PO/221125/2/248</t>
  </si>
  <si>
    <t>03.2023/ADMIN PO/221125/2/249</t>
  </si>
  <si>
    <t>03.2023/ADMIN PO 20233001/2/5</t>
  </si>
  <si>
    <t>03.2023/ADMIN PO/221125/2/250</t>
  </si>
  <si>
    <t>03.2023/HBT_HR/PO/22-23/Feb/065/1</t>
  </si>
  <si>
    <t>03.2023/ADMIN PO/221125/2/251</t>
  </si>
  <si>
    <t>03.2023/ADMIN PO/221125/2/252</t>
  </si>
  <si>
    <t>03.2023/ADMIN PO/221125/2/253</t>
  </si>
  <si>
    <t>03.2023/ADMIN PO/221125/2/254</t>
  </si>
  <si>
    <t>03.2023/ADMIN PO/221125/2/255</t>
  </si>
  <si>
    <t>03.2023/ADMIN PO/221125/2/256</t>
  </si>
  <si>
    <t>03.2023/ADMIN PO/221125/2/257</t>
  </si>
  <si>
    <t>03.2023/ADMIN PO/221125/2/258</t>
  </si>
  <si>
    <t>03.2023/HBT_HR/PO/22-23/Oct/007/6</t>
  </si>
  <si>
    <t>03.2023/HBT_HR/PO/22-23/Oct/013/5</t>
  </si>
  <si>
    <t>03.2023/HBT_HR/PO/22-23/040/12</t>
  </si>
  <si>
    <t>03.2023/HBT_HR/PO/22-23/011/15</t>
  </si>
  <si>
    <t>03.2023/HBT_HR/PO/22-23/Oct/001/8</t>
  </si>
  <si>
    <t>03.2023/ADMIN PO/221125/2/259</t>
  </si>
  <si>
    <t>03.2023/ADMIN PO/221125/2/260</t>
  </si>
  <si>
    <t>03.2023/ADMIN PO/221125/2/261</t>
  </si>
  <si>
    <t>03.2023/ADMIN PO/221125/2/262</t>
  </si>
  <si>
    <t>03.2023/ADMIN PO/221125/2/263</t>
  </si>
  <si>
    <t>03.2023/HBT_HR/PO/22-23/069/9</t>
  </si>
  <si>
    <t>03.2023/ADMIN PO/221125/2/264</t>
  </si>
  <si>
    <t>03.2023/ADMIN PO/221125/2/265</t>
  </si>
  <si>
    <t>03.2023/ADMIN PO/221125/2/266</t>
  </si>
  <si>
    <t>03.2023/ADMIN PO/221125/2/267</t>
  </si>
  <si>
    <t>03.2023/ADMIN PO/221125/2/268</t>
  </si>
  <si>
    <t>03.2023/ADMIN PO/221125/2/269</t>
  </si>
  <si>
    <t>03.2023/ADMIN PO/221207/1/12</t>
  </si>
  <si>
    <t>03.2023/ADMIN PO/221207/1/13</t>
  </si>
  <si>
    <t>03.2023/HBT_HR/PO/22-23/Oct/002/7</t>
  </si>
  <si>
    <t>03.2023/HBT_HR/PO/22-23/Dec/032/3</t>
  </si>
  <si>
    <t>03.2023/HBT_HR/PO/22-23/Dec/027/4</t>
  </si>
  <si>
    <t>03.2023/HBT_IT/PO/22-23/014/1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</si>
</sst>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left"/>
    </xf>
    <xf numFmtId="0" fontId="2" fillId="0" borderId="1" xfId="0" applyFont="1" applyBorder="1" applyAlignment="1">
      <alignment horizontal="center" vertical="top"/>
    </xf>
    <xf numFmtId="0" fontId="1" fillId="0" borderId="1" xfId="0" applyFont="1" applyBorder="1"/>
    <xf numFmtId="0" fontId="3" fillId="2" borderId="1" xfId="0" applyFont="1" applyFill="1" applyBorder="1"/>
    <xf numFmtId="0" fontId="1" fillId="0" borderId="1" xfId="0" applyFont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/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wrapText="1"/>
    </xf>
    <xf numFmtId="0" fontId="3" fillId="3" borderId="1" xfId="0" applyFont="1" applyFill="1" applyBorder="1"/>
    <xf numFmtId="0" fontId="3" fillId="0" borderId="0" xfId="0" applyFont="1" applyAlignment="1">
      <alignment vertical="top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14" fontId="0" fillId="0" borderId="1" xfId="0" applyNumberFormat="1" applyBorder="1"/>
    <xf numFmtId="4" fontId="0" fillId="0" borderId="1" xfId="0" applyNumberFormat="1" applyBorder="1"/>
    <xf numFmtId="0" fontId="2" fillId="2" borderId="1" xfId="0" applyFont="1" applyFill="1" applyBorder="1"/>
    <xf numFmtId="0" fontId="0" fillId="0" borderId="3" xfId="0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L18"/>
  <sheetViews>
    <sheetView topLeftCell="A11" zoomScale="90" zoomScaleNormal="90" workbookViewId="0">
      <selection activeCell="D20" sqref="D20"/>
    </sheetView>
  </sheetViews>
  <sheetFormatPr defaultRowHeight="14.5" x14ac:dyDescent="0.35"/>
  <cols>
    <col min="1" max="1" width="8.7265625" style="8"/>
    <col min="2" max="2" width="32.1796875" bestFit="1" customWidth="1"/>
    <col min="3" max="3" width="32.1796875" customWidth="1"/>
    <col min="4" max="4" width="25.90625" bestFit="1" customWidth="1"/>
    <col min="5" max="5" width="39.81640625" customWidth="1"/>
    <col min="6" max="6" width="38.1796875" bestFit="1" customWidth="1"/>
  </cols>
  <sheetData>
    <row r="3" spans="1:12" x14ac:dyDescent="0.35">
      <c r="A3" s="16" t="s">
        <v>0</v>
      </c>
      <c r="B3" s="10" t="s">
        <v>5</v>
      </c>
      <c r="C3" s="10" t="s">
        <v>54</v>
      </c>
      <c r="D3" s="10" t="s">
        <v>1</v>
      </c>
      <c r="E3" s="10" t="s">
        <v>2</v>
      </c>
      <c r="F3" s="10" t="s">
        <v>3</v>
      </c>
      <c r="G3" s="13"/>
      <c r="H3" s="1"/>
      <c r="I3" s="1"/>
      <c r="J3" s="1"/>
      <c r="K3" s="1"/>
      <c r="L3" s="1"/>
    </row>
    <row r="4" spans="1:12" s="5" customFormat="1" ht="43.5" x14ac:dyDescent="0.35">
      <c r="A4" s="24">
        <v>1</v>
      </c>
      <c r="B4" s="19" t="s">
        <v>4</v>
      </c>
      <c r="C4" s="19"/>
      <c r="D4" s="19" t="s">
        <v>6</v>
      </c>
      <c r="E4" s="28" t="s">
        <v>34</v>
      </c>
      <c r="F4" s="21" t="s">
        <v>43</v>
      </c>
      <c r="G4" s="14"/>
      <c r="H4" s="4"/>
      <c r="I4" s="4"/>
      <c r="J4" s="4"/>
      <c r="K4" s="4"/>
      <c r="L4" s="4"/>
    </row>
    <row r="5" spans="1:12" s="3" customFormat="1" x14ac:dyDescent="0.35">
      <c r="A5" s="24">
        <v>2</v>
      </c>
      <c r="B5" s="19" t="s">
        <v>9</v>
      </c>
      <c r="C5" s="19"/>
      <c r="D5" s="19" t="s">
        <v>6</v>
      </c>
      <c r="E5" s="31" t="s">
        <v>7</v>
      </c>
      <c r="F5" s="19" t="s">
        <v>8</v>
      </c>
      <c r="G5" s="15"/>
      <c r="H5" s="2"/>
      <c r="I5" s="2"/>
      <c r="J5" s="2"/>
      <c r="K5" s="2"/>
      <c r="L5" s="2"/>
    </row>
    <row r="6" spans="1:12" ht="29" x14ac:dyDescent="0.35">
      <c r="A6" s="24">
        <v>3</v>
      </c>
      <c r="B6" s="17" t="s">
        <v>9</v>
      </c>
      <c r="C6" s="17"/>
      <c r="D6" s="19" t="s">
        <v>6</v>
      </c>
      <c r="E6" s="29" t="s">
        <v>35</v>
      </c>
      <c r="F6" s="27" t="s">
        <v>44</v>
      </c>
    </row>
    <row r="7" spans="1:12" x14ac:dyDescent="0.35">
      <c r="A7" s="24">
        <v>4</v>
      </c>
      <c r="B7" s="17" t="s">
        <v>37</v>
      </c>
      <c r="C7" s="17"/>
      <c r="D7" s="20" t="s">
        <v>6</v>
      </c>
      <c r="E7" s="32" t="s">
        <v>38</v>
      </c>
      <c r="F7" s="17" t="s">
        <v>39</v>
      </c>
    </row>
    <row r="8" spans="1:12" s="6" customFormat="1" ht="38" customHeight="1" x14ac:dyDescent="0.35">
      <c r="A8" s="24">
        <v>5</v>
      </c>
      <c r="B8" s="25" t="s">
        <v>12</v>
      </c>
      <c r="C8" s="25"/>
      <c r="D8" s="25" t="s">
        <v>10</v>
      </c>
      <c r="E8" s="26" t="s">
        <v>56</v>
      </c>
      <c r="F8" s="25" t="s">
        <v>41</v>
      </c>
    </row>
    <row r="9" spans="1:12" s="6" customFormat="1" x14ac:dyDescent="0.35">
      <c r="A9" s="24">
        <v>6</v>
      </c>
      <c r="B9" s="25" t="s">
        <v>12</v>
      </c>
      <c r="C9" s="25"/>
      <c r="D9" s="25" t="s">
        <v>10</v>
      </c>
      <c r="E9" s="33" t="s">
        <v>45</v>
      </c>
      <c r="F9" s="25" t="s">
        <v>42</v>
      </c>
    </row>
    <row r="10" spans="1:12" ht="87" x14ac:dyDescent="0.35">
      <c r="A10" s="19">
        <v>7</v>
      </c>
      <c r="B10" s="19" t="s">
        <v>17</v>
      </c>
      <c r="C10" s="19"/>
      <c r="D10" s="19" t="s">
        <v>10</v>
      </c>
      <c r="E10" s="21" t="s">
        <v>57</v>
      </c>
      <c r="F10" s="19" t="s">
        <v>41</v>
      </c>
    </row>
    <row r="11" spans="1:12" x14ac:dyDescent="0.35">
      <c r="A11" s="24">
        <v>8</v>
      </c>
      <c r="B11" s="17" t="s">
        <v>17</v>
      </c>
      <c r="C11" s="17"/>
      <c r="D11" s="25" t="s">
        <v>10</v>
      </c>
      <c r="E11" s="29" t="s">
        <v>46</v>
      </c>
      <c r="F11" s="25" t="s">
        <v>42</v>
      </c>
    </row>
    <row r="12" spans="1:12" x14ac:dyDescent="0.35">
      <c r="A12" s="22"/>
      <c r="B12" s="18"/>
      <c r="C12" s="11"/>
      <c r="D12" s="23"/>
      <c r="E12" s="11"/>
      <c r="F12" s="23"/>
    </row>
    <row r="13" spans="1:12" ht="72.5" x14ac:dyDescent="0.35">
      <c r="A13" s="24">
        <v>9</v>
      </c>
      <c r="B13" s="28" t="s">
        <v>4</v>
      </c>
      <c r="C13" s="19"/>
      <c r="D13" s="26" t="s">
        <v>49</v>
      </c>
      <c r="E13" s="27" t="s">
        <v>50</v>
      </c>
      <c r="F13" s="26" t="s">
        <v>48</v>
      </c>
    </row>
    <row r="14" spans="1:12" s="5" customFormat="1" ht="29" x14ac:dyDescent="0.35">
      <c r="A14" s="24">
        <v>11</v>
      </c>
      <c r="B14" s="28" t="s">
        <v>15</v>
      </c>
      <c r="C14" s="28"/>
      <c r="D14" s="21" t="s">
        <v>51</v>
      </c>
      <c r="E14" s="21" t="s">
        <v>52</v>
      </c>
      <c r="F14" s="21" t="s">
        <v>53</v>
      </c>
    </row>
    <row r="15" spans="1:12" s="5" customFormat="1" x14ac:dyDescent="0.35">
      <c r="A15" s="7">
        <v>12</v>
      </c>
      <c r="B15" s="28" t="s">
        <v>55</v>
      </c>
      <c r="C15" s="30"/>
      <c r="D15" s="4"/>
      <c r="E15" s="4"/>
      <c r="F15" s="4"/>
    </row>
    <row r="16" spans="1:12" x14ac:dyDescent="0.35">
      <c r="A16" s="7">
        <v>13</v>
      </c>
      <c r="B16" s="28" t="s">
        <v>19</v>
      </c>
      <c r="C16" s="1"/>
      <c r="D16" s="1"/>
      <c r="E16" s="1"/>
      <c r="F16" s="1"/>
    </row>
    <row r="17" spans="1:6" ht="58" x14ac:dyDescent="0.35">
      <c r="A17" s="7">
        <v>14</v>
      </c>
      <c r="B17" s="30" t="s">
        <v>58</v>
      </c>
      <c r="C17" s="1"/>
      <c r="D17" s="4" t="s">
        <v>6</v>
      </c>
      <c r="E17" s="36" t="s">
        <v>63</v>
      </c>
      <c r="F17" s="35" t="s">
        <v>61</v>
      </c>
    </row>
    <row r="18" spans="1:6" ht="29" x14ac:dyDescent="0.35">
      <c r="A18" s="7">
        <v>15</v>
      </c>
      <c r="B18" s="30" t="s">
        <v>59</v>
      </c>
      <c r="C18" s="1"/>
      <c r="D18" s="4" t="s">
        <v>6</v>
      </c>
      <c r="E18" s="36" t="s">
        <v>62</v>
      </c>
      <c r="F18" s="34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10"/>
  <sheetViews>
    <sheetView workbookViewId="0">
      <selection activeCell="E12" sqref="E12"/>
    </sheetView>
  </sheetViews>
  <sheetFormatPr defaultRowHeight="14.5" x14ac:dyDescent="0.35"/>
  <cols>
    <col min="3" max="3" width="21.453125" bestFit="1" customWidth="1"/>
    <col min="4" max="4" width="21.453125" customWidth="1"/>
    <col min="5" max="5" width="32.1796875" customWidth="1"/>
    <col min="6" max="6" width="45.453125" customWidth="1"/>
  </cols>
  <sheetData>
    <row r="2" spans="2:10" x14ac:dyDescent="0.35">
      <c r="B2" s="10" t="s">
        <v>0</v>
      </c>
      <c r="C2" s="10" t="s">
        <v>28</v>
      </c>
      <c r="D2" s="10" t="s">
        <v>36</v>
      </c>
      <c r="E2" s="10" t="s">
        <v>29</v>
      </c>
      <c r="F2" s="10" t="s">
        <v>30</v>
      </c>
      <c r="G2" s="10"/>
      <c r="H2" s="10"/>
      <c r="I2" s="10"/>
      <c r="J2" s="10"/>
    </row>
    <row r="3" spans="2:10" x14ac:dyDescent="0.35">
      <c r="B3" s="9">
        <v>1</v>
      </c>
      <c r="C3" s="18" t="s">
        <v>20</v>
      </c>
      <c r="D3" s="17"/>
      <c r="E3" s="17"/>
      <c r="F3" s="17" t="s">
        <v>4</v>
      </c>
      <c r="G3" s="1"/>
      <c r="H3" s="1"/>
      <c r="I3" s="1"/>
      <c r="J3" s="1"/>
    </row>
    <row r="4" spans="2:10" x14ac:dyDescent="0.35">
      <c r="B4" s="9">
        <v>2</v>
      </c>
      <c r="C4" s="18" t="s">
        <v>21</v>
      </c>
      <c r="D4" s="17"/>
      <c r="E4" s="17" t="s">
        <v>9</v>
      </c>
      <c r="F4" s="17" t="s">
        <v>33</v>
      </c>
      <c r="G4" s="1"/>
      <c r="H4" s="1"/>
      <c r="I4" s="1"/>
      <c r="J4" s="1"/>
    </row>
    <row r="5" spans="2:10" x14ac:dyDescent="0.35">
      <c r="B5" s="9">
        <v>3</v>
      </c>
      <c r="C5" s="17" t="s">
        <v>22</v>
      </c>
      <c r="D5" s="17" t="s">
        <v>37</v>
      </c>
      <c r="E5" s="17" t="s">
        <v>12</v>
      </c>
      <c r="F5" s="17" t="s">
        <v>40</v>
      </c>
      <c r="G5" s="1"/>
      <c r="H5" s="1"/>
      <c r="I5" s="1"/>
      <c r="J5" s="1"/>
    </row>
    <row r="6" spans="2:10" x14ac:dyDescent="0.35">
      <c r="B6" s="9">
        <v>4</v>
      </c>
      <c r="C6" s="17" t="s">
        <v>23</v>
      </c>
      <c r="D6" s="17" t="s">
        <v>37</v>
      </c>
      <c r="E6" s="17" t="s">
        <v>17</v>
      </c>
      <c r="F6" s="17" t="s">
        <v>47</v>
      </c>
      <c r="G6" s="1"/>
      <c r="H6" s="1"/>
      <c r="I6" s="1"/>
      <c r="J6" s="1"/>
    </row>
    <row r="7" spans="2:10" x14ac:dyDescent="0.35">
      <c r="B7" s="9">
        <v>5</v>
      </c>
      <c r="C7" s="11" t="s">
        <v>24</v>
      </c>
      <c r="D7" s="1"/>
      <c r="E7" s="1" t="s">
        <v>31</v>
      </c>
      <c r="F7" s="17" t="s">
        <v>32</v>
      </c>
      <c r="G7" s="1"/>
      <c r="H7" s="1"/>
      <c r="I7" s="1"/>
      <c r="J7" s="1"/>
    </row>
    <row r="8" spans="2:10" x14ac:dyDescent="0.35">
      <c r="B8" s="12">
        <v>6</v>
      </c>
      <c r="C8" s="11" t="s">
        <v>25</v>
      </c>
      <c r="D8" s="11"/>
      <c r="E8" s="11"/>
      <c r="F8" s="11"/>
      <c r="G8" s="1"/>
      <c r="H8" s="1"/>
      <c r="I8" s="1"/>
      <c r="J8" s="1"/>
    </row>
    <row r="9" spans="2:10" x14ac:dyDescent="0.35">
      <c r="B9" s="12">
        <v>7</v>
      </c>
      <c r="C9" s="11" t="s">
        <v>26</v>
      </c>
      <c r="D9" s="11"/>
      <c r="E9" s="11"/>
      <c r="F9" s="11"/>
      <c r="G9" s="1"/>
      <c r="H9" s="1"/>
      <c r="I9" s="1"/>
      <c r="J9" s="1"/>
    </row>
    <row r="10" spans="2:10" x14ac:dyDescent="0.35">
      <c r="B10" s="12">
        <v>8</v>
      </c>
      <c r="C10" s="11" t="s">
        <v>27</v>
      </c>
      <c r="D10" s="11"/>
      <c r="E10" s="11"/>
      <c r="F10" s="11" t="s">
        <v>55</v>
      </c>
      <c r="G10" s="1"/>
      <c r="H10" s="1"/>
      <c r="I10" s="1"/>
      <c r="J10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E9"/>
  <sheetViews>
    <sheetView workbookViewId="0">
      <selection activeCell="D13" sqref="D13"/>
    </sheetView>
  </sheetViews>
  <sheetFormatPr defaultRowHeight="14.5" x14ac:dyDescent="0.35"/>
  <cols>
    <col min="2" max="2" width="32.1796875" bestFit="1" customWidth="1"/>
    <col min="3" max="3" width="25.90625" bestFit="1" customWidth="1"/>
    <col min="4" max="4" width="20.54296875" bestFit="1" customWidth="1"/>
    <col min="5" max="5" width="30.26953125" bestFit="1" customWidth="1"/>
  </cols>
  <sheetData>
    <row r="4" spans="1:5" x14ac:dyDescent="0.35">
      <c r="A4" s="7">
        <v>3</v>
      </c>
      <c r="B4" s="1" t="s">
        <v>12</v>
      </c>
      <c r="C4" s="1" t="s">
        <v>10</v>
      </c>
      <c r="D4" s="1" t="s">
        <v>11</v>
      </c>
      <c r="E4" s="1" t="s">
        <v>8</v>
      </c>
    </row>
    <row r="5" spans="1:5" x14ac:dyDescent="0.35">
      <c r="A5" s="7">
        <v>4</v>
      </c>
      <c r="B5" s="1" t="s">
        <v>12</v>
      </c>
      <c r="C5" s="1" t="s">
        <v>10</v>
      </c>
      <c r="D5" s="1" t="s">
        <v>13</v>
      </c>
      <c r="E5" s="1" t="s">
        <v>8</v>
      </c>
    </row>
    <row r="6" spans="1:5" x14ac:dyDescent="0.35">
      <c r="A6" s="7">
        <v>5</v>
      </c>
      <c r="B6" s="1" t="s">
        <v>15</v>
      </c>
      <c r="C6" s="1" t="s">
        <v>10</v>
      </c>
      <c r="D6" s="1" t="s">
        <v>14</v>
      </c>
      <c r="E6" s="1" t="s">
        <v>8</v>
      </c>
    </row>
    <row r="7" spans="1:5" x14ac:dyDescent="0.35">
      <c r="A7" s="7">
        <v>6</v>
      </c>
      <c r="B7" s="1" t="s">
        <v>17</v>
      </c>
      <c r="C7" s="1" t="s">
        <v>10</v>
      </c>
      <c r="D7" s="1" t="s">
        <v>16</v>
      </c>
      <c r="E7" s="1" t="s">
        <v>8</v>
      </c>
    </row>
    <row r="8" spans="1:5" x14ac:dyDescent="0.35">
      <c r="A8" s="7">
        <v>7</v>
      </c>
      <c r="B8" s="1" t="s">
        <v>17</v>
      </c>
      <c r="C8" s="1" t="s">
        <v>10</v>
      </c>
      <c r="D8" s="1" t="s">
        <v>18</v>
      </c>
      <c r="E8" s="1" t="s">
        <v>8</v>
      </c>
    </row>
    <row r="9" spans="1:5" x14ac:dyDescent="0.35">
      <c r="A9" s="7">
        <v>8</v>
      </c>
      <c r="B9" s="1" t="s">
        <v>19</v>
      </c>
      <c r="C9" s="1" t="s">
        <v>10</v>
      </c>
      <c r="D9" s="1" t="s">
        <v>14</v>
      </c>
      <c r="E9" s="1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4"/>
  <sheetViews>
    <sheetView workbookViewId="0">
      <selection activeCell="D17" sqref="D17"/>
    </sheetView>
  </sheetViews>
  <sheetFormatPr defaultRowHeight="14.5" x14ac:dyDescent="0.35"/>
  <cols>
    <col min="1" max="1" width="8.54296875" bestFit="1" customWidth="1"/>
    <col min="2" max="2" width="5" bestFit="1" customWidth="1"/>
    <col min="3" max="3" width="20.26953125" bestFit="1" customWidth="1"/>
    <col min="4" max="4" width="23.6328125" bestFit="1" customWidth="1"/>
    <col min="5" max="5" width="50.36328125" bestFit="1" customWidth="1"/>
    <col min="6" max="6" width="26.08984375" bestFit="1" customWidth="1"/>
    <col min="7" max="7" width="13.453125" bestFit="1" customWidth="1"/>
    <col min="8" max="8" width="64.36328125" bestFit="1" customWidth="1"/>
    <col min="9" max="9" width="18.1796875" bestFit="1" customWidth="1"/>
    <col min="10" max="10" width="15.81640625" bestFit="1" customWidth="1"/>
    <col min="11" max="11" width="10.6328125" bestFit="1" customWidth="1"/>
    <col min="12" max="12" width="17.1796875" bestFit="1" customWidth="1"/>
    <col min="13" max="13" width="10.7265625" bestFit="1" customWidth="1"/>
    <col min="14" max="14" width="20.7265625" bestFit="1" customWidth="1"/>
    <col min="15" max="15" width="10.36328125" bestFit="1" customWidth="1"/>
    <col min="16" max="16" width="15.81640625" bestFit="1" customWidth="1"/>
    <col min="17" max="17" width="17.36328125" bestFit="1" customWidth="1"/>
    <col min="18" max="18" width="48.08984375" bestFit="1" customWidth="1"/>
    <col min="19" max="19" width="48.7265625" bestFit="1" customWidth="1"/>
    <col min="20" max="21" width="9.6328125" bestFit="1" customWidth="1"/>
    <col min="22" max="22" width="44.26953125" bestFit="1" customWidth="1"/>
  </cols>
  <sheetData>
    <row r="1" spans="1:22" x14ac:dyDescent="0.35">
      <c r="A1" s="39" t="s">
        <v>64</v>
      </c>
      <c r="B1" s="39" t="s">
        <v>65</v>
      </c>
      <c r="C1" s="39" t="s">
        <v>66</v>
      </c>
      <c r="D1" s="39" t="s">
        <v>67</v>
      </c>
      <c r="E1" s="39" t="s">
        <v>68</v>
      </c>
      <c r="F1" s="39" t="s">
        <v>69</v>
      </c>
      <c r="G1" s="39" t="s">
        <v>70</v>
      </c>
      <c r="H1" s="39" t="s">
        <v>71</v>
      </c>
      <c r="I1" s="39" t="s">
        <v>72</v>
      </c>
      <c r="J1" s="39" t="s">
        <v>73</v>
      </c>
      <c r="K1" s="39" t="s">
        <v>74</v>
      </c>
      <c r="L1" s="39" t="s">
        <v>75</v>
      </c>
      <c r="M1" s="39" t="s">
        <v>76</v>
      </c>
      <c r="N1" s="39" t="s">
        <v>77</v>
      </c>
      <c r="O1" s="39" t="s">
        <v>78</v>
      </c>
      <c r="P1" s="39" t="s">
        <v>79</v>
      </c>
      <c r="Q1" s="39" t="s">
        <v>80</v>
      </c>
      <c r="R1" s="39" t="s">
        <v>81</v>
      </c>
      <c r="S1" s="39" t="s">
        <v>82</v>
      </c>
      <c r="T1" s="39" t="s">
        <v>83</v>
      </c>
      <c r="U1" s="39" t="s">
        <v>84</v>
      </c>
      <c r="V1" s="39" t="s">
        <v>85</v>
      </c>
    </row>
    <row r="2" spans="1:22" x14ac:dyDescent="0.35">
      <c r="A2" s="1">
        <v>1122</v>
      </c>
      <c r="B2" s="1">
        <v>114</v>
      </c>
      <c r="C2" s="1" t="s">
        <v>86</v>
      </c>
      <c r="D2" s="1" t="s">
        <v>87</v>
      </c>
      <c r="E2" s="1" t="s">
        <v>88</v>
      </c>
      <c r="F2" s="1" t="s">
        <v>89</v>
      </c>
      <c r="G2" s="1"/>
      <c r="H2" s="1" t="s">
        <v>90</v>
      </c>
      <c r="I2" s="37">
        <v>44571</v>
      </c>
      <c r="J2" s="1" t="s">
        <v>91</v>
      </c>
      <c r="K2" s="37">
        <v>45200</v>
      </c>
      <c r="L2" s="38">
        <v>20000</v>
      </c>
      <c r="M2" s="38">
        <v>3600</v>
      </c>
      <c r="N2" s="38">
        <v>23600</v>
      </c>
      <c r="O2" s="38">
        <v>2000</v>
      </c>
      <c r="P2" s="38">
        <v>21600</v>
      </c>
      <c r="Q2" s="1" t="s">
        <v>87</v>
      </c>
      <c r="R2" s="1" t="s">
        <v>92</v>
      </c>
      <c r="S2" s="1" t="s">
        <v>93</v>
      </c>
      <c r="T2" s="1" t="s">
        <v>93</v>
      </c>
      <c r="U2" s="1" t="s">
        <v>93</v>
      </c>
      <c r="V2" s="1" t="s">
        <v>94</v>
      </c>
    </row>
    <row r="3" spans="1:22" x14ac:dyDescent="0.35">
      <c r="A3" s="1">
        <v>1121</v>
      </c>
      <c r="B3" s="1">
        <v>216</v>
      </c>
      <c r="C3" s="1" t="s">
        <v>95</v>
      </c>
      <c r="D3" s="1" t="s">
        <v>96</v>
      </c>
      <c r="E3" s="1" t="s">
        <v>97</v>
      </c>
      <c r="F3" s="1" t="s">
        <v>98</v>
      </c>
      <c r="G3" s="1"/>
      <c r="H3" s="1" t="s">
        <v>99</v>
      </c>
      <c r="I3" s="37">
        <v>44927</v>
      </c>
      <c r="J3" s="1" t="s">
        <v>100</v>
      </c>
      <c r="K3" s="37">
        <v>45200</v>
      </c>
      <c r="L3" s="38">
        <v>2000</v>
      </c>
      <c r="M3" s="1">
        <v>0</v>
      </c>
      <c r="N3" s="38">
        <v>2000</v>
      </c>
      <c r="O3" s="1">
        <v>200</v>
      </c>
      <c r="P3" s="38">
        <v>1800</v>
      </c>
      <c r="Q3" s="1" t="s">
        <v>87</v>
      </c>
      <c r="R3" s="1" t="s">
        <v>101</v>
      </c>
      <c r="S3" s="1" t="s">
        <v>102</v>
      </c>
      <c r="T3" s="1" t="s">
        <v>93</v>
      </c>
      <c r="U3" s="1" t="s">
        <v>93</v>
      </c>
      <c r="V3" s="1" t="s">
        <v>94</v>
      </c>
    </row>
    <row r="4" spans="1:22" x14ac:dyDescent="0.35">
      <c r="A4" s="1">
        <v>1119</v>
      </c>
      <c r="B4" s="1">
        <v>0</v>
      </c>
      <c r="C4" s="1" t="s">
        <v>93</v>
      </c>
      <c r="D4" s="1" t="s">
        <v>93</v>
      </c>
      <c r="E4" s="1" t="s">
        <v>97</v>
      </c>
      <c r="F4" s="1" t="s">
        <v>103</v>
      </c>
      <c r="G4" s="1"/>
      <c r="H4" s="1" t="s">
        <v>93</v>
      </c>
      <c r="I4" s="1" t="s">
        <v>93</v>
      </c>
      <c r="J4" s="1" t="s">
        <v>104</v>
      </c>
      <c r="K4" s="37">
        <v>45047</v>
      </c>
      <c r="L4" s="38">
        <v>9900</v>
      </c>
      <c r="M4" s="38">
        <v>1782</v>
      </c>
      <c r="N4" s="38">
        <v>11682</v>
      </c>
      <c r="O4" s="1" t="s">
        <v>93</v>
      </c>
      <c r="P4" s="1" t="s">
        <v>93</v>
      </c>
      <c r="Q4" s="1" t="s">
        <v>87</v>
      </c>
      <c r="R4" s="1" t="s">
        <v>105</v>
      </c>
      <c r="S4" s="1" t="s">
        <v>106</v>
      </c>
      <c r="T4" s="1" t="s">
        <v>93</v>
      </c>
      <c r="U4" s="1" t="s">
        <v>93</v>
      </c>
      <c r="V4" s="1" t="s">
        <v>93</v>
      </c>
    </row>
    <row r="5" spans="1:22" x14ac:dyDescent="0.35">
      <c r="A5" s="1">
        <v>1114</v>
      </c>
      <c r="B5" s="1">
        <v>169</v>
      </c>
      <c r="C5" s="1" t="s">
        <v>107</v>
      </c>
      <c r="D5" s="1" t="s">
        <v>108</v>
      </c>
      <c r="E5" s="1" t="s">
        <v>109</v>
      </c>
      <c r="F5" s="1" t="s">
        <v>110</v>
      </c>
      <c r="G5" s="1"/>
      <c r="H5" s="1" t="s">
        <v>111</v>
      </c>
      <c r="I5" s="37">
        <v>44936</v>
      </c>
      <c r="J5" s="1" t="s">
        <v>112</v>
      </c>
      <c r="K5" s="37">
        <v>45017</v>
      </c>
      <c r="L5" s="38">
        <v>4500</v>
      </c>
      <c r="M5" s="1">
        <v>0</v>
      </c>
      <c r="N5" s="38">
        <v>4500</v>
      </c>
      <c r="O5" s="1">
        <v>450</v>
      </c>
      <c r="P5" s="38">
        <v>4050</v>
      </c>
      <c r="Q5" s="1" t="s">
        <v>87</v>
      </c>
      <c r="R5" s="1" t="s">
        <v>113</v>
      </c>
      <c r="S5" s="1" t="s">
        <v>114</v>
      </c>
      <c r="T5" s="1" t="s">
        <v>93</v>
      </c>
      <c r="U5" s="1" t="s">
        <v>93</v>
      </c>
      <c r="V5" s="1" t="s">
        <v>115</v>
      </c>
    </row>
    <row r="6" spans="1:22" x14ac:dyDescent="0.35">
      <c r="A6" s="1">
        <v>1113</v>
      </c>
      <c r="B6" s="1">
        <v>169</v>
      </c>
      <c r="C6" s="1" t="s">
        <v>107</v>
      </c>
      <c r="D6" s="1" t="s">
        <v>108</v>
      </c>
      <c r="E6" s="1" t="s">
        <v>109</v>
      </c>
      <c r="F6" s="1" t="s">
        <v>110</v>
      </c>
      <c r="G6" s="1"/>
      <c r="H6" s="1" t="s">
        <v>111</v>
      </c>
      <c r="I6" s="37">
        <v>44936</v>
      </c>
      <c r="J6" s="1" t="s">
        <v>116</v>
      </c>
      <c r="K6" s="37">
        <v>44986</v>
      </c>
      <c r="L6" s="38">
        <v>3500</v>
      </c>
      <c r="M6" s="1">
        <v>0</v>
      </c>
      <c r="N6" s="38">
        <v>3500</v>
      </c>
      <c r="O6" s="1" t="s">
        <v>93</v>
      </c>
      <c r="P6" s="1" t="s">
        <v>93</v>
      </c>
      <c r="Q6" s="1" t="s">
        <v>87</v>
      </c>
      <c r="R6" s="1" t="s">
        <v>117</v>
      </c>
      <c r="S6" s="1" t="s">
        <v>118</v>
      </c>
      <c r="T6" s="1" t="s">
        <v>93</v>
      </c>
      <c r="U6" s="1" t="s">
        <v>93</v>
      </c>
      <c r="V6" s="1" t="s">
        <v>93</v>
      </c>
    </row>
    <row r="7" spans="1:22" x14ac:dyDescent="0.35">
      <c r="A7" s="1">
        <v>1112</v>
      </c>
      <c r="B7" s="1">
        <v>177</v>
      </c>
      <c r="C7" s="1" t="s">
        <v>119</v>
      </c>
      <c r="D7" s="1" t="s">
        <v>87</v>
      </c>
      <c r="E7" s="1" t="s">
        <v>97</v>
      </c>
      <c r="F7" s="1" t="s">
        <v>120</v>
      </c>
      <c r="G7" s="1"/>
      <c r="H7" s="1" t="s">
        <v>121</v>
      </c>
      <c r="I7" s="1" t="s">
        <v>122</v>
      </c>
      <c r="J7" s="1" t="s">
        <v>123</v>
      </c>
      <c r="K7" s="37">
        <v>45017</v>
      </c>
      <c r="L7" s="38">
        <v>8000</v>
      </c>
      <c r="M7" s="38">
        <v>1440</v>
      </c>
      <c r="N7" s="38">
        <v>9440</v>
      </c>
      <c r="O7" s="1" t="s">
        <v>93</v>
      </c>
      <c r="P7" s="1" t="s">
        <v>93</v>
      </c>
      <c r="Q7" s="1" t="s">
        <v>87</v>
      </c>
      <c r="R7" s="1" t="s">
        <v>124</v>
      </c>
      <c r="S7" s="1" t="s">
        <v>106</v>
      </c>
      <c r="T7" s="1" t="s">
        <v>93</v>
      </c>
      <c r="U7" s="1" t="s">
        <v>93</v>
      </c>
      <c r="V7" s="1" t="s">
        <v>93</v>
      </c>
    </row>
    <row r="8" spans="1:22" x14ac:dyDescent="0.35">
      <c r="A8" s="1">
        <v>930</v>
      </c>
      <c r="B8" s="1">
        <v>272</v>
      </c>
      <c r="C8" s="1" t="s">
        <v>125</v>
      </c>
      <c r="D8" s="1" t="s">
        <v>87</v>
      </c>
      <c r="E8" s="1" t="s">
        <v>97</v>
      </c>
      <c r="F8" s="1" t="s">
        <v>126</v>
      </c>
      <c r="G8" s="1"/>
      <c r="H8" s="1" t="s">
        <v>127</v>
      </c>
      <c r="I8" s="37">
        <v>44565</v>
      </c>
      <c r="J8" s="1" t="s">
        <v>128</v>
      </c>
      <c r="K8" s="1" t="s">
        <v>129</v>
      </c>
      <c r="L8" s="1" t="s">
        <v>130</v>
      </c>
      <c r="M8" s="38">
        <v>54000</v>
      </c>
      <c r="N8" s="1" t="s">
        <v>131</v>
      </c>
      <c r="O8" s="38">
        <v>30000</v>
      </c>
      <c r="P8" s="1" t="s">
        <v>132</v>
      </c>
      <c r="Q8" s="1" t="s">
        <v>87</v>
      </c>
      <c r="R8" s="1" t="s">
        <v>133</v>
      </c>
      <c r="S8" s="1" t="s">
        <v>134</v>
      </c>
      <c r="T8" s="1" t="s">
        <v>93</v>
      </c>
      <c r="U8" s="1" t="s">
        <v>93</v>
      </c>
      <c r="V8" s="1" t="s">
        <v>135</v>
      </c>
    </row>
    <row r="9" spans="1:22" x14ac:dyDescent="0.35">
      <c r="A9" s="1">
        <v>660</v>
      </c>
      <c r="B9" s="1">
        <v>223</v>
      </c>
      <c r="C9" s="1" t="s">
        <v>136</v>
      </c>
      <c r="D9" s="1" t="s">
        <v>87</v>
      </c>
      <c r="E9" s="1" t="s">
        <v>137</v>
      </c>
      <c r="F9" s="1" t="s">
        <v>138</v>
      </c>
      <c r="G9" s="1"/>
      <c r="H9" s="1" t="s">
        <v>139</v>
      </c>
      <c r="I9" s="37">
        <v>44573</v>
      </c>
      <c r="J9" s="1" t="s">
        <v>140</v>
      </c>
      <c r="K9" s="37">
        <v>44906</v>
      </c>
      <c r="L9" s="1" t="s">
        <v>141</v>
      </c>
      <c r="M9" s="38">
        <v>90000</v>
      </c>
      <c r="N9" s="1" t="s">
        <v>142</v>
      </c>
      <c r="O9" s="38">
        <v>50000</v>
      </c>
      <c r="P9" s="1" t="s">
        <v>143</v>
      </c>
      <c r="Q9" s="1" t="s">
        <v>87</v>
      </c>
      <c r="R9" s="1" t="s">
        <v>144</v>
      </c>
      <c r="S9" s="1" t="s">
        <v>145</v>
      </c>
      <c r="T9" s="1" t="s">
        <v>93</v>
      </c>
      <c r="U9" s="1" t="s">
        <v>93</v>
      </c>
      <c r="V9" s="1" t="s">
        <v>146</v>
      </c>
    </row>
    <row r="10" spans="1:22" x14ac:dyDescent="0.35">
      <c r="A10" s="1">
        <v>659</v>
      </c>
      <c r="B10" s="1">
        <v>222</v>
      </c>
      <c r="C10" s="1" t="s">
        <v>147</v>
      </c>
      <c r="D10" s="1" t="s">
        <v>87</v>
      </c>
      <c r="E10" s="1" t="s">
        <v>137</v>
      </c>
      <c r="F10" s="1" t="s">
        <v>148</v>
      </c>
      <c r="G10" s="1"/>
      <c r="H10" s="1" t="s">
        <v>149</v>
      </c>
      <c r="I10" s="37">
        <v>44573</v>
      </c>
      <c r="J10" s="1">
        <v>202211120057</v>
      </c>
      <c r="K10" s="37">
        <v>44906</v>
      </c>
      <c r="L10" s="1" t="s">
        <v>150</v>
      </c>
      <c r="M10" s="1">
        <v>0</v>
      </c>
      <c r="N10" s="1" t="s">
        <v>150</v>
      </c>
      <c r="O10" s="38">
        <v>57500</v>
      </c>
      <c r="P10" s="1" t="s">
        <v>151</v>
      </c>
      <c r="Q10" s="1" t="s">
        <v>87</v>
      </c>
      <c r="R10" s="1" t="s">
        <v>144</v>
      </c>
      <c r="S10" s="1" t="s">
        <v>145</v>
      </c>
      <c r="T10" s="1" t="s">
        <v>93</v>
      </c>
      <c r="U10" s="1" t="s">
        <v>93</v>
      </c>
      <c r="V10" s="1" t="s">
        <v>146</v>
      </c>
    </row>
    <row r="11" spans="1:22" x14ac:dyDescent="0.35">
      <c r="A11" s="1">
        <v>589</v>
      </c>
      <c r="B11" s="1">
        <v>178</v>
      </c>
      <c r="C11" s="1" t="s">
        <v>152</v>
      </c>
      <c r="D11" s="1" t="s">
        <v>87</v>
      </c>
      <c r="E11" s="1" t="s">
        <v>97</v>
      </c>
      <c r="F11" s="1" t="s">
        <v>120</v>
      </c>
      <c r="G11" s="1"/>
      <c r="H11" s="1" t="s">
        <v>153</v>
      </c>
      <c r="I11" s="1" t="s">
        <v>154</v>
      </c>
      <c r="J11" s="1" t="s">
        <v>155</v>
      </c>
      <c r="K11" s="37">
        <v>44813</v>
      </c>
      <c r="L11" s="38">
        <v>20000</v>
      </c>
      <c r="M11" s="38">
        <v>3600</v>
      </c>
      <c r="N11" s="38">
        <v>23600</v>
      </c>
      <c r="O11" s="38">
        <v>2000</v>
      </c>
      <c r="P11" s="38">
        <v>21600</v>
      </c>
      <c r="Q11" s="1" t="s">
        <v>87</v>
      </c>
      <c r="R11" s="1" t="s">
        <v>156</v>
      </c>
      <c r="S11" s="1" t="s">
        <v>157</v>
      </c>
      <c r="T11" s="1" t="s">
        <v>93</v>
      </c>
      <c r="U11" s="1" t="s">
        <v>93</v>
      </c>
      <c r="V11" s="1" t="s">
        <v>158</v>
      </c>
    </row>
    <row r="12" spans="1:22" x14ac:dyDescent="0.35">
      <c r="A12" s="1">
        <v>588</v>
      </c>
      <c r="B12" s="1">
        <v>177</v>
      </c>
      <c r="C12" s="1" t="s">
        <v>119</v>
      </c>
      <c r="D12" s="1" t="s">
        <v>87</v>
      </c>
      <c r="E12" s="1" t="s">
        <v>97</v>
      </c>
      <c r="F12" s="1" t="s">
        <v>120</v>
      </c>
      <c r="G12" s="1"/>
      <c r="H12" s="1" t="s">
        <v>159</v>
      </c>
      <c r="I12" s="1" t="s">
        <v>122</v>
      </c>
      <c r="J12" s="1" t="s">
        <v>160</v>
      </c>
      <c r="K12" s="37">
        <v>44813</v>
      </c>
      <c r="L12" s="38">
        <v>30000</v>
      </c>
      <c r="M12" s="38">
        <v>5400</v>
      </c>
      <c r="N12" s="38">
        <v>35400</v>
      </c>
      <c r="O12" s="38">
        <v>3000</v>
      </c>
      <c r="P12" s="38">
        <v>32400</v>
      </c>
      <c r="Q12" s="1" t="s">
        <v>87</v>
      </c>
      <c r="R12" s="1" t="s">
        <v>156</v>
      </c>
      <c r="S12" s="1" t="s">
        <v>157</v>
      </c>
      <c r="T12" s="1" t="s">
        <v>93</v>
      </c>
      <c r="U12" s="1" t="s">
        <v>93</v>
      </c>
      <c r="V12" s="1" t="s">
        <v>158</v>
      </c>
    </row>
    <row r="13" spans="1:22" x14ac:dyDescent="0.35">
      <c r="A13" s="1">
        <v>512</v>
      </c>
      <c r="B13" s="1">
        <v>178</v>
      </c>
      <c r="C13" s="1" t="s">
        <v>152</v>
      </c>
      <c r="D13" s="1" t="s">
        <v>87</v>
      </c>
      <c r="E13" s="1" t="s">
        <v>97</v>
      </c>
      <c r="F13" s="1" t="s">
        <v>120</v>
      </c>
      <c r="G13" s="1"/>
      <c r="H13" s="1" t="s">
        <v>161</v>
      </c>
      <c r="I13" s="1" t="s">
        <v>154</v>
      </c>
      <c r="J13" s="1" t="s">
        <v>162</v>
      </c>
      <c r="K13" s="1" t="s">
        <v>163</v>
      </c>
      <c r="L13" s="38">
        <v>5000</v>
      </c>
      <c r="M13" s="1">
        <v>900</v>
      </c>
      <c r="N13" s="38">
        <v>5900</v>
      </c>
      <c r="O13" s="1">
        <v>500</v>
      </c>
      <c r="P13" s="38">
        <v>5400</v>
      </c>
      <c r="Q13" s="1" t="s">
        <v>87</v>
      </c>
      <c r="R13" s="1" t="s">
        <v>93</v>
      </c>
      <c r="S13" s="1" t="s">
        <v>93</v>
      </c>
      <c r="T13" s="1" t="s">
        <v>93</v>
      </c>
      <c r="U13" s="1" t="s">
        <v>93</v>
      </c>
      <c r="V13" s="1" t="s">
        <v>164</v>
      </c>
    </row>
    <row r="14" spans="1:22" x14ac:dyDescent="0.35">
      <c r="A14" s="1">
        <v>511</v>
      </c>
      <c r="B14" s="1">
        <v>177</v>
      </c>
      <c r="C14" s="1" t="s">
        <v>119</v>
      </c>
      <c r="D14" s="1" t="s">
        <v>87</v>
      </c>
      <c r="E14" s="1" t="s">
        <v>97</v>
      </c>
      <c r="F14" s="1" t="s">
        <v>120</v>
      </c>
      <c r="G14" s="1"/>
      <c r="H14" s="1" t="s">
        <v>165</v>
      </c>
      <c r="I14" s="1" t="s">
        <v>122</v>
      </c>
      <c r="J14" s="1" t="s">
        <v>166</v>
      </c>
      <c r="K14" s="1" t="s">
        <v>163</v>
      </c>
      <c r="L14" s="38">
        <v>15000</v>
      </c>
      <c r="M14" s="38">
        <v>2700</v>
      </c>
      <c r="N14" s="38">
        <v>17700</v>
      </c>
      <c r="O14" s="38">
        <v>1500</v>
      </c>
      <c r="P14" s="38">
        <v>16200</v>
      </c>
      <c r="Q14" s="1" t="s">
        <v>87</v>
      </c>
      <c r="R14" s="1" t="s">
        <v>93</v>
      </c>
      <c r="S14" s="1" t="s">
        <v>93</v>
      </c>
      <c r="T14" s="1" t="s">
        <v>93</v>
      </c>
      <c r="U14" s="1" t="s">
        <v>93</v>
      </c>
      <c r="V14" s="1" t="s">
        <v>164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37"/>
  <sheetViews>
    <sheetView workbookViewId="0">
      <selection activeCell="G7" sqref="G7"/>
    </sheetView>
  </sheetViews>
  <sheetFormatPr defaultRowHeight="14.5" x14ac:dyDescent="0.35"/>
  <cols>
    <col min="1" max="1" width="11.26953125" bestFit="1" customWidth="1"/>
    <col min="2" max="2" width="19.08984375" bestFit="1" customWidth="1"/>
    <col min="3" max="4" width="22.08984375" bestFit="1" customWidth="1"/>
    <col min="5" max="5" width="22.08984375" customWidth="1"/>
    <col min="6" max="6" width="26.36328125" bestFit="1" customWidth="1"/>
    <col min="7" max="7" width="12.54296875" bestFit="1" customWidth="1"/>
    <col min="8" max="8" width="14.453125" bestFit="1" customWidth="1"/>
  </cols>
  <sheetData>
    <row r="2" spans="1:8" x14ac:dyDescent="0.35">
      <c r="F2">
        <f>C4-C12</f>
        <v>52196</v>
      </c>
      <c r="G2">
        <f>D4-C12</f>
        <v>462492</v>
      </c>
    </row>
    <row r="3" spans="1:8" x14ac:dyDescent="0.35">
      <c r="A3" t="s">
        <v>190</v>
      </c>
      <c r="B3" s="1" t="s">
        <v>167</v>
      </c>
      <c r="C3" s="1" t="s">
        <v>168</v>
      </c>
      <c r="D3" s="1" t="s">
        <v>170</v>
      </c>
      <c r="E3" s="1" t="s">
        <v>169</v>
      </c>
      <c r="F3" s="40" t="s">
        <v>171</v>
      </c>
      <c r="G3" s="40" t="s">
        <v>172</v>
      </c>
      <c r="H3" s="40" t="s">
        <v>173</v>
      </c>
    </row>
    <row r="4" spans="1:8" x14ac:dyDescent="0.35">
      <c r="B4" s="1">
        <v>675000</v>
      </c>
      <c r="C4" s="1">
        <v>57821</v>
      </c>
      <c r="D4" s="1">
        <v>468117</v>
      </c>
      <c r="E4" s="1">
        <f>B4-(C4+D4)</f>
        <v>149062</v>
      </c>
      <c r="F4" s="1">
        <f>F2+1125</f>
        <v>53321</v>
      </c>
      <c r="G4" s="1"/>
      <c r="H4" s="1">
        <f>B4-(F4+G4)</f>
        <v>621679</v>
      </c>
    </row>
    <row r="11" spans="1:8" x14ac:dyDescent="0.35">
      <c r="A11" t="s">
        <v>191</v>
      </c>
      <c r="B11" s="1" t="s">
        <v>187</v>
      </c>
      <c r="C11" s="1" t="s">
        <v>185</v>
      </c>
      <c r="D11" s="1" t="s">
        <v>186</v>
      </c>
      <c r="E11" s="1" t="s">
        <v>188</v>
      </c>
      <c r="F11" s="1" t="s">
        <v>189</v>
      </c>
    </row>
    <row r="12" spans="1:8" x14ac:dyDescent="0.35">
      <c r="B12" s="1">
        <v>56250</v>
      </c>
      <c r="C12" s="1">
        <v>5625</v>
      </c>
      <c r="D12" s="1">
        <f>B12-C12</f>
        <v>50625</v>
      </c>
      <c r="E12" s="1">
        <v>5625</v>
      </c>
      <c r="F12" s="1">
        <f>B12-E12</f>
        <v>50625</v>
      </c>
    </row>
    <row r="20" spans="1:6" x14ac:dyDescent="0.35">
      <c r="A20" t="s">
        <v>192</v>
      </c>
      <c r="B20" s="1" t="s">
        <v>174</v>
      </c>
      <c r="C20" s="1" t="s">
        <v>175</v>
      </c>
      <c r="D20" s="1" t="s">
        <v>176</v>
      </c>
      <c r="E20" s="1" t="s">
        <v>177</v>
      </c>
      <c r="F20" s="1" t="s">
        <v>178</v>
      </c>
    </row>
    <row r="21" spans="1:6" x14ac:dyDescent="0.35">
      <c r="B21" s="1">
        <v>56250</v>
      </c>
      <c r="C21" s="1">
        <v>5625</v>
      </c>
      <c r="D21" s="1">
        <f>B21-C21</f>
        <v>50625</v>
      </c>
      <c r="E21" s="1">
        <v>1125</v>
      </c>
      <c r="F21" s="1">
        <f>B21-E21</f>
        <v>55125</v>
      </c>
    </row>
    <row r="26" spans="1:6" ht="43.5" x14ac:dyDescent="0.35">
      <c r="A26" t="s">
        <v>193</v>
      </c>
      <c r="B26" s="1" t="s">
        <v>181</v>
      </c>
      <c r="C26" s="41" t="s">
        <v>182</v>
      </c>
      <c r="D26" s="1" t="s">
        <v>183</v>
      </c>
      <c r="E26" s="41" t="s">
        <v>184</v>
      </c>
    </row>
    <row r="27" spans="1:6" x14ac:dyDescent="0.35">
      <c r="B27" s="1">
        <v>5625</v>
      </c>
      <c r="C27" s="1">
        <v>50625</v>
      </c>
      <c r="D27" s="1">
        <v>1125</v>
      </c>
      <c r="E27" s="1">
        <f>(C27+B27)-D27</f>
        <v>55125</v>
      </c>
    </row>
    <row r="36" spans="2:3" x14ac:dyDescent="0.35">
      <c r="B36" t="s">
        <v>179</v>
      </c>
      <c r="C36" t="s">
        <v>180</v>
      </c>
    </row>
    <row r="37" spans="2:3" x14ac:dyDescent="0.35">
      <c r="B37">
        <v>50625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L176"/>
  <sheetViews>
    <sheetView tabSelected="1" workbookViewId="0">
      <selection activeCell="M3" sqref="M3"/>
    </sheetView>
  </sheetViews>
  <sheetFormatPr defaultRowHeight="14.5" x14ac:dyDescent="0.35"/>
  <cols>
    <col min="2" max="2" width="10.90625" bestFit="1" customWidth="1"/>
    <col min="5" max="5" width="33.6328125" bestFit="1" customWidth="1"/>
    <col min="6" max="6" width="10.90625" bestFit="1" customWidth="1"/>
    <col min="11" max="11" width="10.81640625" bestFit="1" customWidth="1"/>
  </cols>
  <sheetData>
    <row r="2" spans="2:12" x14ac:dyDescent="0.35">
      <c r="B2" t="s">
        <v>194</v>
      </c>
    </row>
    <row r="3" spans="2:12" x14ac:dyDescent="0.35">
      <c r="B3">
        <v>586</v>
      </c>
      <c r="C3" t="s">
        <v>195</v>
      </c>
      <c r="E3" t="s">
        <v>196</v>
      </c>
      <c r="F3" t="s">
        <v>194</v>
      </c>
      <c r="H3">
        <v>7257</v>
      </c>
      <c r="J3">
        <v>1598523.58</v>
      </c>
      <c r="K3">
        <v>1598523.58</v>
      </c>
      <c r="L3">
        <f>K3-J3</f>
        <v>0</v>
      </c>
    </row>
    <row r="4" spans="2:12" x14ac:dyDescent="0.35">
      <c r="B4">
        <v>649</v>
      </c>
      <c r="C4" t="s">
        <v>195</v>
      </c>
      <c r="E4" t="s">
        <v>197</v>
      </c>
      <c r="F4">
        <v>1047</v>
      </c>
      <c r="H4">
        <v>7611</v>
      </c>
      <c r="J4">
        <v>84365.28</v>
      </c>
      <c r="K4">
        <v>84365.28</v>
      </c>
      <c r="L4">
        <f t="shared" ref="L4:L12" si="0">K4-J4</f>
        <v>0</v>
      </c>
    </row>
    <row r="5" spans="2:12" x14ac:dyDescent="0.35">
      <c r="B5">
        <v>838</v>
      </c>
      <c r="C5" t="s">
        <v>195</v>
      </c>
      <c r="E5" t="s">
        <v>198</v>
      </c>
      <c r="F5">
        <v>1431</v>
      </c>
      <c r="H5">
        <v>21417</v>
      </c>
      <c r="J5">
        <v>3588380</v>
      </c>
      <c r="K5">
        <v>3588380</v>
      </c>
      <c r="L5">
        <f t="shared" si="0"/>
        <v>0</v>
      </c>
    </row>
    <row r="6" spans="2:12" x14ac:dyDescent="0.35">
      <c r="B6">
        <v>838</v>
      </c>
      <c r="C6" t="s">
        <v>195</v>
      </c>
      <c r="E6" t="s">
        <v>199</v>
      </c>
      <c r="F6">
        <v>1542</v>
      </c>
      <c r="H6">
        <v>1593</v>
      </c>
      <c r="J6">
        <v>1336593</v>
      </c>
      <c r="K6">
        <v>2163884</v>
      </c>
      <c r="L6">
        <f t="shared" si="0"/>
        <v>827291</v>
      </c>
    </row>
    <row r="7" spans="2:12" x14ac:dyDescent="0.35">
      <c r="B7">
        <v>838</v>
      </c>
      <c r="C7" t="s">
        <v>195</v>
      </c>
      <c r="E7" t="s">
        <v>200</v>
      </c>
      <c r="F7">
        <v>1543</v>
      </c>
      <c r="H7">
        <v>885</v>
      </c>
      <c r="J7">
        <v>0</v>
      </c>
      <c r="K7">
        <v>7257</v>
      </c>
      <c r="L7">
        <f t="shared" si="0"/>
        <v>7257</v>
      </c>
    </row>
    <row r="8" spans="2:12" x14ac:dyDescent="0.35">
      <c r="B8">
        <v>838</v>
      </c>
      <c r="C8" t="s">
        <v>195</v>
      </c>
      <c r="E8" t="s">
        <v>201</v>
      </c>
      <c r="F8">
        <v>1549</v>
      </c>
      <c r="J8">
        <v>0</v>
      </c>
      <c r="K8">
        <v>7611</v>
      </c>
      <c r="L8">
        <f t="shared" si="0"/>
        <v>7611</v>
      </c>
    </row>
    <row r="9" spans="2:12" x14ac:dyDescent="0.35">
      <c r="B9">
        <v>839</v>
      </c>
      <c r="C9" t="s">
        <v>195</v>
      </c>
      <c r="E9" t="s">
        <v>202</v>
      </c>
      <c r="F9">
        <v>1566</v>
      </c>
      <c r="J9">
        <v>0</v>
      </c>
      <c r="K9">
        <v>21417</v>
      </c>
      <c r="L9">
        <f t="shared" si="0"/>
        <v>21417</v>
      </c>
    </row>
    <row r="10" spans="2:12" x14ac:dyDescent="0.35">
      <c r="B10">
        <v>839</v>
      </c>
      <c r="C10" t="s">
        <v>195</v>
      </c>
      <c r="E10" t="s">
        <v>203</v>
      </c>
      <c r="F10">
        <v>1606</v>
      </c>
      <c r="J10">
        <v>0</v>
      </c>
      <c r="K10">
        <v>1593</v>
      </c>
      <c r="L10">
        <f t="shared" si="0"/>
        <v>1593</v>
      </c>
    </row>
    <row r="11" spans="2:12" x14ac:dyDescent="0.35">
      <c r="B11">
        <v>839</v>
      </c>
      <c r="C11" t="s">
        <v>195</v>
      </c>
      <c r="E11" t="s">
        <v>204</v>
      </c>
      <c r="F11">
        <v>1607</v>
      </c>
      <c r="J11">
        <v>0</v>
      </c>
      <c r="K11">
        <v>885</v>
      </c>
      <c r="L11">
        <f t="shared" si="0"/>
        <v>885</v>
      </c>
    </row>
    <row r="12" spans="2:12" x14ac:dyDescent="0.35">
      <c r="B12">
        <v>839</v>
      </c>
      <c r="C12" t="s">
        <v>195</v>
      </c>
      <c r="E12" t="s">
        <v>205</v>
      </c>
      <c r="F12">
        <v>1609</v>
      </c>
      <c r="J12">
        <v>51920</v>
      </c>
      <c r="K12">
        <v>51920</v>
      </c>
      <c r="L12">
        <f t="shared" si="0"/>
        <v>0</v>
      </c>
    </row>
    <row r="13" spans="2:12" x14ac:dyDescent="0.35">
      <c r="B13">
        <v>894</v>
      </c>
      <c r="C13" t="s">
        <v>195</v>
      </c>
      <c r="E13" t="s">
        <v>206</v>
      </c>
      <c r="F13">
        <v>1610</v>
      </c>
    </row>
    <row r="14" spans="2:12" x14ac:dyDescent="0.35">
      <c r="B14">
        <v>931</v>
      </c>
      <c r="C14" t="s">
        <v>195</v>
      </c>
      <c r="E14" t="s">
        <v>207</v>
      </c>
      <c r="F14">
        <v>1611</v>
      </c>
      <c r="J14">
        <f>SUM(J3:J12)</f>
        <v>6659781.8600000003</v>
      </c>
      <c r="K14">
        <f>SUM(K3:K12)</f>
        <v>7525835.8600000003</v>
      </c>
      <c r="L14">
        <f>K14-J14</f>
        <v>866054</v>
      </c>
    </row>
    <row r="15" spans="2:12" x14ac:dyDescent="0.35">
      <c r="B15">
        <v>1047</v>
      </c>
      <c r="C15" t="s">
        <v>195</v>
      </c>
      <c r="E15" t="s">
        <v>208</v>
      </c>
      <c r="F15">
        <v>1612</v>
      </c>
      <c r="J15">
        <v>5382390.1399999997</v>
      </c>
      <c r="K15">
        <v>7525835.8600000003</v>
      </c>
      <c r="L15">
        <f>K15-J15</f>
        <v>2143445.7200000007</v>
      </c>
    </row>
    <row r="16" spans="2:12" x14ac:dyDescent="0.35">
      <c r="B16">
        <v>1047</v>
      </c>
      <c r="C16" t="s">
        <v>195</v>
      </c>
      <c r="E16" t="s">
        <v>209</v>
      </c>
      <c r="F16">
        <v>1613</v>
      </c>
      <c r="J16">
        <v>5382390.1399999997</v>
      </c>
    </row>
    <row r="17" spans="2:6" x14ac:dyDescent="0.35">
      <c r="B17">
        <v>1047</v>
      </c>
      <c r="C17" t="s">
        <v>195</v>
      </c>
      <c r="E17" t="s">
        <v>210</v>
      </c>
      <c r="F17">
        <v>1614</v>
      </c>
    </row>
    <row r="18" spans="2:6" x14ac:dyDescent="0.35">
      <c r="B18">
        <v>1047</v>
      </c>
      <c r="C18" t="s">
        <v>195</v>
      </c>
      <c r="E18" t="s">
        <v>211</v>
      </c>
      <c r="F18">
        <v>1615</v>
      </c>
    </row>
    <row r="19" spans="2:6" x14ac:dyDescent="0.35">
      <c r="B19">
        <v>1047</v>
      </c>
      <c r="C19" t="s">
        <v>195</v>
      </c>
      <c r="E19" t="s">
        <v>212</v>
      </c>
      <c r="F19">
        <v>1616</v>
      </c>
    </row>
    <row r="20" spans="2:6" x14ac:dyDescent="0.35">
      <c r="B20">
        <v>1106</v>
      </c>
      <c r="C20" t="s">
        <v>195</v>
      </c>
      <c r="E20" t="s">
        <v>213</v>
      </c>
      <c r="F20">
        <v>1617</v>
      </c>
    </row>
    <row r="21" spans="2:6" x14ac:dyDescent="0.35">
      <c r="B21">
        <v>1110</v>
      </c>
      <c r="C21" t="s">
        <v>195</v>
      </c>
      <c r="E21" t="s">
        <v>214</v>
      </c>
      <c r="F21">
        <v>1618</v>
      </c>
    </row>
    <row r="22" spans="2:6" x14ac:dyDescent="0.35">
      <c r="B22">
        <v>1113</v>
      </c>
      <c r="C22" t="s">
        <v>195</v>
      </c>
      <c r="E22" t="s">
        <v>215</v>
      </c>
      <c r="F22">
        <v>1619</v>
      </c>
    </row>
    <row r="23" spans="2:6" x14ac:dyDescent="0.35">
      <c r="B23">
        <v>1182</v>
      </c>
      <c r="C23" t="s">
        <v>195</v>
      </c>
      <c r="E23" t="s">
        <v>216</v>
      </c>
      <c r="F23">
        <v>1620</v>
      </c>
    </row>
    <row r="24" spans="2:6" x14ac:dyDescent="0.35">
      <c r="B24">
        <v>1431</v>
      </c>
      <c r="C24" t="s">
        <v>195</v>
      </c>
      <c r="E24" t="s">
        <v>217</v>
      </c>
      <c r="F24">
        <v>1621</v>
      </c>
    </row>
    <row r="25" spans="2:6" x14ac:dyDescent="0.35">
      <c r="B25">
        <v>1439</v>
      </c>
      <c r="C25" t="s">
        <v>195</v>
      </c>
      <c r="E25" t="s">
        <v>218</v>
      </c>
      <c r="F25">
        <v>1622</v>
      </c>
    </row>
    <row r="26" spans="2:6" x14ac:dyDescent="0.35">
      <c r="B26">
        <v>1504</v>
      </c>
      <c r="C26" t="s">
        <v>195</v>
      </c>
      <c r="E26" t="s">
        <v>219</v>
      </c>
      <c r="F26">
        <v>1623</v>
      </c>
    </row>
    <row r="27" spans="2:6" x14ac:dyDescent="0.35">
      <c r="B27">
        <v>1542</v>
      </c>
      <c r="C27" t="s">
        <v>195</v>
      </c>
      <c r="E27" t="s">
        <v>220</v>
      </c>
      <c r="F27">
        <v>1624</v>
      </c>
    </row>
    <row r="28" spans="2:6" x14ac:dyDescent="0.35">
      <c r="B28">
        <v>1543</v>
      </c>
      <c r="C28" t="s">
        <v>195</v>
      </c>
      <c r="E28" t="s">
        <v>221</v>
      </c>
      <c r="F28">
        <v>1625</v>
      </c>
    </row>
    <row r="29" spans="2:6" x14ac:dyDescent="0.35">
      <c r="B29">
        <v>1549</v>
      </c>
      <c r="C29" t="s">
        <v>195</v>
      </c>
      <c r="E29" t="s">
        <v>222</v>
      </c>
      <c r="F29">
        <v>1626</v>
      </c>
    </row>
    <row r="30" spans="2:6" x14ac:dyDescent="0.35">
      <c r="B30">
        <v>1553</v>
      </c>
      <c r="C30" t="s">
        <v>195</v>
      </c>
      <c r="E30" t="s">
        <v>223</v>
      </c>
      <c r="F30">
        <v>1634</v>
      </c>
    </row>
    <row r="31" spans="2:6" x14ac:dyDescent="0.35">
      <c r="B31">
        <v>1566</v>
      </c>
      <c r="C31" t="s">
        <v>195</v>
      </c>
      <c r="E31" t="s">
        <v>224</v>
      </c>
      <c r="F31">
        <v>1638</v>
      </c>
    </row>
    <row r="32" spans="2:6" x14ac:dyDescent="0.35">
      <c r="B32">
        <v>1566</v>
      </c>
      <c r="C32" t="s">
        <v>195</v>
      </c>
      <c r="E32" t="s">
        <v>225</v>
      </c>
      <c r="F32">
        <v>1641</v>
      </c>
    </row>
    <row r="33" spans="2:6" x14ac:dyDescent="0.35">
      <c r="B33">
        <v>1584</v>
      </c>
      <c r="C33" t="s">
        <v>195</v>
      </c>
      <c r="E33" t="s">
        <v>226</v>
      </c>
      <c r="F33">
        <v>1642</v>
      </c>
    </row>
    <row r="34" spans="2:6" x14ac:dyDescent="0.35">
      <c r="B34">
        <v>1584</v>
      </c>
      <c r="C34" t="s">
        <v>195</v>
      </c>
      <c r="E34" t="s">
        <v>227</v>
      </c>
      <c r="F34">
        <v>1643</v>
      </c>
    </row>
    <row r="35" spans="2:6" x14ac:dyDescent="0.35">
      <c r="B35">
        <v>1591</v>
      </c>
      <c r="C35" t="s">
        <v>195</v>
      </c>
      <c r="E35" t="s">
        <v>228</v>
      </c>
      <c r="F35">
        <v>1644</v>
      </c>
    </row>
    <row r="36" spans="2:6" x14ac:dyDescent="0.35">
      <c r="B36">
        <v>1592</v>
      </c>
      <c r="C36" t="s">
        <v>195</v>
      </c>
      <c r="E36" t="s">
        <v>229</v>
      </c>
      <c r="F36">
        <v>1645</v>
      </c>
    </row>
    <row r="37" spans="2:6" x14ac:dyDescent="0.35">
      <c r="B37">
        <v>1592</v>
      </c>
      <c r="C37" t="s">
        <v>195</v>
      </c>
      <c r="E37" t="s">
        <v>230</v>
      </c>
      <c r="F37">
        <v>1646</v>
      </c>
    </row>
    <row r="38" spans="2:6" x14ac:dyDescent="0.35">
      <c r="B38">
        <v>1593</v>
      </c>
      <c r="C38" t="s">
        <v>195</v>
      </c>
      <c r="E38" t="s">
        <v>231</v>
      </c>
      <c r="F38">
        <v>1651</v>
      </c>
    </row>
    <row r="39" spans="2:6" x14ac:dyDescent="0.35">
      <c r="B39">
        <v>1594</v>
      </c>
      <c r="C39" t="s">
        <v>195</v>
      </c>
      <c r="E39" t="s">
        <v>232</v>
      </c>
      <c r="F39">
        <v>1652</v>
      </c>
    </row>
    <row r="40" spans="2:6" x14ac:dyDescent="0.35">
      <c r="B40">
        <v>1599</v>
      </c>
      <c r="C40" t="s">
        <v>195</v>
      </c>
      <c r="E40" t="s">
        <v>233</v>
      </c>
      <c r="F40">
        <v>1653</v>
      </c>
    </row>
    <row r="41" spans="2:6" x14ac:dyDescent="0.35">
      <c r="B41">
        <v>1600</v>
      </c>
      <c r="C41" t="s">
        <v>195</v>
      </c>
      <c r="E41" t="s">
        <v>234</v>
      </c>
      <c r="F41">
        <v>1654</v>
      </c>
    </row>
    <row r="42" spans="2:6" x14ac:dyDescent="0.35">
      <c r="B42">
        <v>1601</v>
      </c>
      <c r="C42" t="s">
        <v>195</v>
      </c>
      <c r="E42" t="s">
        <v>235</v>
      </c>
      <c r="F42">
        <v>1655</v>
      </c>
    </row>
    <row r="43" spans="2:6" x14ac:dyDescent="0.35">
      <c r="B43">
        <v>1603</v>
      </c>
      <c r="C43" t="s">
        <v>195</v>
      </c>
      <c r="E43" t="s">
        <v>236</v>
      </c>
      <c r="F43">
        <v>1656</v>
      </c>
    </row>
    <row r="44" spans="2:6" x14ac:dyDescent="0.35">
      <c r="B44">
        <v>1604</v>
      </c>
      <c r="C44" t="s">
        <v>195</v>
      </c>
      <c r="E44" t="s">
        <v>237</v>
      </c>
      <c r="F44">
        <v>1657</v>
      </c>
    </row>
    <row r="45" spans="2:6" x14ac:dyDescent="0.35">
      <c r="B45">
        <v>1605</v>
      </c>
      <c r="C45" t="s">
        <v>195</v>
      </c>
      <c r="E45" t="s">
        <v>238</v>
      </c>
      <c r="F45">
        <v>1658</v>
      </c>
    </row>
    <row r="46" spans="2:6" x14ac:dyDescent="0.35">
      <c r="B46">
        <v>1605</v>
      </c>
      <c r="C46" t="s">
        <v>195</v>
      </c>
      <c r="E46" t="s">
        <v>239</v>
      </c>
      <c r="F46">
        <v>1659</v>
      </c>
    </row>
    <row r="47" spans="2:6" x14ac:dyDescent="0.35">
      <c r="B47">
        <v>1606</v>
      </c>
      <c r="C47" t="s">
        <v>195</v>
      </c>
      <c r="E47" t="s">
        <v>240</v>
      </c>
      <c r="F47">
        <v>1660</v>
      </c>
    </row>
    <row r="48" spans="2:6" x14ac:dyDescent="0.35">
      <c r="B48">
        <v>1606</v>
      </c>
      <c r="C48" t="s">
        <v>195</v>
      </c>
      <c r="E48" t="s">
        <v>241</v>
      </c>
      <c r="F48">
        <v>1661</v>
      </c>
    </row>
    <row r="49" spans="2:6" x14ac:dyDescent="0.35">
      <c r="B49">
        <v>1607</v>
      </c>
      <c r="C49" t="s">
        <v>195</v>
      </c>
      <c r="E49" t="s">
        <v>242</v>
      </c>
      <c r="F49">
        <v>1662</v>
      </c>
    </row>
    <row r="50" spans="2:6" x14ac:dyDescent="0.35">
      <c r="B50">
        <v>1607</v>
      </c>
      <c r="C50" t="s">
        <v>195</v>
      </c>
      <c r="E50" t="s">
        <v>243</v>
      </c>
      <c r="F50">
        <v>1663</v>
      </c>
    </row>
    <row r="51" spans="2:6" x14ac:dyDescent="0.35">
      <c r="B51">
        <v>1609</v>
      </c>
      <c r="C51" t="s">
        <v>195</v>
      </c>
      <c r="E51" t="s">
        <v>244</v>
      </c>
      <c r="F51">
        <v>1665</v>
      </c>
    </row>
    <row r="52" spans="2:6" x14ac:dyDescent="0.35">
      <c r="B52">
        <v>1609</v>
      </c>
      <c r="C52" t="s">
        <v>195</v>
      </c>
      <c r="E52" t="s">
        <v>245</v>
      </c>
      <c r="F52">
        <v>1668</v>
      </c>
    </row>
    <row r="53" spans="2:6" x14ac:dyDescent="0.35">
      <c r="B53">
        <v>1610</v>
      </c>
      <c r="C53" t="s">
        <v>195</v>
      </c>
      <c r="E53" t="s">
        <v>246</v>
      </c>
      <c r="F53">
        <v>1669</v>
      </c>
    </row>
    <row r="54" spans="2:6" x14ac:dyDescent="0.35">
      <c r="B54">
        <v>1610</v>
      </c>
      <c r="C54" t="s">
        <v>195</v>
      </c>
      <c r="E54" t="s">
        <v>247</v>
      </c>
      <c r="F54">
        <v>1670</v>
      </c>
    </row>
    <row r="55" spans="2:6" x14ac:dyDescent="0.35">
      <c r="B55">
        <v>1611</v>
      </c>
      <c r="C55" t="s">
        <v>195</v>
      </c>
      <c r="E55" t="s">
        <v>248</v>
      </c>
      <c r="F55">
        <v>1671</v>
      </c>
    </row>
    <row r="56" spans="2:6" x14ac:dyDescent="0.35">
      <c r="B56">
        <v>1611</v>
      </c>
      <c r="C56" t="s">
        <v>195</v>
      </c>
      <c r="E56" t="s">
        <v>249</v>
      </c>
      <c r="F56">
        <v>1672</v>
      </c>
    </row>
    <row r="57" spans="2:6" x14ac:dyDescent="0.35">
      <c r="B57">
        <v>1612</v>
      </c>
      <c r="C57" t="s">
        <v>195</v>
      </c>
      <c r="E57" t="s">
        <v>250</v>
      </c>
      <c r="F57">
        <v>1673</v>
      </c>
    </row>
    <row r="58" spans="2:6" x14ac:dyDescent="0.35">
      <c r="B58">
        <v>1612</v>
      </c>
      <c r="C58" t="s">
        <v>195</v>
      </c>
      <c r="E58" t="s">
        <v>251</v>
      </c>
      <c r="F58">
        <v>1677</v>
      </c>
    </row>
    <row r="59" spans="2:6" x14ac:dyDescent="0.35">
      <c r="B59">
        <v>1613</v>
      </c>
      <c r="C59" t="s">
        <v>195</v>
      </c>
      <c r="E59" t="s">
        <v>252</v>
      </c>
      <c r="F59">
        <v>1678</v>
      </c>
    </row>
    <row r="60" spans="2:6" x14ac:dyDescent="0.35">
      <c r="B60">
        <v>1613</v>
      </c>
      <c r="C60" t="s">
        <v>195</v>
      </c>
      <c r="E60" t="s">
        <v>253</v>
      </c>
      <c r="F60">
        <v>1679</v>
      </c>
    </row>
    <row r="61" spans="2:6" x14ac:dyDescent="0.35">
      <c r="B61">
        <v>1614</v>
      </c>
      <c r="C61" t="s">
        <v>195</v>
      </c>
      <c r="E61" t="s">
        <v>254</v>
      </c>
      <c r="F61">
        <v>1680</v>
      </c>
    </row>
    <row r="62" spans="2:6" x14ac:dyDescent="0.35">
      <c r="B62">
        <v>1614</v>
      </c>
      <c r="C62" t="s">
        <v>195</v>
      </c>
      <c r="E62" t="s">
        <v>255</v>
      </c>
      <c r="F62">
        <v>1681</v>
      </c>
    </row>
    <row r="63" spans="2:6" x14ac:dyDescent="0.35">
      <c r="B63">
        <v>1615</v>
      </c>
      <c r="C63" t="s">
        <v>195</v>
      </c>
      <c r="E63" t="s">
        <v>256</v>
      </c>
      <c r="F63">
        <v>1682</v>
      </c>
    </row>
    <row r="64" spans="2:6" x14ac:dyDescent="0.35">
      <c r="B64">
        <v>1615</v>
      </c>
      <c r="C64" t="s">
        <v>195</v>
      </c>
      <c r="E64" t="s">
        <v>257</v>
      </c>
      <c r="F64">
        <v>1684</v>
      </c>
    </row>
    <row r="65" spans="2:6" x14ac:dyDescent="0.35">
      <c r="B65">
        <v>1616</v>
      </c>
      <c r="C65" t="s">
        <v>195</v>
      </c>
      <c r="E65" t="s">
        <v>258</v>
      </c>
      <c r="F65">
        <v>1685</v>
      </c>
    </row>
    <row r="66" spans="2:6" x14ac:dyDescent="0.35">
      <c r="B66">
        <v>1616</v>
      </c>
      <c r="C66" t="s">
        <v>195</v>
      </c>
      <c r="E66" t="s">
        <v>259</v>
      </c>
      <c r="F66">
        <v>1687</v>
      </c>
    </row>
    <row r="67" spans="2:6" x14ac:dyDescent="0.35">
      <c r="B67">
        <v>1617</v>
      </c>
      <c r="C67" t="s">
        <v>195</v>
      </c>
      <c r="E67" t="s">
        <v>260</v>
      </c>
      <c r="F67">
        <v>1689</v>
      </c>
    </row>
    <row r="68" spans="2:6" x14ac:dyDescent="0.35">
      <c r="B68">
        <v>1617</v>
      </c>
      <c r="C68" t="s">
        <v>195</v>
      </c>
      <c r="E68" t="s">
        <v>261</v>
      </c>
      <c r="F68">
        <v>1690</v>
      </c>
    </row>
    <row r="69" spans="2:6" x14ac:dyDescent="0.35">
      <c r="B69">
        <v>1618</v>
      </c>
      <c r="C69" t="s">
        <v>195</v>
      </c>
      <c r="E69" t="s">
        <v>262</v>
      </c>
      <c r="F69">
        <v>1691</v>
      </c>
    </row>
    <row r="70" spans="2:6" x14ac:dyDescent="0.35">
      <c r="B70">
        <v>1618</v>
      </c>
      <c r="C70" t="s">
        <v>195</v>
      </c>
    </row>
    <row r="71" spans="2:6" x14ac:dyDescent="0.35">
      <c r="B71">
        <v>1619</v>
      </c>
      <c r="C71" t="s">
        <v>195</v>
      </c>
    </row>
    <row r="72" spans="2:6" x14ac:dyDescent="0.35">
      <c r="B72">
        <v>1619</v>
      </c>
      <c r="C72" t="s">
        <v>195</v>
      </c>
    </row>
    <row r="73" spans="2:6" x14ac:dyDescent="0.35">
      <c r="B73">
        <v>1620</v>
      </c>
      <c r="C73" t="s">
        <v>195</v>
      </c>
    </row>
    <row r="74" spans="2:6" x14ac:dyDescent="0.35">
      <c r="B74">
        <v>1620</v>
      </c>
      <c r="C74" t="s">
        <v>195</v>
      </c>
    </row>
    <row r="75" spans="2:6" x14ac:dyDescent="0.35">
      <c r="B75">
        <v>1621</v>
      </c>
      <c r="C75" t="s">
        <v>195</v>
      </c>
    </row>
    <row r="76" spans="2:6" x14ac:dyDescent="0.35">
      <c r="B76">
        <v>1621</v>
      </c>
      <c r="C76" t="s">
        <v>195</v>
      </c>
    </row>
    <row r="77" spans="2:6" x14ac:dyDescent="0.35">
      <c r="B77">
        <v>1622</v>
      </c>
      <c r="C77" t="s">
        <v>195</v>
      </c>
    </row>
    <row r="78" spans="2:6" x14ac:dyDescent="0.35">
      <c r="B78">
        <v>1622</v>
      </c>
      <c r="C78" t="s">
        <v>195</v>
      </c>
    </row>
    <row r="79" spans="2:6" x14ac:dyDescent="0.35">
      <c r="B79">
        <v>1623</v>
      </c>
      <c r="C79" t="s">
        <v>195</v>
      </c>
    </row>
    <row r="80" spans="2:6" x14ac:dyDescent="0.35">
      <c r="B80">
        <v>1623</v>
      </c>
      <c r="C80" t="s">
        <v>195</v>
      </c>
    </row>
    <row r="81" spans="2:3" x14ac:dyDescent="0.35">
      <c r="B81">
        <v>1624</v>
      </c>
      <c r="C81" t="s">
        <v>195</v>
      </c>
    </row>
    <row r="82" spans="2:3" x14ac:dyDescent="0.35">
      <c r="B82">
        <v>1624</v>
      </c>
      <c r="C82" t="s">
        <v>195</v>
      </c>
    </row>
    <row r="83" spans="2:3" x14ac:dyDescent="0.35">
      <c r="B83">
        <v>1625</v>
      </c>
      <c r="C83" t="s">
        <v>195</v>
      </c>
    </row>
    <row r="84" spans="2:3" x14ac:dyDescent="0.35">
      <c r="B84">
        <v>1625</v>
      </c>
      <c r="C84" t="s">
        <v>195</v>
      </c>
    </row>
    <row r="85" spans="2:3" x14ac:dyDescent="0.35">
      <c r="B85">
        <v>1626</v>
      </c>
      <c r="C85" t="s">
        <v>195</v>
      </c>
    </row>
    <row r="86" spans="2:3" x14ac:dyDescent="0.35">
      <c r="B86">
        <v>1626</v>
      </c>
      <c r="C86" t="s">
        <v>195</v>
      </c>
    </row>
    <row r="87" spans="2:3" x14ac:dyDescent="0.35">
      <c r="B87">
        <v>1632</v>
      </c>
      <c r="C87" t="s">
        <v>195</v>
      </c>
    </row>
    <row r="88" spans="2:3" x14ac:dyDescent="0.35">
      <c r="B88">
        <v>1633</v>
      </c>
      <c r="C88" t="s">
        <v>195</v>
      </c>
    </row>
    <row r="89" spans="2:3" x14ac:dyDescent="0.35">
      <c r="B89">
        <v>1634</v>
      </c>
      <c r="C89" t="s">
        <v>195</v>
      </c>
    </row>
    <row r="90" spans="2:3" x14ac:dyDescent="0.35">
      <c r="B90">
        <v>1635</v>
      </c>
      <c r="C90" t="s">
        <v>195</v>
      </c>
    </row>
    <row r="91" spans="2:3" x14ac:dyDescent="0.35">
      <c r="B91">
        <v>1638</v>
      </c>
      <c r="C91" t="s">
        <v>195</v>
      </c>
    </row>
    <row r="92" spans="2:3" x14ac:dyDescent="0.35">
      <c r="B92">
        <v>1638</v>
      </c>
      <c r="C92" t="s">
        <v>195</v>
      </c>
    </row>
    <row r="93" spans="2:3" x14ac:dyDescent="0.35">
      <c r="B93">
        <v>1639</v>
      </c>
      <c r="C93" t="s">
        <v>195</v>
      </c>
    </row>
    <row r="94" spans="2:3" x14ac:dyDescent="0.35">
      <c r="B94">
        <v>1640</v>
      </c>
      <c r="C94" t="s">
        <v>195</v>
      </c>
    </row>
    <row r="95" spans="2:3" x14ac:dyDescent="0.35">
      <c r="B95">
        <v>1641</v>
      </c>
      <c r="C95" t="s">
        <v>195</v>
      </c>
    </row>
    <row r="96" spans="2:3" x14ac:dyDescent="0.35">
      <c r="B96">
        <v>1641</v>
      </c>
      <c r="C96" t="s">
        <v>195</v>
      </c>
    </row>
    <row r="97" spans="2:3" x14ac:dyDescent="0.35">
      <c r="B97">
        <v>1642</v>
      </c>
      <c r="C97" t="s">
        <v>195</v>
      </c>
    </row>
    <row r="98" spans="2:3" x14ac:dyDescent="0.35">
      <c r="B98">
        <v>1642</v>
      </c>
      <c r="C98" t="s">
        <v>195</v>
      </c>
    </row>
    <row r="99" spans="2:3" x14ac:dyDescent="0.35">
      <c r="B99">
        <v>1643</v>
      </c>
      <c r="C99" t="s">
        <v>195</v>
      </c>
    </row>
    <row r="100" spans="2:3" x14ac:dyDescent="0.35">
      <c r="B100">
        <v>1643</v>
      </c>
      <c r="C100" t="s">
        <v>195</v>
      </c>
    </row>
    <row r="101" spans="2:3" x14ac:dyDescent="0.35">
      <c r="B101">
        <v>1644</v>
      </c>
      <c r="C101" t="s">
        <v>195</v>
      </c>
    </row>
    <row r="102" spans="2:3" x14ac:dyDescent="0.35">
      <c r="B102">
        <v>1644</v>
      </c>
      <c r="C102" t="s">
        <v>195</v>
      </c>
    </row>
    <row r="103" spans="2:3" x14ac:dyDescent="0.35">
      <c r="B103">
        <v>1645</v>
      </c>
      <c r="C103" t="s">
        <v>195</v>
      </c>
    </row>
    <row r="104" spans="2:3" x14ac:dyDescent="0.35">
      <c r="B104">
        <v>1645</v>
      </c>
      <c r="C104" t="s">
        <v>195</v>
      </c>
    </row>
    <row r="105" spans="2:3" x14ac:dyDescent="0.35">
      <c r="B105">
        <v>1646</v>
      </c>
      <c r="C105" t="s">
        <v>195</v>
      </c>
    </row>
    <row r="106" spans="2:3" x14ac:dyDescent="0.35">
      <c r="B106">
        <v>1646</v>
      </c>
      <c r="C106" t="s">
        <v>195</v>
      </c>
    </row>
    <row r="107" spans="2:3" x14ac:dyDescent="0.35">
      <c r="B107">
        <v>1647</v>
      </c>
      <c r="C107" t="s">
        <v>195</v>
      </c>
    </row>
    <row r="108" spans="2:3" x14ac:dyDescent="0.35">
      <c r="B108">
        <v>1648</v>
      </c>
      <c r="C108" t="s">
        <v>195</v>
      </c>
    </row>
    <row r="109" spans="2:3" x14ac:dyDescent="0.35">
      <c r="B109">
        <v>1649</v>
      </c>
      <c r="C109" t="s">
        <v>195</v>
      </c>
    </row>
    <row r="110" spans="2:3" x14ac:dyDescent="0.35">
      <c r="B110">
        <v>1650</v>
      </c>
      <c r="C110" t="s">
        <v>195</v>
      </c>
    </row>
    <row r="111" spans="2:3" x14ac:dyDescent="0.35">
      <c r="B111">
        <v>1651</v>
      </c>
      <c r="C111" t="s">
        <v>195</v>
      </c>
    </row>
    <row r="112" spans="2:3" x14ac:dyDescent="0.35">
      <c r="B112">
        <v>1652</v>
      </c>
      <c r="C112" t="s">
        <v>195</v>
      </c>
    </row>
    <row r="113" spans="2:3" x14ac:dyDescent="0.35">
      <c r="B113">
        <v>1652</v>
      </c>
      <c r="C113" t="s">
        <v>195</v>
      </c>
    </row>
    <row r="114" spans="2:3" x14ac:dyDescent="0.35">
      <c r="B114">
        <v>1653</v>
      </c>
      <c r="C114" t="s">
        <v>195</v>
      </c>
    </row>
    <row r="115" spans="2:3" x14ac:dyDescent="0.35">
      <c r="B115">
        <v>1653</v>
      </c>
      <c r="C115" t="s">
        <v>195</v>
      </c>
    </row>
    <row r="116" spans="2:3" x14ac:dyDescent="0.35">
      <c r="B116">
        <v>1654</v>
      </c>
      <c r="C116" t="s">
        <v>195</v>
      </c>
    </row>
    <row r="117" spans="2:3" x14ac:dyDescent="0.35">
      <c r="B117">
        <v>1654</v>
      </c>
      <c r="C117" t="s">
        <v>195</v>
      </c>
    </row>
    <row r="118" spans="2:3" x14ac:dyDescent="0.35">
      <c r="B118">
        <v>1655</v>
      </c>
      <c r="C118" t="s">
        <v>195</v>
      </c>
    </row>
    <row r="119" spans="2:3" x14ac:dyDescent="0.35">
      <c r="B119">
        <v>1655</v>
      </c>
      <c r="C119" t="s">
        <v>195</v>
      </c>
    </row>
    <row r="120" spans="2:3" x14ac:dyDescent="0.35">
      <c r="B120">
        <v>1656</v>
      </c>
      <c r="C120" t="s">
        <v>195</v>
      </c>
    </row>
    <row r="121" spans="2:3" x14ac:dyDescent="0.35">
      <c r="B121">
        <v>1656</v>
      </c>
      <c r="C121" t="s">
        <v>195</v>
      </c>
    </row>
    <row r="122" spans="2:3" x14ac:dyDescent="0.35">
      <c r="B122">
        <v>1657</v>
      </c>
      <c r="C122" t="s">
        <v>195</v>
      </c>
    </row>
    <row r="123" spans="2:3" x14ac:dyDescent="0.35">
      <c r="B123">
        <v>1657</v>
      </c>
      <c r="C123" t="s">
        <v>195</v>
      </c>
    </row>
    <row r="124" spans="2:3" x14ac:dyDescent="0.35">
      <c r="B124">
        <v>1658</v>
      </c>
      <c r="C124" t="s">
        <v>195</v>
      </c>
    </row>
    <row r="125" spans="2:3" x14ac:dyDescent="0.35">
      <c r="B125">
        <v>1658</v>
      </c>
      <c r="C125" t="s">
        <v>195</v>
      </c>
    </row>
    <row r="126" spans="2:3" x14ac:dyDescent="0.35">
      <c r="B126">
        <v>1659</v>
      </c>
      <c r="C126" t="s">
        <v>195</v>
      </c>
    </row>
    <row r="127" spans="2:3" x14ac:dyDescent="0.35">
      <c r="B127">
        <v>1659</v>
      </c>
      <c r="C127" t="s">
        <v>195</v>
      </c>
    </row>
    <row r="128" spans="2:3" x14ac:dyDescent="0.35">
      <c r="B128">
        <v>1660</v>
      </c>
      <c r="C128" t="s">
        <v>195</v>
      </c>
    </row>
    <row r="129" spans="2:3" x14ac:dyDescent="0.35">
      <c r="B129">
        <v>1661</v>
      </c>
      <c r="C129" t="s">
        <v>195</v>
      </c>
    </row>
    <row r="130" spans="2:3" x14ac:dyDescent="0.35">
      <c r="B130">
        <v>1662</v>
      </c>
      <c r="C130" t="s">
        <v>195</v>
      </c>
    </row>
    <row r="131" spans="2:3" x14ac:dyDescent="0.35">
      <c r="B131">
        <v>1663</v>
      </c>
      <c r="C131" t="s">
        <v>195</v>
      </c>
    </row>
    <row r="132" spans="2:3" x14ac:dyDescent="0.35">
      <c r="B132">
        <v>1664</v>
      </c>
      <c r="C132" t="s">
        <v>195</v>
      </c>
    </row>
    <row r="133" spans="2:3" x14ac:dyDescent="0.35">
      <c r="B133">
        <v>1665</v>
      </c>
      <c r="C133" t="s">
        <v>195</v>
      </c>
    </row>
    <row r="134" spans="2:3" x14ac:dyDescent="0.35">
      <c r="B134">
        <v>1667</v>
      </c>
      <c r="C134" t="s">
        <v>195</v>
      </c>
    </row>
    <row r="135" spans="2:3" x14ac:dyDescent="0.35">
      <c r="B135">
        <v>1668</v>
      </c>
      <c r="C135" t="s">
        <v>195</v>
      </c>
    </row>
    <row r="136" spans="2:3" x14ac:dyDescent="0.35">
      <c r="B136">
        <v>1668</v>
      </c>
      <c r="C136" t="s">
        <v>195</v>
      </c>
    </row>
    <row r="137" spans="2:3" x14ac:dyDescent="0.35">
      <c r="B137">
        <v>1669</v>
      </c>
      <c r="C137" t="s">
        <v>195</v>
      </c>
    </row>
    <row r="138" spans="2:3" x14ac:dyDescent="0.35">
      <c r="B138">
        <v>1669</v>
      </c>
      <c r="C138" t="s">
        <v>195</v>
      </c>
    </row>
    <row r="139" spans="2:3" x14ac:dyDescent="0.35">
      <c r="B139">
        <v>1670</v>
      </c>
      <c r="C139" t="s">
        <v>195</v>
      </c>
    </row>
    <row r="140" spans="2:3" x14ac:dyDescent="0.35">
      <c r="B140">
        <v>1670</v>
      </c>
      <c r="C140" t="s">
        <v>195</v>
      </c>
    </row>
    <row r="141" spans="2:3" x14ac:dyDescent="0.35">
      <c r="B141">
        <v>1671</v>
      </c>
      <c r="C141" t="s">
        <v>195</v>
      </c>
    </row>
    <row r="142" spans="2:3" x14ac:dyDescent="0.35">
      <c r="B142">
        <v>1671</v>
      </c>
      <c r="C142" t="s">
        <v>195</v>
      </c>
    </row>
    <row r="143" spans="2:3" x14ac:dyDescent="0.35">
      <c r="B143">
        <v>1672</v>
      </c>
      <c r="C143" t="s">
        <v>195</v>
      </c>
    </row>
    <row r="144" spans="2:3" x14ac:dyDescent="0.35">
      <c r="B144">
        <v>1672</v>
      </c>
      <c r="C144" t="s">
        <v>195</v>
      </c>
    </row>
    <row r="145" spans="2:3" x14ac:dyDescent="0.35">
      <c r="B145">
        <v>1673</v>
      </c>
      <c r="C145" t="s">
        <v>195</v>
      </c>
    </row>
    <row r="146" spans="2:3" x14ac:dyDescent="0.35">
      <c r="B146">
        <v>1674</v>
      </c>
      <c r="C146" t="s">
        <v>195</v>
      </c>
    </row>
    <row r="147" spans="2:3" x14ac:dyDescent="0.35">
      <c r="B147">
        <v>1675</v>
      </c>
      <c r="C147" t="s">
        <v>195</v>
      </c>
    </row>
    <row r="148" spans="2:3" x14ac:dyDescent="0.35">
      <c r="B148">
        <v>1677</v>
      </c>
      <c r="C148" t="s">
        <v>195</v>
      </c>
    </row>
    <row r="149" spans="2:3" x14ac:dyDescent="0.35">
      <c r="B149">
        <v>1677</v>
      </c>
      <c r="C149" t="s">
        <v>195</v>
      </c>
    </row>
    <row r="150" spans="2:3" x14ac:dyDescent="0.35">
      <c r="B150">
        <v>1678</v>
      </c>
      <c r="C150" t="s">
        <v>195</v>
      </c>
    </row>
    <row r="151" spans="2:3" x14ac:dyDescent="0.35">
      <c r="B151">
        <v>1678</v>
      </c>
      <c r="C151" t="s">
        <v>195</v>
      </c>
    </row>
    <row r="152" spans="2:3" x14ac:dyDescent="0.35">
      <c r="B152">
        <v>1679</v>
      </c>
      <c r="C152" t="s">
        <v>195</v>
      </c>
    </row>
    <row r="153" spans="2:3" x14ac:dyDescent="0.35">
      <c r="B153">
        <v>1679</v>
      </c>
      <c r="C153" t="s">
        <v>195</v>
      </c>
    </row>
    <row r="154" spans="2:3" x14ac:dyDescent="0.35">
      <c r="B154">
        <v>1680</v>
      </c>
      <c r="C154" t="s">
        <v>195</v>
      </c>
    </row>
    <row r="155" spans="2:3" x14ac:dyDescent="0.35">
      <c r="B155">
        <v>1680</v>
      </c>
      <c r="C155" t="s">
        <v>195</v>
      </c>
    </row>
    <row r="156" spans="2:3" x14ac:dyDescent="0.35">
      <c r="B156">
        <v>1681</v>
      </c>
      <c r="C156" t="s">
        <v>195</v>
      </c>
    </row>
    <row r="157" spans="2:3" x14ac:dyDescent="0.35">
      <c r="B157">
        <v>1681</v>
      </c>
      <c r="C157" t="s">
        <v>195</v>
      </c>
    </row>
    <row r="158" spans="2:3" x14ac:dyDescent="0.35">
      <c r="B158">
        <v>1682</v>
      </c>
      <c r="C158" t="s">
        <v>195</v>
      </c>
    </row>
    <row r="159" spans="2:3" x14ac:dyDescent="0.35">
      <c r="B159">
        <v>1682</v>
      </c>
      <c r="C159" t="s">
        <v>195</v>
      </c>
    </row>
    <row r="160" spans="2:3" x14ac:dyDescent="0.35">
      <c r="B160">
        <v>1683</v>
      </c>
      <c r="C160" t="s">
        <v>195</v>
      </c>
    </row>
    <row r="161" spans="2:3" x14ac:dyDescent="0.35">
      <c r="B161">
        <v>1683</v>
      </c>
      <c r="C161" t="s">
        <v>195</v>
      </c>
    </row>
    <row r="162" spans="2:3" x14ac:dyDescent="0.35">
      <c r="B162">
        <v>1684</v>
      </c>
      <c r="C162" t="s">
        <v>195</v>
      </c>
    </row>
    <row r="163" spans="2:3" x14ac:dyDescent="0.35">
      <c r="B163">
        <v>1684</v>
      </c>
      <c r="C163" t="s">
        <v>195</v>
      </c>
    </row>
    <row r="164" spans="2:3" x14ac:dyDescent="0.35">
      <c r="B164">
        <v>1685</v>
      </c>
      <c r="C164" t="s">
        <v>195</v>
      </c>
    </row>
    <row r="165" spans="2:3" x14ac:dyDescent="0.35">
      <c r="B165">
        <v>1685</v>
      </c>
      <c r="C165" t="s">
        <v>195</v>
      </c>
    </row>
    <row r="166" spans="2:3" x14ac:dyDescent="0.35">
      <c r="B166">
        <v>1686</v>
      </c>
      <c r="C166" t="s">
        <v>195</v>
      </c>
    </row>
    <row r="167" spans="2:3" x14ac:dyDescent="0.35">
      <c r="B167">
        <v>1686</v>
      </c>
      <c r="C167" t="s">
        <v>195</v>
      </c>
    </row>
    <row r="168" spans="2:3" x14ac:dyDescent="0.35">
      <c r="B168">
        <v>1687</v>
      </c>
      <c r="C168" t="s">
        <v>195</v>
      </c>
    </row>
    <row r="169" spans="2:3" x14ac:dyDescent="0.35">
      <c r="B169">
        <v>1688</v>
      </c>
      <c r="C169" t="s">
        <v>195</v>
      </c>
    </row>
    <row r="170" spans="2:3" x14ac:dyDescent="0.35">
      <c r="B170">
        <v>1689</v>
      </c>
      <c r="C170" t="s">
        <v>195</v>
      </c>
    </row>
    <row r="171" spans="2:3" x14ac:dyDescent="0.35">
      <c r="B171">
        <v>1690</v>
      </c>
      <c r="C171" t="s">
        <v>195</v>
      </c>
    </row>
    <row r="172" spans="2:3" x14ac:dyDescent="0.35">
      <c r="B172">
        <v>1691</v>
      </c>
      <c r="C172" t="s">
        <v>195</v>
      </c>
    </row>
    <row r="173" spans="2:3" x14ac:dyDescent="0.35">
      <c r="B173">
        <v>1691</v>
      </c>
      <c r="C173" t="s">
        <v>195</v>
      </c>
    </row>
    <row r="174" spans="2:3" x14ac:dyDescent="0.35">
      <c r="B174">
        <v>1691</v>
      </c>
      <c r="C174" t="s">
        <v>195</v>
      </c>
    </row>
    <row r="175" spans="2:3" x14ac:dyDescent="0.35">
      <c r="B175">
        <v>1693</v>
      </c>
      <c r="C175" t="s">
        <v>195</v>
      </c>
    </row>
    <row r="176" spans="2:3" x14ac:dyDescent="0.35">
      <c r="B176">
        <v>1693</v>
      </c>
      <c r="C176" t="s">
        <v>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2024-08-01T04:18:23Z</dcterms:modified>
</cp:coreProperties>
</file>