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GO\Desktop\AUTOMAÇÃO\"/>
    </mc:Choice>
  </mc:AlternateContent>
  <bookViews>
    <workbookView xWindow="0" yWindow="0" windowWidth="20490" windowHeight="6720" activeTab="1"/>
  </bookViews>
  <sheets>
    <sheet name="BASE" sheetId="1" r:id="rId1"/>
    <sheet name="ESCALA DO DIA" sheetId="3" r:id="rId2"/>
  </sheets>
  <definedNames>
    <definedName name="_xlnm._FilterDatabase" localSheetId="1" hidden="1">'ESCALA DO DIA'!$A$1:$C$1</definedName>
    <definedName name="PLACA">"FMU-4907"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3" l="1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E22" i="3" l="1"/>
  <c r="E23" i="3"/>
  <c r="E24" i="3"/>
  <c r="E25" i="3"/>
  <c r="E26" i="3"/>
  <c r="E27" i="3"/>
  <c r="E28" i="3"/>
  <c r="D22" i="3"/>
  <c r="D23" i="3"/>
  <c r="D24" i="3"/>
  <c r="D25" i="3"/>
  <c r="D26" i="3"/>
  <c r="D27" i="3"/>
  <c r="D28" i="3"/>
  <c r="D2" i="3" l="1"/>
  <c r="E13" i="3" l="1"/>
  <c r="E14" i="3"/>
  <c r="E15" i="3"/>
  <c r="E16" i="3"/>
  <c r="E17" i="3"/>
  <c r="E18" i="3"/>
  <c r="E19" i="3"/>
  <c r="E20" i="3"/>
  <c r="E21" i="3"/>
  <c r="D13" i="3"/>
  <c r="D14" i="3"/>
  <c r="D15" i="3"/>
  <c r="D16" i="3"/>
  <c r="D17" i="3"/>
  <c r="D18" i="3"/>
  <c r="D19" i="3"/>
  <c r="D20" i="3"/>
  <c r="D21" i="3"/>
  <c r="E3" i="3" l="1"/>
  <c r="E4" i="3"/>
  <c r="E5" i="3"/>
  <c r="E6" i="3"/>
  <c r="E7" i="3"/>
  <c r="E8" i="3"/>
  <c r="E9" i="3"/>
  <c r="E10" i="3"/>
  <c r="E11" i="3"/>
  <c r="E12" i="3"/>
  <c r="E2" i="3"/>
  <c r="D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<sst xmlns="http://schemas.openxmlformats.org/spreadsheetml/2006/main" count="233" uniqueCount="135">
  <si>
    <t>ORIGEM</t>
  </si>
  <si>
    <t>LINHA RODOPAR</t>
  </si>
  <si>
    <t>COD.HORARIO</t>
  </si>
  <si>
    <t>AMERICO BRASILIENSE</t>
  </si>
  <si>
    <t>ARAMINA</t>
  </si>
  <si>
    <t>ARARAQUARA</t>
  </si>
  <si>
    <t>BARRETOS</t>
  </si>
  <si>
    <t>BARRINHA</t>
  </si>
  <si>
    <t>BATATAIS</t>
  </si>
  <si>
    <t>BONFIM PAULISTA</t>
  </si>
  <si>
    <t>BRODOWSKI</t>
  </si>
  <si>
    <t>COLINA</t>
  </si>
  <si>
    <t>DUMONT</t>
  </si>
  <si>
    <t>FRANCA</t>
  </si>
  <si>
    <t>GUARA</t>
  </si>
  <si>
    <t>GUARIBA</t>
  </si>
  <si>
    <t>IGARAPAVA</t>
  </si>
  <si>
    <t>IPUA</t>
  </si>
  <si>
    <t>ITUVERAVA</t>
  </si>
  <si>
    <t>JABOTICABAL</t>
  </si>
  <si>
    <t>MATAO</t>
  </si>
  <si>
    <t>MONTE ALTO</t>
  </si>
  <si>
    <t>ORLANDIA</t>
  </si>
  <si>
    <t>PATROCINIO PAULISTA</t>
  </si>
  <si>
    <t>PITANGUEIRAS</t>
  </si>
  <si>
    <t>PRADOPOLIS</t>
  </si>
  <si>
    <t>SALES DE OLIVEIRA</t>
  </si>
  <si>
    <t>SAO JOAQUIM DA BARRA</t>
  </si>
  <si>
    <t>SERTAOZINHO</t>
  </si>
  <si>
    <t>TAQUARAL</t>
  </si>
  <si>
    <t>TAQUARITINGA</t>
  </si>
  <si>
    <t>TERRA ROXA</t>
  </si>
  <si>
    <t>VIRADOURO</t>
  </si>
  <si>
    <t>DESTINO</t>
  </si>
  <si>
    <t>RIBEIRAO PRETO</t>
  </si>
  <si>
    <t>RPUAPU</t>
  </si>
  <si>
    <t>RPUAVH</t>
  </si>
  <si>
    <t>RPUAXA</t>
  </si>
  <si>
    <t>RPUBGU</t>
  </si>
  <si>
    <t>RPUBGV</t>
  </si>
  <si>
    <t>RPUBHO</t>
  </si>
  <si>
    <t>RPUBHT</t>
  </si>
  <si>
    <t>RPURPU</t>
  </si>
  <si>
    <t>RPUBSD</t>
  </si>
  <si>
    <t>RPUDCI</t>
  </si>
  <si>
    <t>RPUDNH</t>
  </si>
  <si>
    <t>RPUFEL</t>
  </si>
  <si>
    <t>RPUGAE</t>
  </si>
  <si>
    <t>RPUIFO</t>
  </si>
  <si>
    <t>RPUIIR</t>
  </si>
  <si>
    <t>RPUIQO</t>
  </si>
  <si>
    <t>RPUJBG</t>
  </si>
  <si>
    <t>RPUJEI</t>
  </si>
  <si>
    <t>RPUWGO</t>
  </si>
  <si>
    <t>RPUMCM</t>
  </si>
  <si>
    <t>RPUMGG</t>
  </si>
  <si>
    <t>RPUMIB</t>
  </si>
  <si>
    <t>RPUMTV</t>
  </si>
  <si>
    <t>RPUMVM</t>
  </si>
  <si>
    <t>RPUAAL</t>
  </si>
  <si>
    <t>RPUNRG</t>
  </si>
  <si>
    <t>RPUNTG</t>
  </si>
  <si>
    <t>RPUNZB</t>
  </si>
  <si>
    <t>RPUSAM</t>
  </si>
  <si>
    <t>RPUSSD</t>
  </si>
  <si>
    <t>RPUYED</t>
  </si>
  <si>
    <t>RPUTBF</t>
  </si>
  <si>
    <t>RPUTBJ</t>
  </si>
  <si>
    <t>RPUTDJ</t>
  </si>
  <si>
    <t>RPUVDU</t>
  </si>
  <si>
    <t>BURITIZAL</t>
  </si>
  <si>
    <t>RPUBBTL</t>
  </si>
  <si>
    <t>RPUCLA</t>
  </si>
  <si>
    <t>RPUSNG</t>
  </si>
  <si>
    <t>CANDIDO RODRIGUES</t>
  </si>
  <si>
    <t>RPUCRS</t>
  </si>
  <si>
    <t>CRISTAIS PAULISTA</t>
  </si>
  <si>
    <t>RPUCRI</t>
  </si>
  <si>
    <t>FERNANDO PRESTES</t>
  </si>
  <si>
    <t>RPUFBS</t>
  </si>
  <si>
    <t>ITIRAPUÃ</t>
  </si>
  <si>
    <t>RPUIPW</t>
  </si>
  <si>
    <t>JABORANDI</t>
  </si>
  <si>
    <t>RPUJBD</t>
  </si>
  <si>
    <t>JERIQUARA</t>
  </si>
  <si>
    <t>RPUJFJ</t>
  </si>
  <si>
    <t>PEDREGULHO</t>
  </si>
  <si>
    <t>RPUNJJ</t>
  </si>
  <si>
    <t>PONTAL</t>
  </si>
  <si>
    <t>RESTINGA</t>
  </si>
  <si>
    <t>RPUAAI</t>
  </si>
  <si>
    <t>RIBEIRÃO CORRENTE</t>
  </si>
  <si>
    <t>RPURXC</t>
  </si>
  <si>
    <t>RIFAINA</t>
  </si>
  <si>
    <t>RPURFA</t>
  </si>
  <si>
    <t>SÃO JOAO DA BELA VISTA</t>
  </si>
  <si>
    <t>RPUSSN</t>
  </si>
  <si>
    <t>TAIAÇU</t>
  </si>
  <si>
    <t>RPUYHQ</t>
  </si>
  <si>
    <t>TAIUVA</t>
  </si>
  <si>
    <t>RPUYHW</t>
  </si>
  <si>
    <t>RPUVED</t>
  </si>
  <si>
    <t>RPUWWC</t>
  </si>
  <si>
    <t>GUATAPARÁ</t>
  </si>
  <si>
    <t>RPURCO</t>
  </si>
  <si>
    <t>RINCÃO</t>
  </si>
  <si>
    <t>PLACA</t>
  </si>
  <si>
    <t>DT</t>
  </si>
  <si>
    <t>CIDADE</t>
  </si>
  <si>
    <t>FHH3D82</t>
  </si>
  <si>
    <t>LSO4G05</t>
  </si>
  <si>
    <t>CYT-7681</t>
  </si>
  <si>
    <t>BZR4F53</t>
  </si>
  <si>
    <t>FRF6J63</t>
  </si>
  <si>
    <t>PQT6B27</t>
  </si>
  <si>
    <t>DTD5G25</t>
  </si>
  <si>
    <t>DWN5D42</t>
  </si>
  <si>
    <t>PDQ1F97</t>
  </si>
  <si>
    <t>PDS1D97</t>
  </si>
  <si>
    <t>DTC8H20</t>
  </si>
  <si>
    <t>MIGUELOPOLIS</t>
  </si>
  <si>
    <t>GUAIRA</t>
  </si>
  <si>
    <t>NUPORANGA</t>
  </si>
  <si>
    <t>VISTA ALEGRE</t>
  </si>
  <si>
    <t>JARDINOPOLIS</t>
  </si>
  <si>
    <t>BEBEDOURO</t>
  </si>
  <si>
    <t>DOBRADA</t>
  </si>
  <si>
    <t>MORRO AGUDO</t>
  </si>
  <si>
    <t>SAO CARLOS</t>
  </si>
  <si>
    <t>LINHA</t>
  </si>
  <si>
    <t>CODIGO</t>
  </si>
  <si>
    <t>NOVA EUROPA</t>
  </si>
  <si>
    <t>RPUMPA</t>
  </si>
  <si>
    <t>RPUGFJ</t>
  </si>
  <si>
    <t>RPUGFD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</si>
</sst>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indexed="8"/>
      <name val="Calibri"/>
      <family val="2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4" fillId="2" borderId="1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6" fillId="0" borderId="1" xfId="1" applyFont="1" applyBorder="1" applyAlignment="1">
      <alignment horizontal="left" vertical="center" readingOrder="1"/>
    </xf>
    <xf numFmtId="0" fontId="5" fillId="0" borderId="0" xfId="1" applyFont="1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center"/>
    </xf>
    <xf numFmtId="0" fontId="5" fillId="0" borderId="1" xfId="1" applyFont="1" applyBorder="1" applyAlignment="1">
      <alignment horizontal="center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left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1" applyFon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9"/>
  <sheetViews>
    <sheetView workbookViewId="0">
      <selection activeCell="C3" sqref="C3"/>
    </sheetView>
  </sheetViews>
  <sheetFormatPr defaultRowHeight="15" x14ac:dyDescent="0.25"/>
  <cols>
    <col min="2" max="2" width="15.5703125" bestFit="1" customWidth="1"/>
    <col min="3" max="3" width="23.42578125" bestFit="1" customWidth="1"/>
    <col min="4" max="4" width="15.85546875" bestFit="1" customWidth="1"/>
    <col min="5" max="5" width="14.28515625" customWidth="1"/>
  </cols>
  <sheetData>
    <row r="2" spans="2:5" x14ac:dyDescent="0.25">
      <c r="B2" s="1" t="s">
        <v>0</v>
      </c>
      <c r="C2" s="1" t="s">
        <v>33</v>
      </c>
      <c r="D2" s="1" t="s">
        <v>1</v>
      </c>
      <c r="E2" s="1" t="s">
        <v>2</v>
      </c>
    </row>
    <row r="3" spans="2:5" x14ac:dyDescent="0.25">
      <c r="B3" s="1" t="s">
        <v>34</v>
      </c>
      <c r="C3" s="2" t="s">
        <v>3</v>
      </c>
      <c r="D3" s="1" t="s">
        <v>35</v>
      </c>
      <c r="E3" s="1">
        <v>1927</v>
      </c>
    </row>
    <row r="4" spans="2:5" x14ac:dyDescent="0.25">
      <c r="B4" s="1" t="s">
        <v>34</v>
      </c>
      <c r="C4" s="2" t="s">
        <v>4</v>
      </c>
      <c r="D4" s="1" t="s">
        <v>36</v>
      </c>
      <c r="E4" s="1">
        <v>1928</v>
      </c>
    </row>
    <row r="5" spans="2:5" x14ac:dyDescent="0.25">
      <c r="B5" s="1" t="s">
        <v>34</v>
      </c>
      <c r="C5" s="2" t="s">
        <v>5</v>
      </c>
      <c r="D5" s="1" t="s">
        <v>37</v>
      </c>
      <c r="E5" s="1">
        <v>166</v>
      </c>
    </row>
    <row r="6" spans="2:5" x14ac:dyDescent="0.25">
      <c r="B6" s="1" t="s">
        <v>34</v>
      </c>
      <c r="C6" s="2" t="s">
        <v>6</v>
      </c>
      <c r="D6" s="1" t="s">
        <v>38</v>
      </c>
      <c r="E6" s="1">
        <v>167</v>
      </c>
    </row>
    <row r="7" spans="2:5" x14ac:dyDescent="0.25">
      <c r="B7" s="1" t="s">
        <v>34</v>
      </c>
      <c r="C7" s="2" t="s">
        <v>7</v>
      </c>
      <c r="D7" s="1" t="s">
        <v>39</v>
      </c>
      <c r="E7" s="1">
        <v>168</v>
      </c>
    </row>
    <row r="8" spans="2:5" x14ac:dyDescent="0.25">
      <c r="B8" s="1" t="s">
        <v>34</v>
      </c>
      <c r="C8" s="2" t="s">
        <v>8</v>
      </c>
      <c r="D8" s="1" t="s">
        <v>40</v>
      </c>
      <c r="E8" s="1">
        <v>169</v>
      </c>
    </row>
    <row r="9" spans="2:5" x14ac:dyDescent="0.25">
      <c r="B9" s="1" t="s">
        <v>34</v>
      </c>
      <c r="C9" s="2" t="s">
        <v>125</v>
      </c>
      <c r="D9" s="1" t="s">
        <v>41</v>
      </c>
      <c r="E9" s="1">
        <v>170</v>
      </c>
    </row>
    <row r="10" spans="2:5" x14ac:dyDescent="0.25">
      <c r="B10" s="1" t="s">
        <v>34</v>
      </c>
      <c r="C10" s="2" t="s">
        <v>9</v>
      </c>
      <c r="D10" s="1" t="s">
        <v>42</v>
      </c>
      <c r="E10" s="1">
        <v>1</v>
      </c>
    </row>
    <row r="11" spans="2:5" x14ac:dyDescent="0.25">
      <c r="B11" s="1" t="s">
        <v>34</v>
      </c>
      <c r="C11" s="2" t="s">
        <v>10</v>
      </c>
      <c r="D11" s="1" t="s">
        <v>43</v>
      </c>
      <c r="E11" s="1">
        <v>171</v>
      </c>
    </row>
    <row r="12" spans="2:5" x14ac:dyDescent="0.25">
      <c r="B12" s="1" t="s">
        <v>34</v>
      </c>
      <c r="C12" s="2" t="s">
        <v>70</v>
      </c>
      <c r="D12" s="1" t="s">
        <v>71</v>
      </c>
      <c r="E12" s="1">
        <v>1929</v>
      </c>
    </row>
    <row r="13" spans="2:5" x14ac:dyDescent="0.25">
      <c r="B13" s="1" t="s">
        <v>34</v>
      </c>
      <c r="C13" s="2" t="s">
        <v>74</v>
      </c>
      <c r="D13" s="1" t="s">
        <v>75</v>
      </c>
      <c r="E13" s="1">
        <v>1930</v>
      </c>
    </row>
    <row r="14" spans="2:5" x14ac:dyDescent="0.25">
      <c r="B14" s="1" t="s">
        <v>34</v>
      </c>
      <c r="C14" s="2" t="s">
        <v>11</v>
      </c>
      <c r="D14" s="1" t="s">
        <v>72</v>
      </c>
      <c r="E14" s="1">
        <v>15</v>
      </c>
    </row>
    <row r="15" spans="2:5" x14ac:dyDescent="0.25">
      <c r="B15" s="1" t="s">
        <v>34</v>
      </c>
      <c r="C15" s="2" t="s">
        <v>76</v>
      </c>
      <c r="D15" s="1" t="s">
        <v>77</v>
      </c>
      <c r="E15" s="1">
        <v>458</v>
      </c>
    </row>
    <row r="16" spans="2:5" x14ac:dyDescent="0.25">
      <c r="B16" s="1" t="s">
        <v>34</v>
      </c>
      <c r="C16" s="2" t="s">
        <v>126</v>
      </c>
      <c r="D16" s="1" t="s">
        <v>44</v>
      </c>
      <c r="E16" s="1">
        <v>1931</v>
      </c>
    </row>
    <row r="17" spans="2:5" x14ac:dyDescent="0.25">
      <c r="B17" s="1" t="s">
        <v>34</v>
      </c>
      <c r="C17" s="2" t="s">
        <v>12</v>
      </c>
      <c r="D17" s="1" t="s">
        <v>45</v>
      </c>
      <c r="E17" s="1">
        <v>177</v>
      </c>
    </row>
    <row r="18" spans="2:5" x14ac:dyDescent="0.25">
      <c r="B18" s="1" t="s">
        <v>34</v>
      </c>
      <c r="C18" s="2" t="s">
        <v>78</v>
      </c>
      <c r="D18" s="1" t="s">
        <v>79</v>
      </c>
      <c r="E18" s="1">
        <v>1932</v>
      </c>
    </row>
    <row r="19" spans="2:5" x14ac:dyDescent="0.25">
      <c r="B19" s="1" t="s">
        <v>34</v>
      </c>
      <c r="C19" s="2" t="s">
        <v>13</v>
      </c>
      <c r="D19" s="1" t="s">
        <v>46</v>
      </c>
      <c r="E19" s="1">
        <v>178</v>
      </c>
    </row>
    <row r="20" spans="2:5" x14ac:dyDescent="0.25">
      <c r="B20" s="1" t="s">
        <v>34</v>
      </c>
      <c r="C20" s="2" t="s">
        <v>121</v>
      </c>
      <c r="D20" s="1" t="s">
        <v>133</v>
      </c>
      <c r="E20" s="1">
        <v>179</v>
      </c>
    </row>
    <row r="21" spans="2:5" x14ac:dyDescent="0.25">
      <c r="B21" s="1" t="s">
        <v>34</v>
      </c>
      <c r="C21" s="2" t="s">
        <v>14</v>
      </c>
      <c r="D21" s="1" t="s">
        <v>134</v>
      </c>
      <c r="E21" s="1">
        <v>1934</v>
      </c>
    </row>
    <row r="22" spans="2:5" x14ac:dyDescent="0.25">
      <c r="B22" s="1" t="s">
        <v>34</v>
      </c>
      <c r="C22" s="2" t="s">
        <v>15</v>
      </c>
      <c r="D22" s="1" t="s">
        <v>47</v>
      </c>
      <c r="E22" s="1">
        <v>180</v>
      </c>
    </row>
    <row r="23" spans="2:5" x14ac:dyDescent="0.25">
      <c r="B23" s="1" t="s">
        <v>34</v>
      </c>
      <c r="C23" s="1" t="s">
        <v>103</v>
      </c>
      <c r="D23" s="1" t="s">
        <v>102</v>
      </c>
      <c r="E23" s="4">
        <v>181</v>
      </c>
    </row>
    <row r="24" spans="2:5" x14ac:dyDescent="0.25">
      <c r="B24" s="1" t="s">
        <v>34</v>
      </c>
      <c r="C24" s="2" t="s">
        <v>16</v>
      </c>
      <c r="D24" s="1" t="s">
        <v>48</v>
      </c>
      <c r="E24" s="1">
        <v>1935</v>
      </c>
    </row>
    <row r="25" spans="2:5" x14ac:dyDescent="0.25">
      <c r="B25" s="1" t="s">
        <v>34</v>
      </c>
      <c r="C25" s="2" t="s">
        <v>17</v>
      </c>
      <c r="D25" s="1" t="s">
        <v>49</v>
      </c>
      <c r="E25" s="1">
        <v>182</v>
      </c>
    </row>
    <row r="26" spans="2:5" x14ac:dyDescent="0.25">
      <c r="B26" s="1" t="s">
        <v>34</v>
      </c>
      <c r="C26" s="2" t="s">
        <v>80</v>
      </c>
      <c r="D26" s="1" t="s">
        <v>81</v>
      </c>
      <c r="E26" s="1">
        <v>1936</v>
      </c>
    </row>
    <row r="27" spans="2:5" x14ac:dyDescent="0.25">
      <c r="B27" s="1" t="s">
        <v>34</v>
      </c>
      <c r="C27" s="2" t="s">
        <v>18</v>
      </c>
      <c r="D27" s="1" t="s">
        <v>50</v>
      </c>
      <c r="E27" s="1">
        <v>1937</v>
      </c>
    </row>
    <row r="28" spans="2:5" x14ac:dyDescent="0.25">
      <c r="B28" s="1" t="s">
        <v>34</v>
      </c>
      <c r="C28" s="2" t="s">
        <v>82</v>
      </c>
      <c r="D28" s="1" t="s">
        <v>83</v>
      </c>
      <c r="E28" s="1">
        <v>184</v>
      </c>
    </row>
    <row r="29" spans="2:5" x14ac:dyDescent="0.25">
      <c r="B29" s="1" t="s">
        <v>34</v>
      </c>
      <c r="C29" s="2" t="s">
        <v>19</v>
      </c>
      <c r="D29" s="1" t="s">
        <v>51</v>
      </c>
      <c r="E29" s="1">
        <v>185</v>
      </c>
    </row>
    <row r="30" spans="2:5" x14ac:dyDescent="0.25">
      <c r="B30" s="1" t="s">
        <v>34</v>
      </c>
      <c r="C30" s="2" t="s">
        <v>124</v>
      </c>
      <c r="D30" s="1" t="s">
        <v>52</v>
      </c>
      <c r="E30" s="1">
        <v>164</v>
      </c>
    </row>
    <row r="31" spans="2:5" x14ac:dyDescent="0.25">
      <c r="B31" s="1" t="s">
        <v>34</v>
      </c>
      <c r="C31" s="2" t="s">
        <v>84</v>
      </c>
      <c r="D31" s="1" t="s">
        <v>85</v>
      </c>
      <c r="E31" s="1">
        <v>1938</v>
      </c>
    </row>
    <row r="32" spans="2:5" x14ac:dyDescent="0.25">
      <c r="B32" s="1" t="s">
        <v>34</v>
      </c>
      <c r="C32" s="2" t="s">
        <v>20</v>
      </c>
      <c r="D32" s="1" t="s">
        <v>53</v>
      </c>
      <c r="E32" s="1">
        <v>187</v>
      </c>
    </row>
    <row r="33" spans="2:5" x14ac:dyDescent="0.25">
      <c r="B33" s="1" t="s">
        <v>34</v>
      </c>
      <c r="C33" s="2" t="s">
        <v>120</v>
      </c>
      <c r="D33" s="1" t="s">
        <v>54</v>
      </c>
      <c r="E33" s="1">
        <v>1939</v>
      </c>
    </row>
    <row r="34" spans="2:5" x14ac:dyDescent="0.25">
      <c r="B34" s="1" t="s">
        <v>34</v>
      </c>
      <c r="C34" s="2" t="s">
        <v>21</v>
      </c>
      <c r="D34" s="1" t="s">
        <v>55</v>
      </c>
      <c r="E34" s="1">
        <v>190</v>
      </c>
    </row>
    <row r="35" spans="2:5" x14ac:dyDescent="0.25">
      <c r="B35" s="1" t="s">
        <v>34</v>
      </c>
      <c r="C35" s="2" t="s">
        <v>127</v>
      </c>
      <c r="D35" s="1" t="s">
        <v>56</v>
      </c>
      <c r="E35" s="1">
        <v>191</v>
      </c>
    </row>
    <row r="36" spans="2:5" x14ac:dyDescent="0.25">
      <c r="B36" s="1" t="s">
        <v>34</v>
      </c>
      <c r="C36" s="2" t="s">
        <v>122</v>
      </c>
      <c r="D36" s="1" t="s">
        <v>57</v>
      </c>
      <c r="E36" s="1">
        <v>192</v>
      </c>
    </row>
    <row r="37" spans="2:5" x14ac:dyDescent="0.25">
      <c r="B37" s="1" t="s">
        <v>34</v>
      </c>
      <c r="C37" s="2" t="s">
        <v>22</v>
      </c>
      <c r="D37" s="1" t="s">
        <v>58</v>
      </c>
      <c r="E37" s="1">
        <v>322</v>
      </c>
    </row>
    <row r="38" spans="2:5" x14ac:dyDescent="0.25">
      <c r="B38" s="1" t="s">
        <v>34</v>
      </c>
      <c r="C38" s="2" t="s">
        <v>23</v>
      </c>
      <c r="D38" s="1" t="s">
        <v>59</v>
      </c>
      <c r="E38" s="1">
        <v>1940</v>
      </c>
    </row>
    <row r="39" spans="2:5" ht="15.75" customHeight="1" x14ac:dyDescent="0.25">
      <c r="B39" s="1" t="s">
        <v>34</v>
      </c>
      <c r="C39" s="2" t="s">
        <v>86</v>
      </c>
      <c r="D39" s="1" t="s">
        <v>87</v>
      </c>
      <c r="E39" s="1">
        <v>1941</v>
      </c>
    </row>
    <row r="40" spans="2:5" ht="15.75" customHeight="1" x14ac:dyDescent="0.25">
      <c r="B40" s="1" t="s">
        <v>34</v>
      </c>
      <c r="C40" s="2" t="s">
        <v>24</v>
      </c>
      <c r="D40" s="1" t="s">
        <v>60</v>
      </c>
      <c r="E40" s="1">
        <v>487</v>
      </c>
    </row>
    <row r="41" spans="2:5" x14ac:dyDescent="0.25">
      <c r="B41" s="1" t="s">
        <v>34</v>
      </c>
      <c r="C41" s="2" t="s">
        <v>88</v>
      </c>
      <c r="D41" s="1" t="s">
        <v>61</v>
      </c>
      <c r="E41" s="1">
        <v>194</v>
      </c>
    </row>
    <row r="42" spans="2:5" x14ac:dyDescent="0.25">
      <c r="B42" s="1" t="s">
        <v>34</v>
      </c>
      <c r="C42" s="2" t="s">
        <v>25</v>
      </c>
      <c r="D42" s="1" t="s">
        <v>62</v>
      </c>
      <c r="E42" s="1">
        <v>197</v>
      </c>
    </row>
    <row r="43" spans="2:5" x14ac:dyDescent="0.25">
      <c r="B43" s="1" t="s">
        <v>34</v>
      </c>
      <c r="C43" s="2" t="s">
        <v>89</v>
      </c>
      <c r="D43" s="1" t="s">
        <v>90</v>
      </c>
      <c r="E43" s="1">
        <v>1942</v>
      </c>
    </row>
    <row r="44" spans="2:5" x14ac:dyDescent="0.25">
      <c r="B44" s="1" t="s">
        <v>34</v>
      </c>
      <c r="C44" s="2" t="s">
        <v>91</v>
      </c>
      <c r="D44" s="1" t="s">
        <v>92</v>
      </c>
      <c r="E44" s="1">
        <v>478</v>
      </c>
    </row>
    <row r="45" spans="2:5" x14ac:dyDescent="0.25">
      <c r="B45" s="1" t="s">
        <v>34</v>
      </c>
      <c r="C45" s="2" t="s">
        <v>93</v>
      </c>
      <c r="D45" s="1" t="s">
        <v>94</v>
      </c>
      <c r="E45" s="1">
        <v>1943</v>
      </c>
    </row>
    <row r="46" spans="2:5" x14ac:dyDescent="0.25">
      <c r="B46" s="1" t="s">
        <v>34</v>
      </c>
      <c r="C46" s="3" t="s">
        <v>105</v>
      </c>
      <c r="D46" s="1" t="s">
        <v>104</v>
      </c>
      <c r="E46" s="4">
        <v>2704</v>
      </c>
    </row>
    <row r="47" spans="2:5" x14ac:dyDescent="0.25">
      <c r="B47" s="1" t="s">
        <v>34</v>
      </c>
      <c r="C47" s="2" t="s">
        <v>26</v>
      </c>
      <c r="D47" s="1" t="s">
        <v>63</v>
      </c>
      <c r="E47" s="1">
        <v>198</v>
      </c>
    </row>
    <row r="48" spans="2:5" x14ac:dyDescent="0.25">
      <c r="B48" s="1" t="s">
        <v>34</v>
      </c>
      <c r="C48" s="2" t="s">
        <v>128</v>
      </c>
      <c r="D48" s="1" t="s">
        <v>73</v>
      </c>
      <c r="E48" s="1">
        <v>264</v>
      </c>
    </row>
    <row r="49" spans="2:5" x14ac:dyDescent="0.25">
      <c r="B49" s="1" t="s">
        <v>34</v>
      </c>
      <c r="C49" s="2" t="s">
        <v>95</v>
      </c>
      <c r="D49" s="1" t="s">
        <v>96</v>
      </c>
      <c r="E49" s="1">
        <v>371</v>
      </c>
    </row>
    <row r="50" spans="2:5" x14ac:dyDescent="0.25">
      <c r="B50" s="1" t="s">
        <v>34</v>
      </c>
      <c r="C50" s="2" t="s">
        <v>27</v>
      </c>
      <c r="D50" s="1" t="s">
        <v>64</v>
      </c>
      <c r="E50" s="1">
        <v>326</v>
      </c>
    </row>
    <row r="51" spans="2:5" x14ac:dyDescent="0.25">
      <c r="B51" s="1" t="s">
        <v>34</v>
      </c>
      <c r="C51" s="2" t="s">
        <v>28</v>
      </c>
      <c r="D51" s="1" t="s">
        <v>65</v>
      </c>
      <c r="E51" s="1">
        <v>196</v>
      </c>
    </row>
    <row r="52" spans="2:5" x14ac:dyDescent="0.25">
      <c r="B52" s="1" t="s">
        <v>34</v>
      </c>
      <c r="C52" s="2" t="s">
        <v>97</v>
      </c>
      <c r="D52" s="1" t="s">
        <v>98</v>
      </c>
      <c r="E52" s="1">
        <v>1945</v>
      </c>
    </row>
    <row r="53" spans="2:5" x14ac:dyDescent="0.25">
      <c r="B53" s="1" t="s">
        <v>34</v>
      </c>
      <c r="C53" s="2" t="s">
        <v>99</v>
      </c>
      <c r="D53" s="1" t="s">
        <v>100</v>
      </c>
      <c r="E53" s="1">
        <v>1946</v>
      </c>
    </row>
    <row r="54" spans="2:5" x14ac:dyDescent="0.25">
      <c r="B54" s="1" t="s">
        <v>34</v>
      </c>
      <c r="C54" s="2" t="s">
        <v>29</v>
      </c>
      <c r="D54" s="1" t="s">
        <v>66</v>
      </c>
      <c r="E54" s="1">
        <v>1947</v>
      </c>
    </row>
    <row r="55" spans="2:5" x14ac:dyDescent="0.25">
      <c r="B55" s="1" t="s">
        <v>34</v>
      </c>
      <c r="C55" s="2" t="s">
        <v>30</v>
      </c>
      <c r="D55" s="1" t="s">
        <v>67</v>
      </c>
      <c r="E55" s="1">
        <v>200</v>
      </c>
    </row>
    <row r="56" spans="2:5" x14ac:dyDescent="0.25">
      <c r="B56" s="1" t="s">
        <v>34</v>
      </c>
      <c r="C56" s="2" t="s">
        <v>31</v>
      </c>
      <c r="D56" s="1" t="s">
        <v>68</v>
      </c>
      <c r="E56" s="1">
        <v>1948</v>
      </c>
    </row>
    <row r="57" spans="2:5" x14ac:dyDescent="0.25">
      <c r="B57" s="1" t="s">
        <v>34</v>
      </c>
      <c r="C57" s="2" t="s">
        <v>32</v>
      </c>
      <c r="D57" s="1" t="s">
        <v>69</v>
      </c>
      <c r="E57" s="1">
        <v>201</v>
      </c>
    </row>
    <row r="58" spans="2:5" x14ac:dyDescent="0.25">
      <c r="B58" s="1" t="s">
        <v>34</v>
      </c>
      <c r="C58" s="3" t="s">
        <v>123</v>
      </c>
      <c r="D58" s="1" t="s">
        <v>101</v>
      </c>
      <c r="E58" s="4">
        <v>1943</v>
      </c>
    </row>
    <row r="59" spans="2:5" x14ac:dyDescent="0.25">
      <c r="B59" s="1" t="s">
        <v>34</v>
      </c>
      <c r="C59" s="3" t="s">
        <v>131</v>
      </c>
      <c r="D59" s="4" t="s">
        <v>132</v>
      </c>
      <c r="E59" s="4">
        <v>178</v>
      </c>
    </row>
  </sheetData>
  <sortState ref="B3:E58">
    <sortCondition ref="C3:C58"/>
  </sortState>
  <conditionalFormatting sqref="C3:C56 C58:C59">
    <cfRule type="duplicateValues" dxfId="2" priority="5"/>
  </conditionalFormatting>
  <pageMargins left="0.25" right="0.25" top="0.75" bottom="0.75" header="0.3" footer="0.3"/>
  <pageSetup paperSize="9" scale="8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E43"/>
  <sheetViews>
    <sheetView showGridLines="0" tabSelected="1" topLeftCell="B1" zoomScale="70" zoomScaleNormal="70" workbookViewId="0">
      <selection activeCell="D2" sqref="D2"/>
    </sheetView>
  </sheetViews>
  <sheetFormatPr defaultRowHeight="15" x14ac:dyDescent="0.25"/>
  <cols>
    <col min="1" max="1" width="13" style="9" hidden="1" customWidth="1"/>
    <col min="2" max="2" width="10.7109375" style="9" bestFit="1" customWidth="1"/>
    <col min="3" max="3" width="47.85546875" style="10" customWidth="1"/>
    <col min="4" max="4" width="17.28515625" style="11" customWidth="1"/>
    <col min="5" max="5" width="14" style="9" customWidth="1"/>
    <col min="6" max="8" width="9.140625" style="9"/>
    <col min="9" max="9" width="10.28515625" style="9" bestFit="1" customWidth="1"/>
    <col min="10" max="16384" width="9.140625" style="9"/>
  </cols>
  <sheetData>
    <row r="1" spans="1:5" s="6" customFormat="1" ht="18.75" x14ac:dyDescent="0.25">
      <c r="A1" s="5" t="s">
        <v>106</v>
      </c>
      <c r="B1" s="5" t="s">
        <v>107</v>
      </c>
      <c r="C1" s="5" t="s">
        <v>108</v>
      </c>
      <c r="D1" s="5" t="s">
        <v>129</v>
      </c>
      <c r="E1" s="5" t="s">
        <v>130</v>
      </c>
    </row>
    <row r="2" spans="1:5" s="8" customFormat="1" ht="17.25" x14ac:dyDescent="0.3">
      <c r="A2" s="7" t="s">
        <v>109</v>
      </c>
      <c r="B2" s="13">
        <v>9893556</v>
      </c>
      <c r="C2" s="14" t="s">
        <v>93</v>
      </c>
      <c r="D2" s="12" t="str">
        <f>VLOOKUP(C2,BASE!C:D,2,0)</f>
        <v>RPURFA</v>
      </c>
      <c r="E2" s="12">
        <f>VLOOKUP(C2,BASE!C:E,3,0)</f>
        <v>1943</v>
      </c>
    </row>
    <row r="3" spans="1:5" s="8" customFormat="1" ht="17.25" x14ac:dyDescent="0.3">
      <c r="A3" s="7" t="s">
        <v>110</v>
      </c>
      <c r="B3" s="13">
        <v>9893554</v>
      </c>
      <c r="C3" s="14" t="s">
        <v>17</v>
      </c>
      <c r="D3" s="12" t="str">
        <f>VLOOKUP(C3,BASE!C:D,2,0)</f>
        <v>RPUIIR</v>
      </c>
      <c r="E3" s="12">
        <f>VLOOKUP(C3,BASE!C:E,3,0)</f>
        <v>182</v>
      </c>
    </row>
    <row r="4" spans="1:5" s="8" customFormat="1" ht="17.25" x14ac:dyDescent="0.3">
      <c r="A4" s="7" t="s">
        <v>111</v>
      </c>
      <c r="B4" s="13">
        <v>9893553</v>
      </c>
      <c r="C4" s="14" t="s">
        <v>27</v>
      </c>
      <c r="D4" s="12" t="str">
        <f>VLOOKUP(C4,BASE!C:D,2,0)</f>
        <v>RPUSSD</v>
      </c>
      <c r="E4" s="12">
        <f>VLOOKUP(C4,BASE!C:E,3,0)</f>
        <v>326</v>
      </c>
    </row>
    <row r="5" spans="1:5" s="8" customFormat="1" ht="17.25" x14ac:dyDescent="0.3">
      <c r="A5" s="7" t="s">
        <v>112</v>
      </c>
      <c r="B5" s="13">
        <v>9893648</v>
      </c>
      <c r="C5" s="14" t="s">
        <v>80</v>
      </c>
      <c r="D5" s="12" t="str">
        <f>VLOOKUP(C5,BASE!C:D,2,0)</f>
        <v>RPUIPW</v>
      </c>
      <c r="E5" s="12">
        <f>VLOOKUP(C5,BASE!C:E,3,0)</f>
        <v>1936</v>
      </c>
    </row>
    <row r="6" spans="1:5" s="8" customFormat="1" ht="17.25" x14ac:dyDescent="0.3">
      <c r="A6" s="7" t="s">
        <v>113</v>
      </c>
      <c r="B6" s="13">
        <v>9893650</v>
      </c>
      <c r="C6" s="14" t="s">
        <v>13</v>
      </c>
      <c r="D6" s="12" t="str">
        <f>VLOOKUP(C6,BASE!C:D,2,0)</f>
        <v>RPUFEL</v>
      </c>
      <c r="E6" s="12">
        <f>VLOOKUP(C6,BASE!C:E,3,0)</f>
        <v>178</v>
      </c>
    </row>
    <row r="7" spans="1:5" s="8" customFormat="1" ht="17.25" x14ac:dyDescent="0.3">
      <c r="A7" s="7" t="s">
        <v>114</v>
      </c>
      <c r="B7" s="13">
        <v>9893557</v>
      </c>
      <c r="C7" s="14" t="s">
        <v>13</v>
      </c>
      <c r="D7" s="12" t="str">
        <f>VLOOKUP(C7,BASE!C:D,2,0)</f>
        <v>RPUFEL</v>
      </c>
      <c r="E7" s="12">
        <f>VLOOKUP(C7,BASE!C:E,3,0)</f>
        <v>178</v>
      </c>
    </row>
    <row r="8" spans="1:5" s="8" customFormat="1" ht="17.25" x14ac:dyDescent="0.3">
      <c r="A8" s="7" t="s">
        <v>115</v>
      </c>
      <c r="B8" s="15">
        <v>9893552</v>
      </c>
      <c r="C8" s="14" t="s">
        <v>13</v>
      </c>
      <c r="D8" s="12" t="str">
        <f>VLOOKUP(C8,BASE!C:D,2,0)</f>
        <v>RPUFEL</v>
      </c>
      <c r="E8" s="12">
        <f>VLOOKUP(C8,BASE!C:E,3,0)</f>
        <v>178</v>
      </c>
    </row>
    <row r="9" spans="1:5" s="8" customFormat="1" ht="17.25" x14ac:dyDescent="0.3">
      <c r="A9" s="7" t="s">
        <v>116</v>
      </c>
      <c r="B9" s="15">
        <v>9893645</v>
      </c>
      <c r="C9" s="14" t="s">
        <v>13</v>
      </c>
      <c r="D9" s="12" t="str">
        <f>VLOOKUP(C9,BASE!C:D,2,0)</f>
        <v>RPUFEL</v>
      </c>
      <c r="E9" s="12">
        <f>VLOOKUP(C9,BASE!C:E,3,0)</f>
        <v>178</v>
      </c>
    </row>
    <row r="10" spans="1:5" s="8" customFormat="1" ht="17.25" x14ac:dyDescent="0.3">
      <c r="A10" s="7" t="s">
        <v>117</v>
      </c>
      <c r="B10" s="15">
        <v>9893638</v>
      </c>
      <c r="C10" s="14" t="s">
        <v>124</v>
      </c>
      <c r="D10" s="12" t="str">
        <f>VLOOKUP(C10,BASE!C:D,2,0)</f>
        <v>RPUJEI</v>
      </c>
      <c r="E10" s="12">
        <f>VLOOKUP(C10,BASE!C:E,3,0)</f>
        <v>164</v>
      </c>
    </row>
    <row r="11" spans="1:5" s="8" customFormat="1" ht="17.25" x14ac:dyDescent="0.3">
      <c r="A11" s="7" t="s">
        <v>118</v>
      </c>
      <c r="B11" s="15">
        <v>9893640</v>
      </c>
      <c r="C11" s="14" t="s">
        <v>124</v>
      </c>
      <c r="D11" s="12" t="str">
        <f>VLOOKUP(C11,BASE!C:D,2,0)</f>
        <v>RPUJEI</v>
      </c>
      <c r="E11" s="12">
        <f>VLOOKUP(C11,BASE!C:E,3,0)</f>
        <v>164</v>
      </c>
    </row>
    <row r="12" spans="1:5" s="8" customFormat="1" ht="17.25" x14ac:dyDescent="0.3">
      <c r="A12" s="7" t="s">
        <v>119</v>
      </c>
      <c r="B12" s="15">
        <v>9893555</v>
      </c>
      <c r="C12" s="14" t="s">
        <v>6</v>
      </c>
      <c r="D12" s="12" t="str">
        <f>VLOOKUP(C12,BASE!C:D,2,0)</f>
        <v>RPUBGU</v>
      </c>
      <c r="E12" s="12">
        <f>VLOOKUP(C12,BASE!C:E,3,0)</f>
        <v>167</v>
      </c>
    </row>
    <row r="13" spans="1:5" s="8" customFormat="1" ht="17.25" x14ac:dyDescent="0.3">
      <c r="A13" s="7"/>
      <c r="B13" s="15">
        <v>9888407</v>
      </c>
      <c r="C13" s="14" t="s">
        <v>124</v>
      </c>
      <c r="D13" s="12" t="str">
        <f>VLOOKUP(C13,BASE!C:D,2,0)</f>
        <v>RPUJEI</v>
      </c>
      <c r="E13" s="12">
        <f>VLOOKUP(C13,BASE!C:E,3,0)</f>
        <v>164</v>
      </c>
    </row>
    <row r="14" spans="1:5" s="8" customFormat="1" ht="17.25" x14ac:dyDescent="0.3">
      <c r="A14" s="7"/>
      <c r="B14" s="15">
        <v>9888399</v>
      </c>
      <c r="C14" s="14" t="s">
        <v>13</v>
      </c>
      <c r="D14" s="12" t="str">
        <f>VLOOKUP(C14,BASE!C:D,2,0)</f>
        <v>RPUFEL</v>
      </c>
      <c r="E14" s="12">
        <f>VLOOKUP(C14,BASE!C:E,3,0)</f>
        <v>178</v>
      </c>
    </row>
    <row r="15" spans="1:5" s="8" customFormat="1" ht="17.25" x14ac:dyDescent="0.3">
      <c r="A15" s="7"/>
      <c r="B15" s="15">
        <v>9893644</v>
      </c>
      <c r="C15" s="14" t="s">
        <v>20</v>
      </c>
      <c r="D15" s="12" t="str">
        <f>VLOOKUP(C15,BASE!C:D,2,0)</f>
        <v>RPUWGO</v>
      </c>
      <c r="E15" s="12">
        <f>VLOOKUP(C15,BASE!C:E,3,0)</f>
        <v>187</v>
      </c>
    </row>
    <row r="16" spans="1:5" s="8" customFormat="1" ht="17.25" x14ac:dyDescent="0.3">
      <c r="A16" s="7"/>
      <c r="B16" s="15">
        <v>9893643</v>
      </c>
      <c r="C16" s="14" t="s">
        <v>20</v>
      </c>
      <c r="D16" s="12" t="str">
        <f>VLOOKUP(C16,BASE!C:D,2,0)</f>
        <v>RPUWGO</v>
      </c>
      <c r="E16" s="12">
        <f>VLOOKUP(C16,BASE!C:E,3,0)</f>
        <v>187</v>
      </c>
    </row>
    <row r="17" spans="1:5" s="8" customFormat="1" ht="17.25" x14ac:dyDescent="0.3">
      <c r="A17" s="7"/>
      <c r="B17" s="15">
        <v>9893639</v>
      </c>
      <c r="C17" s="14" t="s">
        <v>20</v>
      </c>
      <c r="D17" s="12" t="str">
        <f>VLOOKUP(C17,BASE!C:D,2,0)</f>
        <v>RPUWGO</v>
      </c>
      <c r="E17" s="12">
        <f>VLOOKUP(C17,BASE!C:E,3,0)</f>
        <v>187</v>
      </c>
    </row>
    <row r="18" spans="1:5" ht="17.25" x14ac:dyDescent="0.3">
      <c r="B18" s="15">
        <v>9893641</v>
      </c>
      <c r="C18" s="14" t="s">
        <v>20</v>
      </c>
      <c r="D18" s="12" t="str">
        <f>VLOOKUP(C18,BASE!C:D,2,0)</f>
        <v>RPUWGO</v>
      </c>
      <c r="E18" s="12">
        <f>VLOOKUP(C18,BASE!C:E,3,0)</f>
        <v>187</v>
      </c>
    </row>
    <row r="19" spans="1:5" ht="17.25" x14ac:dyDescent="0.3">
      <c r="B19" s="15">
        <v>9888495</v>
      </c>
      <c r="C19" s="14" t="s">
        <v>20</v>
      </c>
      <c r="D19" s="12" t="str">
        <f>VLOOKUP(C19,BASE!C:D,2,0)</f>
        <v>RPUWGO</v>
      </c>
      <c r="E19" s="12">
        <f>VLOOKUP(C19,BASE!C:E,3,0)</f>
        <v>187</v>
      </c>
    </row>
    <row r="20" spans="1:5" ht="17.25" x14ac:dyDescent="0.3">
      <c r="B20" s="15">
        <v>9888496</v>
      </c>
      <c r="C20" s="14" t="s">
        <v>20</v>
      </c>
      <c r="D20" s="12" t="str">
        <f>VLOOKUP(C20,BASE!C:D,2,0)</f>
        <v>RPUWGO</v>
      </c>
      <c r="E20" s="12">
        <f>VLOOKUP(C20,BASE!C:E,3,0)</f>
        <v>187</v>
      </c>
    </row>
    <row r="21" spans="1:5" ht="17.25" x14ac:dyDescent="0.3">
      <c r="B21" s="15">
        <v>9893730</v>
      </c>
      <c r="C21" s="14" t="s">
        <v>5</v>
      </c>
      <c r="D21" s="12" t="str">
        <f>VLOOKUP(C21,BASE!C:D,2,0)</f>
        <v>RPUAXA</v>
      </c>
      <c r="E21" s="12">
        <f>VLOOKUP(C21,BASE!C:E,3,0)</f>
        <v>166</v>
      </c>
    </row>
    <row r="22" spans="1:5" ht="17.25" x14ac:dyDescent="0.3">
      <c r="B22" s="15">
        <v>9893706</v>
      </c>
      <c r="C22" s="14" t="s">
        <v>5</v>
      </c>
      <c r="D22" s="12" t="str">
        <f>VLOOKUP(C22,BASE!C:D,2,0)</f>
        <v>RPUAXA</v>
      </c>
      <c r="E22" s="12">
        <f>VLOOKUP(C22,BASE!C:E,3,0)</f>
        <v>166</v>
      </c>
    </row>
    <row r="23" spans="1:5" ht="17.25" x14ac:dyDescent="0.3">
      <c r="B23" s="15">
        <v>9893732</v>
      </c>
      <c r="C23" s="14" t="s">
        <v>5</v>
      </c>
      <c r="D23" s="12" t="str">
        <f>VLOOKUP(C23,BASE!C:D,2,0)</f>
        <v>RPUAXA</v>
      </c>
      <c r="E23" s="12">
        <f>VLOOKUP(C23,BASE!C:E,3,0)</f>
        <v>166</v>
      </c>
    </row>
    <row r="24" spans="1:5" ht="17.25" x14ac:dyDescent="0.3">
      <c r="B24" s="15">
        <v>9888497</v>
      </c>
      <c r="C24" s="14" t="s">
        <v>5</v>
      </c>
      <c r="D24" s="12" t="str">
        <f>VLOOKUP(C24,BASE!C:D,2,0)</f>
        <v>RPUAXA</v>
      </c>
      <c r="E24" s="12">
        <f>VLOOKUP(C24,BASE!C:E,3,0)</f>
        <v>166</v>
      </c>
    </row>
    <row r="25" spans="1:5" ht="17.25" x14ac:dyDescent="0.3">
      <c r="B25" s="15">
        <v>9888561</v>
      </c>
      <c r="C25" s="14" t="s">
        <v>5</v>
      </c>
      <c r="D25" s="12" t="str">
        <f>VLOOKUP(C25,BASE!C:D,2,0)</f>
        <v>RPUAXA</v>
      </c>
      <c r="E25" s="12">
        <f>VLOOKUP(C25,BASE!C:E,3,0)</f>
        <v>166</v>
      </c>
    </row>
    <row r="26" spans="1:5" ht="17.25" x14ac:dyDescent="0.3">
      <c r="B26" s="13">
        <v>9888566</v>
      </c>
      <c r="C26" s="14" t="s">
        <v>5</v>
      </c>
      <c r="D26" s="12" t="str">
        <f>VLOOKUP(C26,BASE!C:D,2,0)</f>
        <v>RPUAXA</v>
      </c>
      <c r="E26" s="12">
        <f>VLOOKUP(C26,BASE!C:E,3,0)</f>
        <v>166</v>
      </c>
    </row>
    <row r="27" spans="1:5" ht="17.25" x14ac:dyDescent="0.3">
      <c r="B27" s="13">
        <v>9893734</v>
      </c>
      <c r="C27" s="14" t="s">
        <v>21</v>
      </c>
      <c r="D27" s="12" t="str">
        <f>VLOOKUP(C27,BASE!C:D,2,0)</f>
        <v>RPUMGG</v>
      </c>
      <c r="E27" s="12">
        <f>VLOOKUP(C27,BASE!C:E,3,0)</f>
        <v>190</v>
      </c>
    </row>
    <row r="28" spans="1:5" ht="17.25" x14ac:dyDescent="0.3">
      <c r="B28" s="13">
        <v>9893704</v>
      </c>
      <c r="C28" s="14" t="s">
        <v>19</v>
      </c>
      <c r="D28" s="12" t="str">
        <f>VLOOKUP(C28,BASE!C:D,2,0)</f>
        <v>RPUJBG</v>
      </c>
      <c r="E28" s="12">
        <f>VLOOKUP(C28,BASE!C:E,3,0)</f>
        <v>185</v>
      </c>
    </row>
    <row r="29" spans="1:5" ht="17.25" x14ac:dyDescent="0.3">
      <c r="B29" s="15">
        <v>9888567</v>
      </c>
      <c r="C29" s="14" t="s">
        <v>5</v>
      </c>
      <c r="D29" s="12" t="str">
        <f>VLOOKUP(C29,BASE!C:D,2,0)</f>
        <v>RPUAXA</v>
      </c>
      <c r="E29" s="12">
        <f>VLOOKUP(C29,BASE!C:E,3,0)</f>
        <v>166</v>
      </c>
    </row>
    <row r="30" spans="1:5" ht="17.25" x14ac:dyDescent="0.3">
      <c r="B30" s="15">
        <v>9888599</v>
      </c>
      <c r="C30" s="14" t="s">
        <v>5</v>
      </c>
      <c r="D30" s="12" t="str">
        <f>VLOOKUP(C30,BASE!C:D,2,0)</f>
        <v>RPUAXA</v>
      </c>
      <c r="E30" s="12">
        <f>VLOOKUP(C30,BASE!C:E,3,0)</f>
        <v>166</v>
      </c>
    </row>
    <row r="31" spans="1:5" ht="17.25" x14ac:dyDescent="0.3">
      <c r="B31" s="15">
        <v>9893729</v>
      </c>
      <c r="C31" s="14" t="s">
        <v>7</v>
      </c>
      <c r="D31" s="12" t="str">
        <f>VLOOKUP(C31,BASE!C:D,2,0)</f>
        <v>RPUBGV</v>
      </c>
      <c r="E31" s="12">
        <f>VLOOKUP(C31,BASE!C:E,3,0)</f>
        <v>168</v>
      </c>
    </row>
    <row r="32" spans="1:5" ht="17.25" x14ac:dyDescent="0.3">
      <c r="B32" s="15">
        <v>9888606</v>
      </c>
      <c r="C32" s="14" t="s">
        <v>7</v>
      </c>
      <c r="D32" s="12" t="str">
        <f>VLOOKUP(C32,BASE!C:D,2,0)</f>
        <v>RPUBGV</v>
      </c>
      <c r="E32" s="12">
        <f>VLOOKUP(C32,BASE!C:E,3,0)</f>
        <v>168</v>
      </c>
    </row>
    <row r="33" spans="2:5" ht="17.25" x14ac:dyDescent="0.3">
      <c r="B33" s="15">
        <v>9888601</v>
      </c>
      <c r="C33" s="14" t="s">
        <v>15</v>
      </c>
      <c r="D33" s="12" t="str">
        <f>VLOOKUP(C33,BASE!C:D,2,0)</f>
        <v>RPUGAE</v>
      </c>
      <c r="E33" s="12">
        <f>VLOOKUP(C33,BASE!C:E,3,0)</f>
        <v>180</v>
      </c>
    </row>
    <row r="34" spans="2:5" ht="17.25" x14ac:dyDescent="0.3">
      <c r="B34" s="13">
        <v>9893735</v>
      </c>
      <c r="C34" s="14" t="s">
        <v>125</v>
      </c>
      <c r="D34" s="12" t="str">
        <f>VLOOKUP(C34,BASE!C:D,2,0)</f>
        <v>RPUBHT</v>
      </c>
      <c r="E34" s="12">
        <f>VLOOKUP(C34,BASE!C:E,3,0)</f>
        <v>170</v>
      </c>
    </row>
    <row r="35" spans="2:5" ht="17.25" x14ac:dyDescent="0.3">
      <c r="B35" s="13">
        <v>9893737</v>
      </c>
      <c r="C35" s="14" t="s">
        <v>24</v>
      </c>
      <c r="D35" s="12" t="str">
        <f>VLOOKUP(C35,BASE!C:D,2,0)</f>
        <v>RPUNRG</v>
      </c>
      <c r="E35" s="12">
        <f>VLOOKUP(C35,BASE!C:E,3,0)</f>
        <v>487</v>
      </c>
    </row>
    <row r="36" spans="2:5" ht="17.25" x14ac:dyDescent="0.3">
      <c r="B36" s="13">
        <v>9893781</v>
      </c>
      <c r="C36" s="14" t="s">
        <v>88</v>
      </c>
      <c r="D36" s="12" t="str">
        <f>VLOOKUP(C36,BASE!C:D,2,0)</f>
        <v>RPUNTG</v>
      </c>
      <c r="E36" s="12">
        <f>VLOOKUP(C36,BASE!C:E,3,0)</f>
        <v>194</v>
      </c>
    </row>
    <row r="37" spans="2:5" ht="17.25" x14ac:dyDescent="0.3">
      <c r="B37" s="13">
        <v>9888618</v>
      </c>
      <c r="C37" s="14" t="s">
        <v>28</v>
      </c>
      <c r="D37" s="12" t="str">
        <f>VLOOKUP(C37,BASE!C:D,2,0)</f>
        <v>RPUYED</v>
      </c>
      <c r="E37" s="12">
        <f>VLOOKUP(C37,BASE!C:E,3,0)</f>
        <v>196</v>
      </c>
    </row>
    <row r="38" spans="2:5" ht="17.25" x14ac:dyDescent="0.3">
      <c r="B38" s="9">
        <v>9888619</v>
      </c>
      <c r="C38" s="16" t="s">
        <v>12</v>
      </c>
      <c r="D38" s="12" t="str">
        <f>VLOOKUP(C38,BASE!C:D,2,0)</f>
        <v>RPUDNH</v>
      </c>
      <c r="E38" s="12">
        <f>VLOOKUP(C38,BASE!C:E,3,0)</f>
        <v>177</v>
      </c>
    </row>
    <row r="39" spans="2:5" ht="17.25" x14ac:dyDescent="0.3">
      <c r="B39" s="9">
        <v>9888620</v>
      </c>
      <c r="C39" s="14" t="s">
        <v>28</v>
      </c>
      <c r="D39" s="12" t="str">
        <f>VLOOKUP(C39,BASE!C:D,2,0)</f>
        <v>RPUYED</v>
      </c>
      <c r="E39" s="12">
        <f>VLOOKUP(C39,BASE!C:E,3,0)</f>
        <v>196</v>
      </c>
    </row>
    <row r="40" spans="2:5" ht="17.25" x14ac:dyDescent="0.3">
      <c r="B40" s="9">
        <v>9893780</v>
      </c>
      <c r="C40" s="14" t="s">
        <v>28</v>
      </c>
      <c r="D40" s="12" t="str">
        <f>VLOOKUP(C40,BASE!C:D,2,0)</f>
        <v>RPUYED</v>
      </c>
      <c r="E40" s="12">
        <f>VLOOKUP(C40,BASE!C:E,3,0)</f>
        <v>196</v>
      </c>
    </row>
    <row r="41" spans="2:5" ht="17.25" x14ac:dyDescent="0.3">
      <c r="B41" s="9">
        <v>9888491</v>
      </c>
      <c r="C41" s="16" t="s">
        <v>19</v>
      </c>
      <c r="D41" s="12" t="str">
        <f>VLOOKUP(C41,BASE!C:D,2,0)</f>
        <v>RPUJBG</v>
      </c>
      <c r="E41" s="12">
        <f>VLOOKUP(C41,BASE!C:E,3,0)</f>
        <v>185</v>
      </c>
    </row>
    <row r="42" spans="2:5" ht="17.25" x14ac:dyDescent="0.3">
      <c r="B42" s="9">
        <v>9888492</v>
      </c>
      <c r="C42" s="16" t="s">
        <v>19</v>
      </c>
      <c r="D42" s="12" t="str">
        <f>VLOOKUP(C42,BASE!C:D,2,0)</f>
        <v>RPUJBG</v>
      </c>
      <c r="E42" s="12">
        <f>VLOOKUP(C42,BASE!C:E,3,0)</f>
        <v>185</v>
      </c>
    </row>
    <row r="43" spans="2:5" ht="17.25" x14ac:dyDescent="0.3">
      <c r="B43" s="9">
        <v>9888493</v>
      </c>
      <c r="C43" s="16" t="s">
        <v>19</v>
      </c>
      <c r="D43" s="12" t="str">
        <f>VLOOKUP(C43,BASE!C:D,2,0)</f>
        <v>RPUJBG</v>
      </c>
      <c r="E43" s="12">
        <f>VLOOKUP(C43,BASE!C:E,3,0)</f>
        <v>185</v>
      </c>
    </row>
  </sheetData>
  <autoFilter ref="A1:C1">
    <sortState ref="A3:Y44">
      <sortCondition ref="C2"/>
    </sortState>
  </autoFilter>
  <conditionalFormatting sqref="B38:B1048576 B1">
    <cfRule type="duplicateValues" dxfId="1" priority="17"/>
  </conditionalFormatting>
  <conditionalFormatting sqref="B1">
    <cfRule type="duplicateValues" dxfId="0" priority="27"/>
  </conditionalFormatting>
  <pageMargins left="0.23622047244094488" right="0.23622047244094488" top="0.74803149606299213" bottom="0.74803149606299213" header="0.31496062992125984" footer="0.31496062992125984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ESCALA DO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lilian.jussiani</dc:creator>
  <cp:lastModifiedBy>CARGO</cp:lastModifiedBy>
  <cp:lastPrinted>2023-05-16T19:09:37Z</cp:lastPrinted>
  <dcterms:created xsi:type="dcterms:W3CDTF">2015-06-05T18:19:34Z</dcterms:created>
  <dcterms:modified xsi:type="dcterms:W3CDTF">2023-11-02T03:26:44Z</dcterms:modified>
</cp:coreProperties>
</file>