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ia.cruz\Desktop\"/>
    </mc:Choice>
  </mc:AlternateContent>
  <xr:revisionPtr revIDLastSave="0" documentId="13_ncr:1_{F772CC1B-D0ED-4555-B85A-74179873AD1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GNRE PAGAS" sheetId="1" r:id="rId1"/>
    <sheet name="APORTES" sheetId="2" r:id="rId2"/>
    <sheet name="CONTROLE SALDOS" sheetId="3" r:id="rId3"/>
  </sheets>
  <calcPr calcId="181029"/>
</workbook>
</file>

<file path=xl/calcChain.xml><?xml version="1.0" encoding="utf-8"?>
<calcChain xmlns="http://schemas.openxmlformats.org/spreadsheetml/2006/main">
  <c r="E6" i="2" l="1"/>
  <c r="Q34" i="1"/>
  <c r="D4" i="3"/>
  <c r="D5" i="3" s="1"/>
  <c r="D6" i="3" s="1"/>
  <c r="D3" i="3"/>
  <c r="D2" i="3"/>
</calcChain>
</file>

<file path=xl/sharedStrings.xml><?xml version="1.0" encoding="utf-8"?>
<sst xmlns="http://schemas.openxmlformats.org/spreadsheetml/2006/main" count="795" uniqueCount="286">
  <si>
    <t>CNPJ Contribuinte</t>
  </si>
  <si>
    <t>Período</t>
  </si>
  <si>
    <t>Nº Documento</t>
  </si>
  <si>
    <t>Série</t>
  </si>
  <si>
    <t>Chave DFe</t>
  </si>
  <si>
    <t>Tipo Documento</t>
  </si>
  <si>
    <t>Código Receita</t>
  </si>
  <si>
    <t>Descrição Receita</t>
  </si>
  <si>
    <t>Tipo do Tributo</t>
  </si>
  <si>
    <t>UF Favorecida</t>
  </si>
  <si>
    <t>Detalhe Receita</t>
  </si>
  <si>
    <t>Produto</t>
  </si>
  <si>
    <t>Valor Principal</t>
  </si>
  <si>
    <t>Valor Multa</t>
  </si>
  <si>
    <t>Valor Juros</t>
  </si>
  <si>
    <t>Valor Atualização</t>
  </si>
  <si>
    <t>Valor Total</t>
  </si>
  <si>
    <t>Número de Controle</t>
  </si>
  <si>
    <t>Código de Barras</t>
  </si>
  <si>
    <t>Data Vencimento</t>
  </si>
  <si>
    <t>Data de Pagamento</t>
  </si>
  <si>
    <t>Pagador</t>
  </si>
  <si>
    <t>Autenticação</t>
  </si>
  <si>
    <t>PSN</t>
  </si>
  <si>
    <t>Nome do Arquivo</t>
  </si>
  <si>
    <t>1</t>
  </si>
  <si>
    <t>15.665.528/0002-38</t>
  </si>
  <si>
    <t>26/11/2023</t>
  </si>
  <si>
    <t>12765</t>
  </si>
  <si>
    <t>3</t>
  </si>
  <si>
    <t>26231115665528000238570030000127651000127653</t>
  </si>
  <si>
    <t>GNRE</t>
  </si>
  <si>
    <t>100030</t>
  </si>
  <si>
    <t>ICMS Transporte</t>
  </si>
  <si>
    <t>ICMS</t>
  </si>
  <si>
    <t>RN</t>
  </si>
  <si>
    <t>86</t>
  </si>
  <si>
    <t>37</t>
  </si>
  <si>
    <t>0,00</t>
  </si>
  <si>
    <t>2411202306099550</t>
  </si>
  <si>
    <t>858400000035046100940003000024112020306099550006</t>
  </si>
  <si>
    <t>27/11/2023</t>
  </si>
  <si>
    <t>APIBU-CA38</t>
  </si>
  <si>
    <t>068173007</t>
  </si>
  <si>
    <t>61</t>
  </si>
  <si>
    <t>26231115665528000238570030000127651000127653.xml</t>
  </si>
  <si>
    <t>25/11/2023</t>
  </si>
  <si>
    <t>12748</t>
  </si>
  <si>
    <t>26231115665528000238570030000127481000127482</t>
  </si>
  <si>
    <t>2411202306096922</t>
  </si>
  <si>
    <t>858800000032046100940003000024112020306096922000</t>
  </si>
  <si>
    <t>068007374</t>
  </si>
  <si>
    <t>34</t>
  </si>
  <si>
    <t>26231115665528000238570030000127481000127482.xml</t>
  </si>
  <si>
    <t>12749</t>
  </si>
  <si>
    <t>26231115665528000238570030000127491000127498</t>
  </si>
  <si>
    <t>PB</t>
  </si>
  <si>
    <t>24</t>
  </si>
  <si>
    <t>5000000008816862</t>
  </si>
  <si>
    <t>858200000015543003042338300150000005008816862007</t>
  </si>
  <si>
    <t>068008110</t>
  </si>
  <si>
    <t>35</t>
  </si>
  <si>
    <t>26231115665528000238570030000127491000127498.xml</t>
  </si>
  <si>
    <t>12750</t>
  </si>
  <si>
    <t>26231115665528000238570030000127501000127502</t>
  </si>
  <si>
    <t>5000000008816866</t>
  </si>
  <si>
    <t>858800000016543003042338300150000005008816866002</t>
  </si>
  <si>
    <t>068008109</t>
  </si>
  <si>
    <t>36</t>
  </si>
  <si>
    <t>26231115665528000238570030000127501000127502.xml</t>
  </si>
  <si>
    <t>12754</t>
  </si>
  <si>
    <t>26231115665528000238570030000127541000127544</t>
  </si>
  <si>
    <t>5000000008816566</t>
  </si>
  <si>
    <t>858400000019543003042338300150000005008816566009</t>
  </si>
  <si>
    <t>068000664</t>
  </si>
  <si>
    <t>28</t>
  </si>
  <si>
    <t>26231115665528000238570030000127541000127544.xml</t>
  </si>
  <si>
    <t>12755</t>
  </si>
  <si>
    <t>26231115665528000238570030000127551000127550</t>
  </si>
  <si>
    <t>2411202306096658</t>
  </si>
  <si>
    <t>858900000034046100940003000024112020306096658000</t>
  </si>
  <si>
    <t>068000776</t>
  </si>
  <si>
    <t>29</t>
  </si>
  <si>
    <t>26231115665528000238570030000127551000127550.xml</t>
  </si>
  <si>
    <t>12756</t>
  </si>
  <si>
    <t>26231115665528000238570030000127561000127565</t>
  </si>
  <si>
    <t>5000000008816569</t>
  </si>
  <si>
    <t>858300000017543003042338300150000005008816569008</t>
  </si>
  <si>
    <t>067998951</t>
  </si>
  <si>
    <t>30</t>
  </si>
  <si>
    <t>26231115665528000238570030000127561000127565.xml</t>
  </si>
  <si>
    <t>12757</t>
  </si>
  <si>
    <t>26231115665528000238570030000127571000127570</t>
  </si>
  <si>
    <t>2411202306096678</t>
  </si>
  <si>
    <t>858000000038046100940003000024112020306096678001</t>
  </si>
  <si>
    <t>068001033</t>
  </si>
  <si>
    <t>31</t>
  </si>
  <si>
    <t>26231115665528000238570030000127571000127570.xml</t>
  </si>
  <si>
    <t>12758</t>
  </si>
  <si>
    <t>26231115665528000238570030000127581000127586</t>
  </si>
  <si>
    <t>5000000008816645</t>
  </si>
  <si>
    <t>858100000013543003042338300150000005008816645006</t>
  </si>
  <si>
    <t>067994780</t>
  </si>
  <si>
    <t>32</t>
  </si>
  <si>
    <t>26231115665528000238570030000127581000127586.xml</t>
  </si>
  <si>
    <t>12759</t>
  </si>
  <si>
    <t>26231115665528000238570030000127591000127591</t>
  </si>
  <si>
    <t>5000000008816759</t>
  </si>
  <si>
    <t>858700000014543003042338300150000005008816759001</t>
  </si>
  <si>
    <t>068001864</t>
  </si>
  <si>
    <t>33</t>
  </si>
  <si>
    <t>26231115665528000238570030000127591000127591.xml</t>
  </si>
  <si>
    <t>12760</t>
  </si>
  <si>
    <t>26231115665528000238570030000127601000127606</t>
  </si>
  <si>
    <t>5000000008817590</t>
  </si>
  <si>
    <t>858600000012543003042338300150000005008817590000</t>
  </si>
  <si>
    <t>068040506</t>
  </si>
  <si>
    <t>26231115665528000238570030000127601000127606.xml</t>
  </si>
  <si>
    <t>12761</t>
  </si>
  <si>
    <t>26231115665528000238570030000127611000127611</t>
  </si>
  <si>
    <t>5000000008817639</t>
  </si>
  <si>
    <t>858500000010543003042338300150000005008817639000</t>
  </si>
  <si>
    <t>068042634</t>
  </si>
  <si>
    <t>38</t>
  </si>
  <si>
    <t>26231115665528000238570030000127611000127611.xml</t>
  </si>
  <si>
    <t>12762</t>
  </si>
  <si>
    <t>26231115665528000238570030000127621000127627</t>
  </si>
  <si>
    <t>2411202306097675</t>
  </si>
  <si>
    <t>858400000035046100940003000024112020306097675006</t>
  </si>
  <si>
    <t>068055565</t>
  </si>
  <si>
    <t>39</t>
  </si>
  <si>
    <t>26231115665528000238570030000127621000127627.xml</t>
  </si>
  <si>
    <t>12763</t>
  </si>
  <si>
    <t>26231115665528000238570030000127631000127632</t>
  </si>
  <si>
    <t>2411202306097820</t>
  </si>
  <si>
    <t>858400000035046100940003000024112020306097820006</t>
  </si>
  <si>
    <t>068062276</t>
  </si>
  <si>
    <t>40</t>
  </si>
  <si>
    <t>26231115665528000238570030000127631000127632.xml</t>
  </si>
  <si>
    <t>12764</t>
  </si>
  <si>
    <t>26231115665528000238570030000127641000127648</t>
  </si>
  <si>
    <t>2411202306097940</t>
  </si>
  <si>
    <t>858000000038046100940003000024112020306097940001</t>
  </si>
  <si>
    <t>068068291</t>
  </si>
  <si>
    <t>41</t>
  </si>
  <si>
    <t>26231115665528000238570030000127641000127648.xml</t>
  </si>
  <si>
    <t>12744</t>
  </si>
  <si>
    <t>26231115665528000238570030000127441000127440</t>
  </si>
  <si>
    <t>5000000008816027</t>
  </si>
  <si>
    <t>858300000017543003042338290150000004008816027000</t>
  </si>
  <si>
    <t>067983291</t>
  </si>
  <si>
    <t>21</t>
  </si>
  <si>
    <t>26231115665528000238570030000127441000127440.xml</t>
  </si>
  <si>
    <t>12745</t>
  </si>
  <si>
    <t>26231115665528000238570030000127451000127456</t>
  </si>
  <si>
    <t>5000000008816061</t>
  </si>
  <si>
    <t>858700000014543003042338290150000004008816061004</t>
  </si>
  <si>
    <t>067985533</t>
  </si>
  <si>
    <t>22</t>
  </si>
  <si>
    <t>26231115665528000238570030000127451000127456.xml</t>
  </si>
  <si>
    <t>12746</t>
  </si>
  <si>
    <t>26231115665528000238570030000127461000127461</t>
  </si>
  <si>
    <t>5000000008816112</t>
  </si>
  <si>
    <t>858000000011543003042338290150000004008816112008</t>
  </si>
  <si>
    <t>067986589</t>
  </si>
  <si>
    <t>23</t>
  </si>
  <si>
    <t>26231115665528000238570030000127461000127461.xml</t>
  </si>
  <si>
    <t>12747</t>
  </si>
  <si>
    <t>26231115665528000238570030000127471000127477</t>
  </si>
  <si>
    <t>2411202306096367</t>
  </si>
  <si>
    <t>858400000035046100940003000024112020306096367006</t>
  </si>
  <si>
    <t>067991885</t>
  </si>
  <si>
    <t>25</t>
  </si>
  <si>
    <t>26231115665528000238570030000127471000127477.xml</t>
  </si>
  <si>
    <t>12751</t>
  </si>
  <si>
    <t>26231115665528000238570030000127511000127518</t>
  </si>
  <si>
    <t>2411202306096359</t>
  </si>
  <si>
    <t>858100000030046100940003000024112020306096359003</t>
  </si>
  <si>
    <t>067991173</t>
  </si>
  <si>
    <t>26231115665528000238570030000127511000127518.xml</t>
  </si>
  <si>
    <t>12752</t>
  </si>
  <si>
    <t>26231115665528000238570030000127521000127523</t>
  </si>
  <si>
    <t>2411202306096477</t>
  </si>
  <si>
    <t>858400000035046100940003000024112020306096477006</t>
  </si>
  <si>
    <t>067995692</t>
  </si>
  <si>
    <t>26</t>
  </si>
  <si>
    <t>26231115665528000238570030000127521000127523.xml</t>
  </si>
  <si>
    <t>12753</t>
  </si>
  <si>
    <t>26231115665528000238570030000127531000127539</t>
  </si>
  <si>
    <t>5000000008816374</t>
  </si>
  <si>
    <t>858500000010543003042338290150000004008816374002</t>
  </si>
  <si>
    <t>067996623</t>
  </si>
  <si>
    <t>27</t>
  </si>
  <si>
    <t>26231115665528000238570030000127531000127539.xml</t>
  </si>
  <si>
    <t>24/11/2023</t>
  </si>
  <si>
    <t>12734</t>
  </si>
  <si>
    <t>26231115665528000238570030000127341000127347</t>
  </si>
  <si>
    <t>5000000008807151</t>
  </si>
  <si>
    <t>858200000015543003042338280150000007008807151004</t>
  </si>
  <si>
    <t>067567907</t>
  </si>
  <si>
    <t>26231115665528000238570030000127341000127347.xml</t>
  </si>
  <si>
    <t>CNPJ CONTA</t>
  </si>
  <si>
    <t>CONTA</t>
  </si>
  <si>
    <t>TIPO</t>
  </si>
  <si>
    <t>PAGAMENTO</t>
  </si>
  <si>
    <t>VALOR</t>
  </si>
  <si>
    <t>STATUS</t>
  </si>
  <si>
    <t>CRIADO POR</t>
  </si>
  <si>
    <t>15.665.528/0001-57</t>
  </si>
  <si>
    <t>Cargo Polo Comercio Logistica e Transporte</t>
  </si>
  <si>
    <t>CREDITO CLIENTE</t>
  </si>
  <si>
    <t>23/11/2023</t>
  </si>
  <si>
    <t>CONFIRMADO</t>
  </si>
  <si>
    <t>Aline Fornazzari</t>
  </si>
  <si>
    <t>Patricia Renata da Cruz Roccia</t>
  </si>
  <si>
    <t>Aportes</t>
  </si>
  <si>
    <t>Pagamentos</t>
  </si>
  <si>
    <t>Data</t>
  </si>
  <si>
    <t>Total</t>
  </si>
  <si>
    <t>12768</t>
  </si>
  <si>
    <t>26231115665528000238570030000127681000127680</t>
  </si>
  <si>
    <t>2411202306105874</t>
  </si>
  <si>
    <t>858700000030046100940003000024112020306105874009</t>
  </si>
  <si>
    <t>26231115665528000238570030000127681000127680.xml</t>
  </si>
  <si>
    <t>3427</t>
  </si>
  <si>
    <t>2</t>
  </si>
  <si>
    <t>26231115665528000238570020000034271000034270</t>
  </si>
  <si>
    <t>2411202306104778</t>
  </si>
  <si>
    <t>858600000039789900940006000024112020306104778006</t>
  </si>
  <si>
    <t>121</t>
  </si>
  <si>
    <t>26231115665528000238570020000034271000034270.xml</t>
  </si>
  <si>
    <t>12769</t>
  </si>
  <si>
    <t>26231115665528000238570030000127691000127695</t>
  </si>
  <si>
    <t>5000000008829579</t>
  </si>
  <si>
    <t>858700000014543003042338310150000002008829579007</t>
  </si>
  <si>
    <t>26231115665528000238570030000127691000127695.xml</t>
  </si>
  <si>
    <t>12770</t>
  </si>
  <si>
    <t>26231115665528000238570030000127701000127700</t>
  </si>
  <si>
    <t>5000000008829580</t>
  </si>
  <si>
    <t>858500000010543003042338310150000002008829580005</t>
  </si>
  <si>
    <t>26231115665528000238570030000127701000127700.xml</t>
  </si>
  <si>
    <t>12767</t>
  </si>
  <si>
    <t>26231115665528000238570030000127671000127674</t>
  </si>
  <si>
    <t>2411202306104956</t>
  </si>
  <si>
    <t>858000000038046100940003000024112020306104956001</t>
  </si>
  <si>
    <t>122</t>
  </si>
  <si>
    <t>26231115665528000238570030000127671000127674.xml</t>
  </si>
  <si>
    <t>12772</t>
  </si>
  <si>
    <t>26231115665528000238570030000127721000127720</t>
  </si>
  <si>
    <t>5000000008830608</t>
  </si>
  <si>
    <t>858100000013543003042338320150000000008830608007</t>
  </si>
  <si>
    <t>28/11/2023</t>
  </si>
  <si>
    <t>26231115665528000238570030000127721000127720.xml</t>
  </si>
  <si>
    <t>12766</t>
  </si>
  <si>
    <t>26231115665528000238570030000127661000127669</t>
  </si>
  <si>
    <t>5000000008825398</t>
  </si>
  <si>
    <t>858800000016543003042338310150000002008825398008</t>
  </si>
  <si>
    <t>101</t>
  </si>
  <si>
    <t>26231115665528000238570030000127661000127669.xml</t>
  </si>
  <si>
    <t>12771</t>
  </si>
  <si>
    <t>26231115665528000238570030000127711000127715</t>
  </si>
  <si>
    <t>5000000008830053</t>
  </si>
  <si>
    <t>858500000010543003042338310150000002008830053005</t>
  </si>
  <si>
    <t>26231115665528000238570030000127711000127715.xml</t>
  </si>
  <si>
    <t>16578</t>
  </si>
  <si>
    <t>35231115665528000157570020000165781000165780</t>
  </si>
  <si>
    <t>MG</t>
  </si>
  <si>
    <t>0000007845654426</t>
  </si>
  <si>
    <t>858600000454161303022335310100000076845654426008</t>
  </si>
  <si>
    <t>APIBU-CARG</t>
  </si>
  <si>
    <t>141</t>
  </si>
  <si>
    <t>35231115665528000157570020000165781000165780.xml</t>
  </si>
  <si>
    <t>068794996</t>
  </si>
  <si>
    <t>068536346</t>
  </si>
  <si>
    <t>81</t>
  </si>
  <si>
    <t>068688327</t>
  </si>
  <si>
    <t>068713568</t>
  </si>
  <si>
    <t>102</t>
  </si>
  <si>
    <t>068795113</t>
  </si>
  <si>
    <t>068962454</t>
  </si>
  <si>
    <t>124</t>
  </si>
  <si>
    <t>068962442</t>
  </si>
  <si>
    <t>123</t>
  </si>
  <si>
    <t>069067444</t>
  </si>
  <si>
    <t>125</t>
  </si>
  <si>
    <t>CB5C30F035391119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</si>
</sst>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5" x14ac:knownFonts="1">
    <font>
      <sz val="11"/>
      <color indexed="8"/>
      <name val="Calibri"/>
      <family val="2"/>
      <scheme val="minor"/>
    </font>
    <font>
      <b/>
      <sz val="12"/>
      <color rgb="FF000000"/>
      <name val="Calibri"/>
    </font>
    <font>
      <sz val="12"/>
      <color rgb="FF000000"/>
      <name val="Calibri"/>
    </font>
    <font>
      <sz val="8"/>
      <name val="Calibri"/>
      <family val="2"/>
      <scheme val="minor"/>
    </font>
    <font>
      <sz val="12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4" fontId="2" fillId="0" borderId="0" xfId="0" applyNumberFormat="1" applyFont="1" applyAlignment="1">
      <alignment horizontal="right"/>
    </xf>
    <xf numFmtId="14" fontId="0" fillId="0" borderId="0" xfId="0" applyNumberFormat="1"/>
    <xf numFmtId="43" fontId="0" fillId="0" borderId="0" xfId="0" applyNumberFormat="1"/>
    <xf numFmtId="43" fontId="0" fillId="2" borderId="0" xfId="0" applyNumberFormat="1" applyFill="1"/>
    <xf numFmtId="4" fontId="0" fillId="0" borderId="0" xfId="0" applyNumberFormat="1"/>
    <xf numFmtId="14" fontId="2" fillId="0" borderId="0" xfId="0" applyNumberFormat="1" applyFont="1" applyAlignment="1">
      <alignment horizontal="center"/>
    </xf>
    <xf numFmtId="0" fontId="0" fillId="2" borderId="0" xfId="0" applyFill="1"/>
    <xf numFmtId="4" fontId="0" fillId="2" borderId="0" xfId="0" applyNumberFormat="1" applyFill="1"/>
    <xf numFmtId="2" fontId="0" fillId="2" borderId="0" xfId="0" applyNumberFormat="1" applyFill="1"/>
    <xf numFmtId="44" fontId="4" fillId="2" borderId="0" xfId="0" applyNumberFormat="1" applyFont="1" applyFill="1"/>
  </cellXfs>
  <cellStyles count="1">
    <cellStyle name="Normal" xfId="0" builtinId="0"/>
  </cellStyles>
  <dxfs count="3"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25AF8B-D744-4E2F-BD5D-5DEB3DB0DC10}" name="Tabela1" displayName="Tabela1" ref="A1:D9" totalsRowShown="0">
  <autoFilter ref="A1:D9" xr:uid="{4125AF8B-D744-4E2F-BD5D-5DEB3DB0DC10}"/>
  <tableColumns count="4">
    <tableColumn id="3" xr3:uid="{B4DB5922-BABD-4288-8472-8B07D7720E96}" name="Data"/>
    <tableColumn id="1" xr3:uid="{6423F35F-69CA-4CD5-927A-0B349CEF4AB0}" name="Aportes" dataDxfId="2"/>
    <tableColumn id="2" xr3:uid="{C2868F0D-48D0-482F-98E3-536CFB5BF3E7}" name="Pagamentos" dataDxfId="1"/>
    <tableColumn id="4" xr3:uid="{9F28EDE7-A02A-4E47-9E8B-77CCF23AC8CA}" name="Total" dataDxfId="0">
      <calculatedColumnFormula>Tabela1[[#This Row],[Aportes]]-Tabela1[[#This Row],[Pagamentos]]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6"/>
  <sheetViews>
    <sheetView topLeftCell="H13" workbookViewId="0">
      <selection activeCell="Q36" sqref="Q36"/>
    </sheetView>
  </sheetViews>
  <sheetFormatPr defaultRowHeight="14.4" x14ac:dyDescent="0.3"/>
  <cols>
    <col min="1" max="1" width="19.77734375" customWidth="1"/>
    <col min="2" max="2" width="11.5546875" customWidth="1"/>
    <col min="3" max="3" width="14.44140625" customWidth="1"/>
    <col min="4" max="4" width="5.77734375" customWidth="1"/>
    <col min="5" max="5" width="52.33203125" customWidth="1"/>
    <col min="6" max="6" width="16.109375" customWidth="1"/>
    <col min="7" max="7" width="14.88671875" customWidth="1"/>
    <col min="8" max="8" width="17.5546875" customWidth="1"/>
    <col min="9" max="9" width="15" customWidth="1"/>
    <col min="10" max="10" width="14.109375" customWidth="1"/>
    <col min="11" max="11" width="15.6640625" customWidth="1"/>
    <col min="12" max="12" width="8.21875" customWidth="1"/>
    <col min="13" max="13" width="14.21875" customWidth="1"/>
    <col min="14" max="14" width="11.44140625" customWidth="1"/>
    <col min="15" max="15" width="10.88671875" customWidth="1"/>
    <col min="16" max="16" width="17" customWidth="1"/>
    <col min="17" max="17" width="14.21875" bestFit="1" customWidth="1"/>
    <col min="18" max="18" width="19.6640625" customWidth="1"/>
    <col min="19" max="19" width="57" customWidth="1"/>
    <col min="20" max="20" width="17" customWidth="1"/>
    <col min="21" max="21" width="19.33203125" customWidth="1"/>
    <col min="22" max="22" width="12.109375" customWidth="1"/>
    <col min="23" max="23" width="13.109375" customWidth="1"/>
    <col min="24" max="24" width="4.6640625" customWidth="1"/>
    <col min="25" max="25" width="56.33203125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">
      <c r="A2" t="s">
        <v>26</v>
      </c>
      <c r="B2" t="s">
        <v>194</v>
      </c>
      <c r="C2" t="s">
        <v>195</v>
      </c>
      <c r="D2" t="s">
        <v>29</v>
      </c>
      <c r="E2" t="s">
        <v>196</v>
      </c>
      <c r="F2" t="s">
        <v>31</v>
      </c>
      <c r="G2" t="s">
        <v>32</v>
      </c>
      <c r="H2" t="s">
        <v>33</v>
      </c>
      <c r="I2" t="s">
        <v>34</v>
      </c>
      <c r="J2" t="s">
        <v>56</v>
      </c>
      <c r="K2" t="s">
        <v>57</v>
      </c>
      <c r="L2" t="s">
        <v>37</v>
      </c>
      <c r="M2" s="1">
        <v>154.30000000000001</v>
      </c>
      <c r="N2" t="s">
        <v>38</v>
      </c>
      <c r="O2" t="s">
        <v>38</v>
      </c>
      <c r="P2" t="s">
        <v>38</v>
      </c>
      <c r="Q2" s="1">
        <v>154.30000000000001</v>
      </c>
      <c r="R2" t="s">
        <v>197</v>
      </c>
      <c r="S2" t="s">
        <v>198</v>
      </c>
      <c r="T2" t="s">
        <v>194</v>
      </c>
      <c r="U2" t="s">
        <v>194</v>
      </c>
      <c r="V2" t="s">
        <v>42</v>
      </c>
      <c r="W2" t="s">
        <v>199</v>
      </c>
      <c r="X2" t="s">
        <v>25</v>
      </c>
      <c r="Y2" t="s">
        <v>200</v>
      </c>
    </row>
    <row r="3" spans="1:25" x14ac:dyDescent="0.3">
      <c r="A3" t="s">
        <v>26</v>
      </c>
      <c r="B3" t="s">
        <v>46</v>
      </c>
      <c r="C3" t="s">
        <v>146</v>
      </c>
      <c r="D3" t="s">
        <v>29</v>
      </c>
      <c r="E3" t="s">
        <v>147</v>
      </c>
      <c r="F3" t="s">
        <v>31</v>
      </c>
      <c r="G3" t="s">
        <v>32</v>
      </c>
      <c r="H3" t="s">
        <v>33</v>
      </c>
      <c r="I3" t="s">
        <v>34</v>
      </c>
      <c r="J3" t="s">
        <v>56</v>
      </c>
      <c r="K3" t="s">
        <v>57</v>
      </c>
      <c r="L3" t="s">
        <v>37</v>
      </c>
      <c r="M3" s="1">
        <v>154.30000000000001</v>
      </c>
      <c r="N3" t="s">
        <v>38</v>
      </c>
      <c r="O3" t="s">
        <v>38</v>
      </c>
      <c r="P3" t="s">
        <v>38</v>
      </c>
      <c r="Q3" s="1">
        <v>154.30000000000001</v>
      </c>
      <c r="R3" t="s">
        <v>148</v>
      </c>
      <c r="S3" t="s">
        <v>149</v>
      </c>
      <c r="T3" t="s">
        <v>46</v>
      </c>
      <c r="U3" t="s">
        <v>46</v>
      </c>
      <c r="V3" t="s">
        <v>42</v>
      </c>
      <c r="W3" t="s">
        <v>150</v>
      </c>
      <c r="X3" t="s">
        <v>151</v>
      </c>
      <c r="Y3" t="s">
        <v>152</v>
      </c>
    </row>
    <row r="4" spans="1:25" x14ac:dyDescent="0.3">
      <c r="A4" t="s">
        <v>26</v>
      </c>
      <c r="B4" t="s">
        <v>46</v>
      </c>
      <c r="C4" t="s">
        <v>153</v>
      </c>
      <c r="D4" t="s">
        <v>29</v>
      </c>
      <c r="E4" t="s">
        <v>154</v>
      </c>
      <c r="F4" t="s">
        <v>31</v>
      </c>
      <c r="G4" t="s">
        <v>32</v>
      </c>
      <c r="H4" t="s">
        <v>33</v>
      </c>
      <c r="I4" t="s">
        <v>34</v>
      </c>
      <c r="J4" t="s">
        <v>56</v>
      </c>
      <c r="K4" t="s">
        <v>57</v>
      </c>
      <c r="L4" t="s">
        <v>37</v>
      </c>
      <c r="M4" s="1">
        <v>154.30000000000001</v>
      </c>
      <c r="N4" t="s">
        <v>38</v>
      </c>
      <c r="O4" t="s">
        <v>38</v>
      </c>
      <c r="P4" t="s">
        <v>38</v>
      </c>
      <c r="Q4" s="1">
        <v>154.30000000000001</v>
      </c>
      <c r="R4" t="s">
        <v>155</v>
      </c>
      <c r="S4" t="s">
        <v>156</v>
      </c>
      <c r="T4" t="s">
        <v>46</v>
      </c>
      <c r="U4" t="s">
        <v>46</v>
      </c>
      <c r="V4" t="s">
        <v>42</v>
      </c>
      <c r="W4" t="s">
        <v>157</v>
      </c>
      <c r="X4" t="s">
        <v>158</v>
      </c>
      <c r="Y4" t="s">
        <v>159</v>
      </c>
    </row>
    <row r="5" spans="1:25" x14ac:dyDescent="0.3">
      <c r="A5" t="s">
        <v>26</v>
      </c>
      <c r="B5" t="s">
        <v>46</v>
      </c>
      <c r="C5" t="s">
        <v>160</v>
      </c>
      <c r="D5" t="s">
        <v>29</v>
      </c>
      <c r="E5" t="s">
        <v>161</v>
      </c>
      <c r="F5" t="s">
        <v>31</v>
      </c>
      <c r="G5" t="s">
        <v>32</v>
      </c>
      <c r="H5" t="s">
        <v>33</v>
      </c>
      <c r="I5" t="s">
        <v>34</v>
      </c>
      <c r="J5" t="s">
        <v>56</v>
      </c>
      <c r="K5" t="s">
        <v>57</v>
      </c>
      <c r="L5" t="s">
        <v>37</v>
      </c>
      <c r="M5" s="1">
        <v>154.30000000000001</v>
      </c>
      <c r="N5" t="s">
        <v>38</v>
      </c>
      <c r="O5" t="s">
        <v>38</v>
      </c>
      <c r="P5" t="s">
        <v>38</v>
      </c>
      <c r="Q5" s="1">
        <v>154.30000000000001</v>
      </c>
      <c r="R5" t="s">
        <v>162</v>
      </c>
      <c r="S5" t="s">
        <v>163</v>
      </c>
      <c r="T5" t="s">
        <v>46</v>
      </c>
      <c r="U5" t="s">
        <v>46</v>
      </c>
      <c r="V5" t="s">
        <v>42</v>
      </c>
      <c r="W5" t="s">
        <v>164</v>
      </c>
      <c r="X5" t="s">
        <v>165</v>
      </c>
      <c r="Y5" t="s">
        <v>166</v>
      </c>
    </row>
    <row r="6" spans="1:25" x14ac:dyDescent="0.3">
      <c r="A6" t="s">
        <v>26</v>
      </c>
      <c r="B6" t="s">
        <v>46</v>
      </c>
      <c r="C6" t="s">
        <v>167</v>
      </c>
      <c r="D6" t="s">
        <v>29</v>
      </c>
      <c r="E6" t="s">
        <v>168</v>
      </c>
      <c r="F6" t="s">
        <v>31</v>
      </c>
      <c r="G6" t="s">
        <v>32</v>
      </c>
      <c r="H6" t="s">
        <v>33</v>
      </c>
      <c r="I6" t="s">
        <v>34</v>
      </c>
      <c r="J6" t="s">
        <v>35</v>
      </c>
      <c r="K6" t="s">
        <v>36</v>
      </c>
      <c r="L6" t="s">
        <v>37</v>
      </c>
      <c r="M6" s="1">
        <v>304.61</v>
      </c>
      <c r="N6" t="s">
        <v>38</v>
      </c>
      <c r="O6" t="s">
        <v>38</v>
      </c>
      <c r="P6" t="s">
        <v>38</v>
      </c>
      <c r="Q6" s="1">
        <v>304.61</v>
      </c>
      <c r="R6" t="s">
        <v>169</v>
      </c>
      <c r="S6" t="s">
        <v>170</v>
      </c>
      <c r="T6" t="s">
        <v>46</v>
      </c>
      <c r="U6" t="s">
        <v>46</v>
      </c>
      <c r="V6" t="s">
        <v>42</v>
      </c>
      <c r="W6" t="s">
        <v>171</v>
      </c>
      <c r="X6" t="s">
        <v>172</v>
      </c>
      <c r="Y6" t="s">
        <v>173</v>
      </c>
    </row>
    <row r="7" spans="1:25" x14ac:dyDescent="0.3">
      <c r="A7" t="s">
        <v>26</v>
      </c>
      <c r="B7" t="s">
        <v>46</v>
      </c>
      <c r="C7" t="s">
        <v>174</v>
      </c>
      <c r="D7" t="s">
        <v>29</v>
      </c>
      <c r="E7" t="s">
        <v>175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  <c r="L7" t="s">
        <v>37</v>
      </c>
      <c r="M7" s="1">
        <v>304.61</v>
      </c>
      <c r="N7" t="s">
        <v>38</v>
      </c>
      <c r="O7" t="s">
        <v>38</v>
      </c>
      <c r="P7" t="s">
        <v>38</v>
      </c>
      <c r="Q7" s="1">
        <v>304.61</v>
      </c>
      <c r="R7" t="s">
        <v>176</v>
      </c>
      <c r="S7" t="s">
        <v>177</v>
      </c>
      <c r="T7" t="s">
        <v>46</v>
      </c>
      <c r="U7" t="s">
        <v>46</v>
      </c>
      <c r="V7" t="s">
        <v>42</v>
      </c>
      <c r="W7" t="s">
        <v>178</v>
      </c>
      <c r="X7" t="s">
        <v>57</v>
      </c>
      <c r="Y7" t="s">
        <v>179</v>
      </c>
    </row>
    <row r="8" spans="1:25" x14ac:dyDescent="0.3">
      <c r="A8" t="s">
        <v>26</v>
      </c>
      <c r="B8" t="s">
        <v>46</v>
      </c>
      <c r="C8" t="s">
        <v>180</v>
      </c>
      <c r="D8" t="s">
        <v>29</v>
      </c>
      <c r="E8" t="s">
        <v>181</v>
      </c>
      <c r="F8" t="s">
        <v>31</v>
      </c>
      <c r="G8" t="s">
        <v>32</v>
      </c>
      <c r="H8" t="s">
        <v>33</v>
      </c>
      <c r="I8" t="s">
        <v>34</v>
      </c>
      <c r="J8" t="s">
        <v>35</v>
      </c>
      <c r="K8" t="s">
        <v>36</v>
      </c>
      <c r="L8" t="s">
        <v>37</v>
      </c>
      <c r="M8" s="1">
        <v>304.61</v>
      </c>
      <c r="N8" t="s">
        <v>38</v>
      </c>
      <c r="O8" t="s">
        <v>38</v>
      </c>
      <c r="P8" t="s">
        <v>38</v>
      </c>
      <c r="Q8" s="1">
        <v>304.61</v>
      </c>
      <c r="R8" t="s">
        <v>182</v>
      </c>
      <c r="S8" t="s">
        <v>183</v>
      </c>
      <c r="T8" t="s">
        <v>46</v>
      </c>
      <c r="U8" t="s">
        <v>46</v>
      </c>
      <c r="V8" t="s">
        <v>42</v>
      </c>
      <c r="W8" t="s">
        <v>184</v>
      </c>
      <c r="X8" t="s">
        <v>185</v>
      </c>
      <c r="Y8" t="s">
        <v>186</v>
      </c>
    </row>
    <row r="9" spans="1:25" x14ac:dyDescent="0.3">
      <c r="A9" t="s">
        <v>26</v>
      </c>
      <c r="B9" t="s">
        <v>46</v>
      </c>
      <c r="C9" t="s">
        <v>187</v>
      </c>
      <c r="D9" t="s">
        <v>29</v>
      </c>
      <c r="E9" t="s">
        <v>188</v>
      </c>
      <c r="F9" t="s">
        <v>31</v>
      </c>
      <c r="G9" t="s">
        <v>32</v>
      </c>
      <c r="H9" t="s">
        <v>33</v>
      </c>
      <c r="I9" t="s">
        <v>34</v>
      </c>
      <c r="J9" t="s">
        <v>56</v>
      </c>
      <c r="K9" t="s">
        <v>57</v>
      </c>
      <c r="L9" t="s">
        <v>37</v>
      </c>
      <c r="M9" s="1">
        <v>154.30000000000001</v>
      </c>
      <c r="N9" t="s">
        <v>38</v>
      </c>
      <c r="O9" t="s">
        <v>38</v>
      </c>
      <c r="P9" t="s">
        <v>38</v>
      </c>
      <c r="Q9" s="1">
        <v>154.30000000000001</v>
      </c>
      <c r="R9" t="s">
        <v>189</v>
      </c>
      <c r="S9" t="s">
        <v>190</v>
      </c>
      <c r="T9" t="s">
        <v>46</v>
      </c>
      <c r="U9" t="s">
        <v>46</v>
      </c>
      <c r="V9" t="s">
        <v>42</v>
      </c>
      <c r="W9" t="s">
        <v>191</v>
      </c>
      <c r="X9" t="s">
        <v>192</v>
      </c>
      <c r="Y9" t="s">
        <v>193</v>
      </c>
    </row>
    <row r="10" spans="1:25" x14ac:dyDescent="0.3">
      <c r="A10" t="s">
        <v>26</v>
      </c>
      <c r="B10" t="s">
        <v>46</v>
      </c>
      <c r="C10" s="11" t="s">
        <v>47</v>
      </c>
      <c r="D10" t="s">
        <v>29</v>
      </c>
      <c r="E10" t="s">
        <v>48</v>
      </c>
      <c r="F10" t="s">
        <v>31</v>
      </c>
      <c r="G10" t="s">
        <v>32</v>
      </c>
      <c r="H10" t="s">
        <v>33</v>
      </c>
      <c r="I10" t="s">
        <v>34</v>
      </c>
      <c r="J10" t="s">
        <v>35</v>
      </c>
      <c r="K10" t="s">
        <v>36</v>
      </c>
      <c r="L10" t="s">
        <v>37</v>
      </c>
      <c r="M10" s="13">
        <v>304.61</v>
      </c>
      <c r="N10" t="s">
        <v>38</v>
      </c>
      <c r="O10" t="s">
        <v>38</v>
      </c>
      <c r="P10" t="s">
        <v>38</v>
      </c>
      <c r="Q10" s="1">
        <v>304.61</v>
      </c>
      <c r="R10" t="s">
        <v>49</v>
      </c>
      <c r="S10" t="s">
        <v>50</v>
      </c>
      <c r="T10" t="s">
        <v>27</v>
      </c>
      <c r="U10" t="s">
        <v>27</v>
      </c>
      <c r="V10" t="s">
        <v>42</v>
      </c>
      <c r="W10" t="s">
        <v>51</v>
      </c>
      <c r="X10" t="s">
        <v>52</v>
      </c>
      <c r="Y10" t="s">
        <v>53</v>
      </c>
    </row>
    <row r="11" spans="1:25" x14ac:dyDescent="0.3">
      <c r="A11" t="s">
        <v>26</v>
      </c>
      <c r="B11" t="s">
        <v>46</v>
      </c>
      <c r="C11" s="11" t="s">
        <v>54</v>
      </c>
      <c r="D11" t="s">
        <v>29</v>
      </c>
      <c r="E11" t="s">
        <v>55</v>
      </c>
      <c r="F11" t="s">
        <v>31</v>
      </c>
      <c r="G11" t="s">
        <v>32</v>
      </c>
      <c r="H11" t="s">
        <v>33</v>
      </c>
      <c r="I11" t="s">
        <v>34</v>
      </c>
      <c r="J11" t="s">
        <v>56</v>
      </c>
      <c r="K11" t="s">
        <v>57</v>
      </c>
      <c r="L11" t="s">
        <v>37</v>
      </c>
      <c r="M11" s="13">
        <v>154.30000000000001</v>
      </c>
      <c r="N11" t="s">
        <v>38</v>
      </c>
      <c r="O11" t="s">
        <v>38</v>
      </c>
      <c r="P11" t="s">
        <v>38</v>
      </c>
      <c r="Q11" s="1">
        <v>154.30000000000001</v>
      </c>
      <c r="R11" t="s">
        <v>58</v>
      </c>
      <c r="S11" t="s">
        <v>59</v>
      </c>
      <c r="T11" t="s">
        <v>27</v>
      </c>
      <c r="U11" t="s">
        <v>27</v>
      </c>
      <c r="V11" t="s">
        <v>42</v>
      </c>
      <c r="W11" t="s">
        <v>60</v>
      </c>
      <c r="X11" t="s">
        <v>61</v>
      </c>
      <c r="Y11" t="s">
        <v>62</v>
      </c>
    </row>
    <row r="12" spans="1:25" x14ac:dyDescent="0.3">
      <c r="A12" t="s">
        <v>26</v>
      </c>
      <c r="B12" t="s">
        <v>46</v>
      </c>
      <c r="C12" s="11" t="s">
        <v>63</v>
      </c>
      <c r="D12" t="s">
        <v>29</v>
      </c>
      <c r="E12" t="s">
        <v>64</v>
      </c>
      <c r="F12" t="s">
        <v>31</v>
      </c>
      <c r="G12" t="s">
        <v>32</v>
      </c>
      <c r="H12" t="s">
        <v>33</v>
      </c>
      <c r="I12" t="s">
        <v>34</v>
      </c>
      <c r="J12" t="s">
        <v>56</v>
      </c>
      <c r="K12" t="s">
        <v>57</v>
      </c>
      <c r="L12" t="s">
        <v>37</v>
      </c>
      <c r="M12" s="13">
        <v>154.30000000000001</v>
      </c>
      <c r="N12" t="s">
        <v>38</v>
      </c>
      <c r="O12" t="s">
        <v>38</v>
      </c>
      <c r="P12" t="s">
        <v>38</v>
      </c>
      <c r="Q12" s="1">
        <v>154.30000000000001</v>
      </c>
      <c r="R12" t="s">
        <v>65</v>
      </c>
      <c r="S12" t="s">
        <v>66</v>
      </c>
      <c r="T12" t="s">
        <v>27</v>
      </c>
      <c r="U12" t="s">
        <v>27</v>
      </c>
      <c r="V12" t="s">
        <v>42</v>
      </c>
      <c r="W12" t="s">
        <v>67</v>
      </c>
      <c r="X12" t="s">
        <v>68</v>
      </c>
      <c r="Y12" t="s">
        <v>69</v>
      </c>
    </row>
    <row r="13" spans="1:25" x14ac:dyDescent="0.3">
      <c r="A13" t="s">
        <v>26</v>
      </c>
      <c r="B13" t="s">
        <v>27</v>
      </c>
      <c r="C13" s="11" t="s">
        <v>70</v>
      </c>
      <c r="D13" t="s">
        <v>29</v>
      </c>
      <c r="E13" t="s">
        <v>71</v>
      </c>
      <c r="F13" t="s">
        <v>31</v>
      </c>
      <c r="G13" t="s">
        <v>32</v>
      </c>
      <c r="H13" t="s">
        <v>33</v>
      </c>
      <c r="I13" t="s">
        <v>34</v>
      </c>
      <c r="J13" t="s">
        <v>56</v>
      </c>
      <c r="K13" t="s">
        <v>57</v>
      </c>
      <c r="L13" t="s">
        <v>37</v>
      </c>
      <c r="M13" s="13">
        <v>154.30000000000001</v>
      </c>
      <c r="N13" t="s">
        <v>38</v>
      </c>
      <c r="O13" t="s">
        <v>38</v>
      </c>
      <c r="P13" t="s">
        <v>38</v>
      </c>
      <c r="Q13" s="1">
        <v>154.30000000000001</v>
      </c>
      <c r="R13" t="s">
        <v>72</v>
      </c>
      <c r="S13" t="s">
        <v>73</v>
      </c>
      <c r="T13" t="s">
        <v>27</v>
      </c>
      <c r="U13" t="s">
        <v>27</v>
      </c>
      <c r="V13" t="s">
        <v>42</v>
      </c>
      <c r="W13" t="s">
        <v>74</v>
      </c>
      <c r="X13" t="s">
        <v>75</v>
      </c>
      <c r="Y13" t="s">
        <v>76</v>
      </c>
    </row>
    <row r="14" spans="1:25" x14ac:dyDescent="0.3">
      <c r="A14" t="s">
        <v>26</v>
      </c>
      <c r="B14" t="s">
        <v>27</v>
      </c>
      <c r="C14" s="11" t="s">
        <v>77</v>
      </c>
      <c r="D14" t="s">
        <v>29</v>
      </c>
      <c r="E14" t="s">
        <v>78</v>
      </c>
      <c r="F14" t="s">
        <v>31</v>
      </c>
      <c r="G14" t="s">
        <v>32</v>
      </c>
      <c r="H14" t="s">
        <v>33</v>
      </c>
      <c r="I14" t="s">
        <v>34</v>
      </c>
      <c r="J14" t="s">
        <v>35</v>
      </c>
      <c r="K14" t="s">
        <v>36</v>
      </c>
      <c r="L14" t="s">
        <v>37</v>
      </c>
      <c r="M14" s="13">
        <v>304.61</v>
      </c>
      <c r="N14" t="s">
        <v>38</v>
      </c>
      <c r="O14" t="s">
        <v>38</v>
      </c>
      <c r="P14" t="s">
        <v>38</v>
      </c>
      <c r="Q14" s="1">
        <v>304.61</v>
      </c>
      <c r="R14" t="s">
        <v>79</v>
      </c>
      <c r="S14" t="s">
        <v>80</v>
      </c>
      <c r="T14" t="s">
        <v>27</v>
      </c>
      <c r="U14" t="s">
        <v>27</v>
      </c>
      <c r="V14" t="s">
        <v>42</v>
      </c>
      <c r="W14" t="s">
        <v>81</v>
      </c>
      <c r="X14" t="s">
        <v>82</v>
      </c>
      <c r="Y14" t="s">
        <v>83</v>
      </c>
    </row>
    <row r="15" spans="1:25" x14ac:dyDescent="0.3">
      <c r="A15" t="s">
        <v>26</v>
      </c>
      <c r="B15" t="s">
        <v>27</v>
      </c>
      <c r="C15" s="11" t="s">
        <v>84</v>
      </c>
      <c r="D15" t="s">
        <v>29</v>
      </c>
      <c r="E15" t="s">
        <v>85</v>
      </c>
      <c r="F15" t="s">
        <v>31</v>
      </c>
      <c r="G15" t="s">
        <v>32</v>
      </c>
      <c r="H15" t="s">
        <v>33</v>
      </c>
      <c r="I15" t="s">
        <v>34</v>
      </c>
      <c r="J15" t="s">
        <v>56</v>
      </c>
      <c r="K15" t="s">
        <v>57</v>
      </c>
      <c r="L15" t="s">
        <v>37</v>
      </c>
      <c r="M15" s="13">
        <v>154.30000000000001</v>
      </c>
      <c r="N15" t="s">
        <v>38</v>
      </c>
      <c r="O15" t="s">
        <v>38</v>
      </c>
      <c r="P15" t="s">
        <v>38</v>
      </c>
      <c r="Q15" s="1">
        <v>154.30000000000001</v>
      </c>
      <c r="R15" t="s">
        <v>86</v>
      </c>
      <c r="S15" t="s">
        <v>87</v>
      </c>
      <c r="T15" t="s">
        <v>27</v>
      </c>
      <c r="U15" t="s">
        <v>27</v>
      </c>
      <c r="V15" t="s">
        <v>42</v>
      </c>
      <c r="W15" t="s">
        <v>88</v>
      </c>
      <c r="X15" t="s">
        <v>89</v>
      </c>
      <c r="Y15" t="s">
        <v>90</v>
      </c>
    </row>
    <row r="16" spans="1:25" x14ac:dyDescent="0.3">
      <c r="A16" t="s">
        <v>26</v>
      </c>
      <c r="B16" t="s">
        <v>27</v>
      </c>
      <c r="C16" s="11" t="s">
        <v>91</v>
      </c>
      <c r="D16" t="s">
        <v>29</v>
      </c>
      <c r="E16" t="s">
        <v>92</v>
      </c>
      <c r="F16" t="s">
        <v>31</v>
      </c>
      <c r="G16" t="s">
        <v>32</v>
      </c>
      <c r="H16" t="s">
        <v>33</v>
      </c>
      <c r="I16" t="s">
        <v>34</v>
      </c>
      <c r="J16" t="s">
        <v>35</v>
      </c>
      <c r="K16" t="s">
        <v>36</v>
      </c>
      <c r="L16" t="s">
        <v>37</v>
      </c>
      <c r="M16" s="13">
        <v>304.61</v>
      </c>
      <c r="N16" t="s">
        <v>38</v>
      </c>
      <c r="O16" t="s">
        <v>38</v>
      </c>
      <c r="P16" t="s">
        <v>38</v>
      </c>
      <c r="Q16" s="1">
        <v>304.61</v>
      </c>
      <c r="R16" t="s">
        <v>93</v>
      </c>
      <c r="S16" t="s">
        <v>94</v>
      </c>
      <c r="T16" t="s">
        <v>27</v>
      </c>
      <c r="U16" t="s">
        <v>27</v>
      </c>
      <c r="V16" t="s">
        <v>42</v>
      </c>
      <c r="W16" t="s">
        <v>95</v>
      </c>
      <c r="X16" t="s">
        <v>96</v>
      </c>
      <c r="Y16" t="s">
        <v>97</v>
      </c>
    </row>
    <row r="17" spans="1:25" x14ac:dyDescent="0.3">
      <c r="A17" t="s">
        <v>26</v>
      </c>
      <c r="B17" t="s">
        <v>27</v>
      </c>
      <c r="C17" s="11" t="s">
        <v>98</v>
      </c>
      <c r="D17" t="s">
        <v>29</v>
      </c>
      <c r="E17" t="s">
        <v>99</v>
      </c>
      <c r="F17" t="s">
        <v>31</v>
      </c>
      <c r="G17" t="s">
        <v>32</v>
      </c>
      <c r="H17" t="s">
        <v>33</v>
      </c>
      <c r="I17" t="s">
        <v>34</v>
      </c>
      <c r="J17" t="s">
        <v>56</v>
      </c>
      <c r="K17" t="s">
        <v>57</v>
      </c>
      <c r="L17" t="s">
        <v>37</v>
      </c>
      <c r="M17" s="13">
        <v>154.30000000000001</v>
      </c>
      <c r="N17" t="s">
        <v>38</v>
      </c>
      <c r="O17" t="s">
        <v>38</v>
      </c>
      <c r="P17" t="s">
        <v>38</v>
      </c>
      <c r="Q17" s="1">
        <v>154.30000000000001</v>
      </c>
      <c r="R17" t="s">
        <v>100</v>
      </c>
      <c r="S17" t="s">
        <v>101</v>
      </c>
      <c r="T17" t="s">
        <v>27</v>
      </c>
      <c r="U17" t="s">
        <v>27</v>
      </c>
      <c r="V17" t="s">
        <v>42</v>
      </c>
      <c r="W17" t="s">
        <v>102</v>
      </c>
      <c r="X17" t="s">
        <v>103</v>
      </c>
      <c r="Y17" t="s">
        <v>104</v>
      </c>
    </row>
    <row r="18" spans="1:25" x14ac:dyDescent="0.3">
      <c r="A18" t="s">
        <v>26</v>
      </c>
      <c r="B18" t="s">
        <v>27</v>
      </c>
      <c r="C18" s="11" t="s">
        <v>105</v>
      </c>
      <c r="D18" t="s">
        <v>29</v>
      </c>
      <c r="E18" t="s">
        <v>106</v>
      </c>
      <c r="F18" t="s">
        <v>31</v>
      </c>
      <c r="G18" t="s">
        <v>32</v>
      </c>
      <c r="H18" t="s">
        <v>33</v>
      </c>
      <c r="I18" t="s">
        <v>34</v>
      </c>
      <c r="J18" t="s">
        <v>56</v>
      </c>
      <c r="K18" t="s">
        <v>57</v>
      </c>
      <c r="L18" t="s">
        <v>37</v>
      </c>
      <c r="M18" s="13">
        <v>154.30000000000001</v>
      </c>
      <c r="N18" t="s">
        <v>38</v>
      </c>
      <c r="O18" t="s">
        <v>38</v>
      </c>
      <c r="P18" t="s">
        <v>38</v>
      </c>
      <c r="Q18" s="1">
        <v>154.30000000000001</v>
      </c>
      <c r="R18" t="s">
        <v>107</v>
      </c>
      <c r="S18" t="s">
        <v>108</v>
      </c>
      <c r="T18" t="s">
        <v>27</v>
      </c>
      <c r="U18" t="s">
        <v>27</v>
      </c>
      <c r="V18" t="s">
        <v>42</v>
      </c>
      <c r="W18" t="s">
        <v>109</v>
      </c>
      <c r="X18" t="s">
        <v>110</v>
      </c>
      <c r="Y18" t="s">
        <v>111</v>
      </c>
    </row>
    <row r="19" spans="1:25" x14ac:dyDescent="0.3">
      <c r="A19" t="s">
        <v>26</v>
      </c>
      <c r="B19" t="s">
        <v>27</v>
      </c>
      <c r="C19" s="11" t="s">
        <v>112</v>
      </c>
      <c r="D19" t="s">
        <v>29</v>
      </c>
      <c r="E19" t="s">
        <v>113</v>
      </c>
      <c r="F19" t="s">
        <v>31</v>
      </c>
      <c r="G19" t="s">
        <v>32</v>
      </c>
      <c r="H19" t="s">
        <v>33</v>
      </c>
      <c r="I19" t="s">
        <v>34</v>
      </c>
      <c r="J19" t="s">
        <v>56</v>
      </c>
      <c r="K19" t="s">
        <v>57</v>
      </c>
      <c r="L19" t="s">
        <v>37</v>
      </c>
      <c r="M19" s="13">
        <v>154.30000000000001</v>
      </c>
      <c r="N19" t="s">
        <v>38</v>
      </c>
      <c r="O19" t="s">
        <v>38</v>
      </c>
      <c r="P19" t="s">
        <v>38</v>
      </c>
      <c r="Q19" s="1">
        <v>154.30000000000001</v>
      </c>
      <c r="R19" t="s">
        <v>114</v>
      </c>
      <c r="S19" t="s">
        <v>115</v>
      </c>
      <c r="T19" t="s">
        <v>27</v>
      </c>
      <c r="U19" t="s">
        <v>27</v>
      </c>
      <c r="V19" t="s">
        <v>42</v>
      </c>
      <c r="W19" t="s">
        <v>116</v>
      </c>
      <c r="X19" t="s">
        <v>37</v>
      </c>
      <c r="Y19" t="s">
        <v>117</v>
      </c>
    </row>
    <row r="20" spans="1:25" x14ac:dyDescent="0.3">
      <c r="A20" t="s">
        <v>26</v>
      </c>
      <c r="B20" t="s">
        <v>27</v>
      </c>
      <c r="C20" s="11" t="s">
        <v>118</v>
      </c>
      <c r="D20" t="s">
        <v>29</v>
      </c>
      <c r="E20" t="s">
        <v>119</v>
      </c>
      <c r="F20" t="s">
        <v>31</v>
      </c>
      <c r="G20" t="s">
        <v>32</v>
      </c>
      <c r="H20" t="s">
        <v>33</v>
      </c>
      <c r="I20" t="s">
        <v>34</v>
      </c>
      <c r="J20" t="s">
        <v>56</v>
      </c>
      <c r="K20" t="s">
        <v>57</v>
      </c>
      <c r="L20" t="s">
        <v>37</v>
      </c>
      <c r="M20" s="13">
        <v>154.30000000000001</v>
      </c>
      <c r="N20" t="s">
        <v>38</v>
      </c>
      <c r="O20" t="s">
        <v>38</v>
      </c>
      <c r="P20" t="s">
        <v>38</v>
      </c>
      <c r="Q20" s="1">
        <v>154.30000000000001</v>
      </c>
      <c r="R20" t="s">
        <v>120</v>
      </c>
      <c r="S20" t="s">
        <v>121</v>
      </c>
      <c r="T20" t="s">
        <v>27</v>
      </c>
      <c r="U20" t="s">
        <v>27</v>
      </c>
      <c r="V20" t="s">
        <v>42</v>
      </c>
      <c r="W20" t="s">
        <v>122</v>
      </c>
      <c r="X20" t="s">
        <v>123</v>
      </c>
      <c r="Y20" t="s">
        <v>124</v>
      </c>
    </row>
    <row r="21" spans="1:25" x14ac:dyDescent="0.3">
      <c r="A21" t="s">
        <v>26</v>
      </c>
      <c r="B21" t="s">
        <v>27</v>
      </c>
      <c r="C21" s="11" t="s">
        <v>125</v>
      </c>
      <c r="D21" t="s">
        <v>29</v>
      </c>
      <c r="E21" t="s">
        <v>126</v>
      </c>
      <c r="F21" t="s">
        <v>31</v>
      </c>
      <c r="G21" t="s">
        <v>32</v>
      </c>
      <c r="H21" t="s">
        <v>33</v>
      </c>
      <c r="I21" t="s">
        <v>34</v>
      </c>
      <c r="J21" t="s">
        <v>35</v>
      </c>
      <c r="K21" t="s">
        <v>36</v>
      </c>
      <c r="L21" t="s">
        <v>37</v>
      </c>
      <c r="M21" s="13">
        <v>304.61</v>
      </c>
      <c r="N21" t="s">
        <v>38</v>
      </c>
      <c r="O21" t="s">
        <v>38</v>
      </c>
      <c r="P21" t="s">
        <v>38</v>
      </c>
      <c r="Q21" s="1">
        <v>304.61</v>
      </c>
      <c r="R21" t="s">
        <v>127</v>
      </c>
      <c r="S21" t="s">
        <v>128</v>
      </c>
      <c r="T21" t="s">
        <v>27</v>
      </c>
      <c r="U21" t="s">
        <v>27</v>
      </c>
      <c r="V21" t="s">
        <v>42</v>
      </c>
      <c r="W21" t="s">
        <v>129</v>
      </c>
      <c r="X21" t="s">
        <v>130</v>
      </c>
      <c r="Y21" t="s">
        <v>131</v>
      </c>
    </row>
    <row r="22" spans="1:25" x14ac:dyDescent="0.3">
      <c r="A22" t="s">
        <v>26</v>
      </c>
      <c r="B22" t="s">
        <v>27</v>
      </c>
      <c r="C22" s="11" t="s">
        <v>132</v>
      </c>
      <c r="D22" t="s">
        <v>29</v>
      </c>
      <c r="E22" t="s">
        <v>133</v>
      </c>
      <c r="F22" t="s">
        <v>31</v>
      </c>
      <c r="G22" t="s">
        <v>32</v>
      </c>
      <c r="H22" t="s">
        <v>33</v>
      </c>
      <c r="I22" t="s">
        <v>34</v>
      </c>
      <c r="J22" t="s">
        <v>35</v>
      </c>
      <c r="K22" t="s">
        <v>36</v>
      </c>
      <c r="L22" t="s">
        <v>37</v>
      </c>
      <c r="M22" s="13">
        <v>304.61</v>
      </c>
      <c r="N22" t="s">
        <v>38</v>
      </c>
      <c r="O22" t="s">
        <v>38</v>
      </c>
      <c r="P22" t="s">
        <v>38</v>
      </c>
      <c r="Q22" s="1">
        <v>304.61</v>
      </c>
      <c r="R22" t="s">
        <v>134</v>
      </c>
      <c r="S22" t="s">
        <v>135</v>
      </c>
      <c r="T22" t="s">
        <v>27</v>
      </c>
      <c r="U22" t="s">
        <v>27</v>
      </c>
      <c r="V22" t="s">
        <v>42</v>
      </c>
      <c r="W22" t="s">
        <v>136</v>
      </c>
      <c r="X22" t="s">
        <v>137</v>
      </c>
      <c r="Y22" t="s">
        <v>138</v>
      </c>
    </row>
    <row r="23" spans="1:25" x14ac:dyDescent="0.3">
      <c r="A23" t="s">
        <v>26</v>
      </c>
      <c r="B23" t="s">
        <v>27</v>
      </c>
      <c r="C23" s="11" t="s">
        <v>139</v>
      </c>
      <c r="D23" t="s">
        <v>29</v>
      </c>
      <c r="E23" t="s">
        <v>140</v>
      </c>
      <c r="F23" t="s">
        <v>31</v>
      </c>
      <c r="G23" t="s">
        <v>32</v>
      </c>
      <c r="H23" t="s">
        <v>33</v>
      </c>
      <c r="I23" t="s">
        <v>34</v>
      </c>
      <c r="J23" t="s">
        <v>35</v>
      </c>
      <c r="K23" t="s">
        <v>36</v>
      </c>
      <c r="L23" t="s">
        <v>37</v>
      </c>
      <c r="M23" s="13">
        <v>304.61</v>
      </c>
      <c r="N23" t="s">
        <v>38</v>
      </c>
      <c r="O23" t="s">
        <v>38</v>
      </c>
      <c r="P23" t="s">
        <v>38</v>
      </c>
      <c r="Q23" s="1">
        <v>304.61</v>
      </c>
      <c r="R23" t="s">
        <v>141</v>
      </c>
      <c r="S23" t="s">
        <v>142</v>
      </c>
      <c r="T23" t="s">
        <v>27</v>
      </c>
      <c r="U23" t="s">
        <v>27</v>
      </c>
      <c r="V23" t="s">
        <v>42</v>
      </c>
      <c r="W23" t="s">
        <v>143</v>
      </c>
      <c r="X23" t="s">
        <v>144</v>
      </c>
      <c r="Y23" t="s">
        <v>145</v>
      </c>
    </row>
    <row r="24" spans="1:25" x14ac:dyDescent="0.3">
      <c r="A24" t="s">
        <v>26</v>
      </c>
      <c r="B24" t="s">
        <v>27</v>
      </c>
      <c r="C24" s="11" t="s">
        <v>28</v>
      </c>
      <c r="D24" t="s">
        <v>29</v>
      </c>
      <c r="E24" t="s">
        <v>30</v>
      </c>
      <c r="F24" t="s">
        <v>31</v>
      </c>
      <c r="G24" t="s">
        <v>32</v>
      </c>
      <c r="H24" t="s">
        <v>33</v>
      </c>
      <c r="I24" t="s">
        <v>34</v>
      </c>
      <c r="J24" t="s">
        <v>35</v>
      </c>
      <c r="K24" t="s">
        <v>36</v>
      </c>
      <c r="L24" t="s">
        <v>37</v>
      </c>
      <c r="M24" s="12">
        <v>304.61</v>
      </c>
      <c r="N24" t="s">
        <v>38</v>
      </c>
      <c r="O24" t="s">
        <v>38</v>
      </c>
      <c r="P24" t="s">
        <v>38</v>
      </c>
      <c r="Q24" s="9">
        <v>304.61</v>
      </c>
      <c r="R24" t="s">
        <v>39</v>
      </c>
      <c r="S24" t="s">
        <v>40</v>
      </c>
      <c r="T24" t="s">
        <v>41</v>
      </c>
      <c r="U24" t="s">
        <v>41</v>
      </c>
      <c r="V24" t="s">
        <v>42</v>
      </c>
      <c r="W24" t="s">
        <v>43</v>
      </c>
      <c r="X24" t="s">
        <v>44</v>
      </c>
      <c r="Y24" t="s">
        <v>45</v>
      </c>
    </row>
    <row r="25" spans="1:25" x14ac:dyDescent="0.3">
      <c r="A25" t="s">
        <v>208</v>
      </c>
      <c r="B25" t="s">
        <v>41</v>
      </c>
      <c r="C25" s="11" t="s">
        <v>264</v>
      </c>
      <c r="D25" t="s">
        <v>225</v>
      </c>
      <c r="E25" t="s">
        <v>265</v>
      </c>
      <c r="F25" t="s">
        <v>31</v>
      </c>
      <c r="G25" t="s">
        <v>32</v>
      </c>
      <c r="H25" t="s">
        <v>33</v>
      </c>
      <c r="I25" t="s">
        <v>34</v>
      </c>
      <c r="J25" t="s">
        <v>266</v>
      </c>
      <c r="K25" t="s">
        <v>57</v>
      </c>
      <c r="L25" t="s">
        <v>37</v>
      </c>
      <c r="M25" s="12">
        <v>4516.13</v>
      </c>
      <c r="N25" t="s">
        <v>38</v>
      </c>
      <c r="O25" t="s">
        <v>38</v>
      </c>
      <c r="P25" t="s">
        <v>38</v>
      </c>
      <c r="Q25" s="9">
        <v>4516.13</v>
      </c>
      <c r="R25" t="s">
        <v>267</v>
      </c>
      <c r="S25" t="s">
        <v>268</v>
      </c>
      <c r="T25" t="s">
        <v>41</v>
      </c>
      <c r="U25" t="s">
        <v>41</v>
      </c>
      <c r="V25" t="s">
        <v>269</v>
      </c>
      <c r="W25" t="s">
        <v>272</v>
      </c>
      <c r="X25" t="s">
        <v>229</v>
      </c>
      <c r="Y25" t="s">
        <v>271</v>
      </c>
    </row>
    <row r="26" spans="1:25" x14ac:dyDescent="0.3">
      <c r="A26" t="s">
        <v>26</v>
      </c>
      <c r="B26" t="s">
        <v>41</v>
      </c>
      <c r="C26" s="11" t="s">
        <v>253</v>
      </c>
      <c r="D26" t="s">
        <v>29</v>
      </c>
      <c r="E26" t="s">
        <v>254</v>
      </c>
      <c r="F26" t="s">
        <v>31</v>
      </c>
      <c r="G26" t="s">
        <v>32</v>
      </c>
      <c r="H26" t="s">
        <v>33</v>
      </c>
      <c r="I26" t="s">
        <v>34</v>
      </c>
      <c r="J26" t="s">
        <v>56</v>
      </c>
      <c r="K26" t="s">
        <v>57</v>
      </c>
      <c r="L26" t="s">
        <v>37</v>
      </c>
      <c r="M26" s="12">
        <v>154.30000000000001</v>
      </c>
      <c r="N26" t="s">
        <v>38</v>
      </c>
      <c r="O26" t="s">
        <v>38</v>
      </c>
      <c r="P26" t="s">
        <v>38</v>
      </c>
      <c r="Q26" s="9">
        <v>154.30000000000001</v>
      </c>
      <c r="R26" t="s">
        <v>255</v>
      </c>
      <c r="S26" t="s">
        <v>256</v>
      </c>
      <c r="T26" t="s">
        <v>41</v>
      </c>
      <c r="U26" t="s">
        <v>41</v>
      </c>
      <c r="V26" t="s">
        <v>42</v>
      </c>
      <c r="W26" t="s">
        <v>273</v>
      </c>
      <c r="X26" t="s">
        <v>274</v>
      </c>
      <c r="Y26" t="s">
        <v>258</v>
      </c>
    </row>
    <row r="27" spans="1:25" x14ac:dyDescent="0.3">
      <c r="A27" t="s">
        <v>26</v>
      </c>
      <c r="B27" t="s">
        <v>41</v>
      </c>
      <c r="C27" s="11" t="s">
        <v>224</v>
      </c>
      <c r="D27" t="s">
        <v>225</v>
      </c>
      <c r="E27" t="s">
        <v>226</v>
      </c>
      <c r="F27" t="s">
        <v>31</v>
      </c>
      <c r="G27" t="s">
        <v>32</v>
      </c>
      <c r="H27" t="s">
        <v>33</v>
      </c>
      <c r="I27" t="s">
        <v>34</v>
      </c>
      <c r="J27" t="s">
        <v>35</v>
      </c>
      <c r="K27" t="s">
        <v>36</v>
      </c>
      <c r="L27" t="s">
        <v>37</v>
      </c>
      <c r="M27" s="12">
        <v>378.99</v>
      </c>
      <c r="N27" t="s">
        <v>38</v>
      </c>
      <c r="O27" t="s">
        <v>38</v>
      </c>
      <c r="P27" t="s">
        <v>38</v>
      </c>
      <c r="Q27" s="9">
        <v>378.99</v>
      </c>
      <c r="R27" t="s">
        <v>227</v>
      </c>
      <c r="S27" t="s">
        <v>228</v>
      </c>
      <c r="T27" t="s">
        <v>41</v>
      </c>
      <c r="U27" t="s">
        <v>41</v>
      </c>
      <c r="V27" t="s">
        <v>42</v>
      </c>
      <c r="W27" t="s">
        <v>275</v>
      </c>
      <c r="X27" t="s">
        <v>257</v>
      </c>
      <c r="Y27" t="s">
        <v>230</v>
      </c>
    </row>
    <row r="28" spans="1:25" x14ac:dyDescent="0.3">
      <c r="A28" t="s">
        <v>26</v>
      </c>
      <c r="B28" t="s">
        <v>41</v>
      </c>
      <c r="C28" s="11" t="s">
        <v>241</v>
      </c>
      <c r="D28" t="s">
        <v>29</v>
      </c>
      <c r="E28" t="s">
        <v>242</v>
      </c>
      <c r="F28" t="s">
        <v>31</v>
      </c>
      <c r="G28" t="s">
        <v>32</v>
      </c>
      <c r="H28" t="s">
        <v>33</v>
      </c>
      <c r="I28" t="s">
        <v>34</v>
      </c>
      <c r="J28" t="s">
        <v>35</v>
      </c>
      <c r="K28" t="s">
        <v>36</v>
      </c>
      <c r="L28" t="s">
        <v>37</v>
      </c>
      <c r="M28" s="12">
        <v>304.61</v>
      </c>
      <c r="N28" t="s">
        <v>38</v>
      </c>
      <c r="O28" t="s">
        <v>38</v>
      </c>
      <c r="P28" t="s">
        <v>38</v>
      </c>
      <c r="Q28" s="9">
        <v>304.61</v>
      </c>
      <c r="R28" t="s">
        <v>243</v>
      </c>
      <c r="S28" t="s">
        <v>244</v>
      </c>
      <c r="T28" t="s">
        <v>41</v>
      </c>
      <c r="U28" t="s">
        <v>41</v>
      </c>
      <c r="V28" t="s">
        <v>42</v>
      </c>
      <c r="W28" t="s">
        <v>276</v>
      </c>
      <c r="X28" t="s">
        <v>277</v>
      </c>
      <c r="Y28" t="s">
        <v>246</v>
      </c>
    </row>
    <row r="29" spans="1:25" x14ac:dyDescent="0.3">
      <c r="A29" t="s">
        <v>26</v>
      </c>
      <c r="B29" t="s">
        <v>41</v>
      </c>
      <c r="C29" s="11" t="s">
        <v>219</v>
      </c>
      <c r="D29" t="s">
        <v>29</v>
      </c>
      <c r="E29" t="s">
        <v>220</v>
      </c>
      <c r="F29" t="s">
        <v>31</v>
      </c>
      <c r="G29" t="s">
        <v>32</v>
      </c>
      <c r="H29" t="s">
        <v>33</v>
      </c>
      <c r="I29" t="s">
        <v>34</v>
      </c>
      <c r="J29" t="s">
        <v>35</v>
      </c>
      <c r="K29" t="s">
        <v>36</v>
      </c>
      <c r="L29" t="s">
        <v>37</v>
      </c>
      <c r="M29" s="12">
        <v>304.61</v>
      </c>
      <c r="N29" t="s">
        <v>38</v>
      </c>
      <c r="O29" t="s">
        <v>38</v>
      </c>
      <c r="P29" t="s">
        <v>38</v>
      </c>
      <c r="Q29" s="9">
        <v>304.61</v>
      </c>
      <c r="R29" t="s">
        <v>221</v>
      </c>
      <c r="S29" t="s">
        <v>222</v>
      </c>
      <c r="T29" t="s">
        <v>41</v>
      </c>
      <c r="U29" t="s">
        <v>41</v>
      </c>
      <c r="V29" t="s">
        <v>42</v>
      </c>
      <c r="W29" t="s">
        <v>278</v>
      </c>
      <c r="X29" t="s">
        <v>245</v>
      </c>
      <c r="Y29" t="s">
        <v>223</v>
      </c>
    </row>
    <row r="30" spans="1:25" x14ac:dyDescent="0.3">
      <c r="A30" t="s">
        <v>26</v>
      </c>
      <c r="B30" t="s">
        <v>41</v>
      </c>
      <c r="C30" s="11" t="s">
        <v>231</v>
      </c>
      <c r="D30" t="s">
        <v>29</v>
      </c>
      <c r="E30" t="s">
        <v>232</v>
      </c>
      <c r="F30" t="s">
        <v>31</v>
      </c>
      <c r="G30" t="s">
        <v>32</v>
      </c>
      <c r="H30" t="s">
        <v>33</v>
      </c>
      <c r="I30" t="s">
        <v>34</v>
      </c>
      <c r="J30" t="s">
        <v>56</v>
      </c>
      <c r="K30" t="s">
        <v>57</v>
      </c>
      <c r="L30" t="s">
        <v>37</v>
      </c>
      <c r="M30" s="12">
        <v>154.30000000000001</v>
      </c>
      <c r="N30" t="s">
        <v>38</v>
      </c>
      <c r="O30" t="s">
        <v>38</v>
      </c>
      <c r="P30" t="s">
        <v>38</v>
      </c>
      <c r="Q30" s="9">
        <v>154.30000000000001</v>
      </c>
      <c r="R30" t="s">
        <v>233</v>
      </c>
      <c r="S30" t="s">
        <v>234</v>
      </c>
      <c r="T30" t="s">
        <v>41</v>
      </c>
      <c r="U30" t="s">
        <v>41</v>
      </c>
      <c r="V30" t="s">
        <v>42</v>
      </c>
      <c r="W30" t="s">
        <v>279</v>
      </c>
      <c r="X30" t="s">
        <v>280</v>
      </c>
      <c r="Y30" t="s">
        <v>235</v>
      </c>
    </row>
    <row r="31" spans="1:25" x14ac:dyDescent="0.3">
      <c r="A31" t="s">
        <v>26</v>
      </c>
      <c r="B31" t="s">
        <v>41</v>
      </c>
      <c r="C31" s="11" t="s">
        <v>236</v>
      </c>
      <c r="D31" t="s">
        <v>29</v>
      </c>
      <c r="E31" t="s">
        <v>237</v>
      </c>
      <c r="F31" t="s">
        <v>31</v>
      </c>
      <c r="G31" t="s">
        <v>32</v>
      </c>
      <c r="H31" t="s">
        <v>33</v>
      </c>
      <c r="I31" t="s">
        <v>34</v>
      </c>
      <c r="J31" t="s">
        <v>56</v>
      </c>
      <c r="K31" t="s">
        <v>57</v>
      </c>
      <c r="L31" t="s">
        <v>37</v>
      </c>
      <c r="M31" s="12">
        <v>154.30000000000001</v>
      </c>
      <c r="N31" t="s">
        <v>38</v>
      </c>
      <c r="O31" t="s">
        <v>38</v>
      </c>
      <c r="P31" t="s">
        <v>38</v>
      </c>
      <c r="Q31" s="9">
        <v>154.30000000000001</v>
      </c>
      <c r="R31" t="s">
        <v>238</v>
      </c>
      <c r="S31" t="s">
        <v>239</v>
      </c>
      <c r="T31" t="s">
        <v>41</v>
      </c>
      <c r="U31" t="s">
        <v>41</v>
      </c>
      <c r="V31" t="s">
        <v>42</v>
      </c>
      <c r="W31" t="s">
        <v>281</v>
      </c>
      <c r="X31" t="s">
        <v>282</v>
      </c>
      <c r="Y31" t="s">
        <v>240</v>
      </c>
    </row>
    <row r="32" spans="1:25" x14ac:dyDescent="0.3">
      <c r="A32" t="s">
        <v>26</v>
      </c>
      <c r="B32" t="s">
        <v>41</v>
      </c>
      <c r="C32" s="11" t="s">
        <v>259</v>
      </c>
      <c r="D32" t="s">
        <v>29</v>
      </c>
      <c r="E32" t="s">
        <v>260</v>
      </c>
      <c r="F32" t="s">
        <v>31</v>
      </c>
      <c r="G32" t="s">
        <v>32</v>
      </c>
      <c r="H32" t="s">
        <v>33</v>
      </c>
      <c r="I32" t="s">
        <v>34</v>
      </c>
      <c r="J32" t="s">
        <v>56</v>
      </c>
      <c r="K32" t="s">
        <v>57</v>
      </c>
      <c r="L32" t="s">
        <v>37</v>
      </c>
      <c r="M32" s="12">
        <v>154.30000000000001</v>
      </c>
      <c r="N32" t="s">
        <v>38</v>
      </c>
      <c r="O32" t="s">
        <v>38</v>
      </c>
      <c r="P32" t="s">
        <v>38</v>
      </c>
      <c r="Q32" s="9">
        <v>154.30000000000001</v>
      </c>
      <c r="R32" t="s">
        <v>261</v>
      </c>
      <c r="S32" t="s">
        <v>262</v>
      </c>
      <c r="T32" t="s">
        <v>41</v>
      </c>
      <c r="U32" t="s">
        <v>41</v>
      </c>
      <c r="V32" t="s">
        <v>42</v>
      </c>
      <c r="W32" t="s">
        <v>283</v>
      </c>
      <c r="X32" t="s">
        <v>284</v>
      </c>
      <c r="Y32" t="s">
        <v>263</v>
      </c>
    </row>
    <row r="33" spans="1:25" x14ac:dyDescent="0.3">
      <c r="A33" t="s">
        <v>26</v>
      </c>
      <c r="B33" t="s">
        <v>41</v>
      </c>
      <c r="C33" s="11" t="s">
        <v>247</v>
      </c>
      <c r="D33" t="s">
        <v>29</v>
      </c>
      <c r="E33" t="s">
        <v>248</v>
      </c>
      <c r="F33" t="s">
        <v>31</v>
      </c>
      <c r="G33" t="s">
        <v>32</v>
      </c>
      <c r="H33" t="s">
        <v>33</v>
      </c>
      <c r="I33" t="s">
        <v>34</v>
      </c>
      <c r="J33" t="s">
        <v>56</v>
      </c>
      <c r="K33" t="s">
        <v>57</v>
      </c>
      <c r="L33" t="s">
        <v>37</v>
      </c>
      <c r="M33" s="12">
        <v>154.30000000000001</v>
      </c>
      <c r="N33" t="s">
        <v>38</v>
      </c>
      <c r="O33" t="s">
        <v>38</v>
      </c>
      <c r="P33" t="s">
        <v>38</v>
      </c>
      <c r="Q33" s="9">
        <v>154.30000000000001</v>
      </c>
      <c r="R33" t="s">
        <v>249</v>
      </c>
      <c r="S33" t="s">
        <v>250</v>
      </c>
      <c r="T33" t="s">
        <v>251</v>
      </c>
      <c r="U33" t="s">
        <v>41</v>
      </c>
      <c r="V33" t="s">
        <v>42</v>
      </c>
      <c r="W33" t="s">
        <v>285</v>
      </c>
      <c r="X33" t="s">
        <v>270</v>
      </c>
      <c r="Y33" t="s">
        <v>252</v>
      </c>
    </row>
    <row r="34" spans="1:25" ht="15.6" x14ac:dyDescent="0.3">
      <c r="Q34" s="14">
        <f>SUM(Q2:Q33)</f>
        <v>11327.839999999998</v>
      </c>
    </row>
    <row r="36" spans="1:25" x14ac:dyDescent="0.3">
      <c r="Q36" s="9"/>
    </row>
  </sheetData>
  <sortState xmlns:xlrd2="http://schemas.microsoft.com/office/spreadsheetml/2017/richdata2" ref="A2:Y39">
    <sortCondition ref="U1:U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6F2A7-3731-43EA-A3E0-E6B294A90FC0}">
  <dimension ref="A1:G6"/>
  <sheetViews>
    <sheetView workbookViewId="0">
      <selection activeCell="E10" sqref="E10"/>
    </sheetView>
  </sheetViews>
  <sheetFormatPr defaultRowHeight="14.4" x14ac:dyDescent="0.3"/>
  <cols>
    <col min="1" max="1" width="19.44140625" bestFit="1" customWidth="1"/>
    <col min="2" max="2" width="42" bestFit="1" customWidth="1"/>
    <col min="3" max="3" width="17.109375" bestFit="1" customWidth="1"/>
    <col min="4" max="4" width="13.44140625" bestFit="1" customWidth="1"/>
    <col min="5" max="5" width="14.21875" bestFit="1" customWidth="1"/>
    <col min="6" max="6" width="13.88671875" bestFit="1" customWidth="1"/>
    <col min="7" max="7" width="29.5546875" bestFit="1" customWidth="1"/>
  </cols>
  <sheetData>
    <row r="1" spans="1:7" ht="15.6" x14ac:dyDescent="0.3">
      <c r="A1" s="2" t="s">
        <v>201</v>
      </c>
      <c r="B1" s="2" t="s">
        <v>202</v>
      </c>
      <c r="C1" s="2" t="s">
        <v>203</v>
      </c>
      <c r="D1" s="2" t="s">
        <v>204</v>
      </c>
      <c r="E1" s="3" t="s">
        <v>205</v>
      </c>
      <c r="F1" s="2" t="s">
        <v>206</v>
      </c>
      <c r="G1" s="2" t="s">
        <v>207</v>
      </c>
    </row>
    <row r="2" spans="1:7" ht="15.6" x14ac:dyDescent="0.3">
      <c r="A2" s="4" t="s">
        <v>208</v>
      </c>
      <c r="B2" s="4" t="s">
        <v>209</v>
      </c>
      <c r="C2" s="4" t="s">
        <v>210</v>
      </c>
      <c r="D2" s="4" t="s">
        <v>211</v>
      </c>
      <c r="E2" s="5">
        <v>2700</v>
      </c>
      <c r="F2" s="4" t="s">
        <v>212</v>
      </c>
      <c r="G2" s="4" t="s">
        <v>213</v>
      </c>
    </row>
    <row r="3" spans="1:7" ht="15.6" x14ac:dyDescent="0.3">
      <c r="A3" s="4" t="s">
        <v>208</v>
      </c>
      <c r="B3" s="4" t="s">
        <v>209</v>
      </c>
      <c r="C3" s="4" t="s">
        <v>210</v>
      </c>
      <c r="D3" s="4" t="s">
        <v>194</v>
      </c>
      <c r="E3" s="5">
        <v>5000</v>
      </c>
      <c r="F3" s="4" t="s">
        <v>212</v>
      </c>
      <c r="G3" s="4" t="s">
        <v>214</v>
      </c>
    </row>
    <row r="4" spans="1:7" ht="15.6" x14ac:dyDescent="0.3">
      <c r="A4" s="4" t="s">
        <v>208</v>
      </c>
      <c r="B4" s="4" t="s">
        <v>209</v>
      </c>
      <c r="C4" s="4" t="s">
        <v>210</v>
      </c>
      <c r="D4" s="4" t="s">
        <v>194</v>
      </c>
      <c r="E4" s="5">
        <v>5000</v>
      </c>
      <c r="F4" s="4" t="s">
        <v>212</v>
      </c>
      <c r="G4" s="4" t="s">
        <v>214</v>
      </c>
    </row>
    <row r="5" spans="1:7" ht="15.6" x14ac:dyDescent="0.3">
      <c r="A5" s="4" t="s">
        <v>208</v>
      </c>
      <c r="B5" s="4" t="s">
        <v>209</v>
      </c>
      <c r="C5" s="4" t="s">
        <v>210</v>
      </c>
      <c r="D5" s="10">
        <v>45257</v>
      </c>
      <c r="E5" s="5">
        <v>30000</v>
      </c>
      <c r="F5" s="4" t="s">
        <v>212</v>
      </c>
      <c r="G5" s="4" t="s">
        <v>214</v>
      </c>
    </row>
    <row r="6" spans="1:7" ht="15.6" x14ac:dyDescent="0.3">
      <c r="E6" s="14">
        <f>SUM(E2:E5)</f>
        <v>42700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9D780-910A-4DB4-9944-A0640C043188}">
  <dimension ref="A1:D9"/>
  <sheetViews>
    <sheetView tabSelected="1" workbookViewId="0">
      <selection activeCell="H10" sqref="H10"/>
    </sheetView>
  </sheetViews>
  <sheetFormatPr defaultRowHeight="14.4" x14ac:dyDescent="0.3"/>
  <cols>
    <col min="1" max="1" width="10.5546875" bestFit="1" customWidth="1"/>
    <col min="2" max="3" width="13.6640625" bestFit="1" customWidth="1"/>
    <col min="4" max="4" width="10.33203125" bestFit="1" customWidth="1"/>
  </cols>
  <sheetData>
    <row r="1" spans="1:4" x14ac:dyDescent="0.3">
      <c r="A1" t="s">
        <v>217</v>
      </c>
      <c r="B1" t="s">
        <v>215</v>
      </c>
      <c r="C1" t="s">
        <v>216</v>
      </c>
      <c r="D1" t="s">
        <v>218</v>
      </c>
    </row>
    <row r="2" spans="1:4" x14ac:dyDescent="0.3">
      <c r="A2" s="6">
        <v>45253</v>
      </c>
      <c r="B2" s="7">
        <v>2700</v>
      </c>
      <c r="C2" s="7"/>
      <c r="D2" s="7">
        <f>Tabela1[[#This Row],[Aportes]]</f>
        <v>2700</v>
      </c>
    </row>
    <row r="3" spans="1:4" x14ac:dyDescent="0.3">
      <c r="A3" s="6">
        <v>45254</v>
      </c>
      <c r="B3" s="7">
        <v>10000</v>
      </c>
      <c r="C3" s="7">
        <v>154.30000000000001</v>
      </c>
      <c r="D3" s="7">
        <f>D2+Tabela1[[#This Row],[Aportes]]-Tabela1[[#This Row],[Pagamentos]]</f>
        <v>12545.7</v>
      </c>
    </row>
    <row r="4" spans="1:4" x14ac:dyDescent="0.3">
      <c r="A4" s="6">
        <v>45255</v>
      </c>
      <c r="B4" s="7"/>
      <c r="C4" s="7">
        <v>1531.03</v>
      </c>
      <c r="D4" s="7">
        <f>D3+Tabela1[[#This Row],[Aportes]]-Tabela1[[#This Row],[Pagamentos]]</f>
        <v>11014.67</v>
      </c>
    </row>
    <row r="5" spans="1:4" x14ac:dyDescent="0.3">
      <c r="A5" s="6">
        <v>45256</v>
      </c>
      <c r="B5" s="7"/>
      <c r="C5" s="7">
        <v>3062.06</v>
      </c>
      <c r="D5" s="7">
        <f>D4+Tabela1[[#This Row],[Aportes]]-Tabela1[[#This Row],[Pagamentos]]</f>
        <v>7952.6100000000006</v>
      </c>
    </row>
    <row r="6" spans="1:4" x14ac:dyDescent="0.3">
      <c r="A6" s="6">
        <v>45257</v>
      </c>
      <c r="B6" s="7">
        <v>30000</v>
      </c>
      <c r="C6" s="7">
        <v>6580.45</v>
      </c>
      <c r="D6" s="8">
        <f>D5+Tabela1[[#This Row],[Aportes]]-Tabela1[[#This Row],[Pagamentos]]</f>
        <v>31372.16</v>
      </c>
    </row>
    <row r="7" spans="1:4" x14ac:dyDescent="0.3">
      <c r="A7" s="6"/>
      <c r="B7" s="7"/>
      <c r="C7" s="7"/>
      <c r="D7" s="7"/>
    </row>
    <row r="8" spans="1:4" x14ac:dyDescent="0.3">
      <c r="A8" s="6"/>
      <c r="B8" s="7"/>
      <c r="C8" s="7"/>
      <c r="D8" s="7"/>
    </row>
    <row r="9" spans="1:4" x14ac:dyDescent="0.3">
      <c r="A9" s="6"/>
      <c r="B9" s="7"/>
      <c r="C9" s="7"/>
      <c r="D9" s="7"/>
    </row>
  </sheetData>
  <phoneticPr fontId="3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GNRE PAGAS</vt:lpstr>
      <vt:lpstr>APORTES</vt:lpstr>
      <vt:lpstr>CONTROLE SALDOS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Patricia Cruz</cp:lastModifiedBy>
  <dcterms:created xsi:type="dcterms:W3CDTF">2023-11-27T11:49:56Z</dcterms:created>
  <dcterms:modified xsi:type="dcterms:W3CDTF">2023-11-28T12:55:25Z</dcterms:modified>
</cp:coreProperties>
</file>