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bslogisticatransportes-my.sharepoint.com/personal/michel_santos_bslogistica_com_br/Documents/Documentos/python/"/>
    </mc:Choice>
  </mc:AlternateContent>
  <xr:revisionPtr revIDLastSave="201" documentId="13_ncr:1_{F4F1D4E2-21F8-4AFF-BD09-DF84E6588E96}" xr6:coauthVersionLast="47" xr6:coauthVersionMax="47" xr10:uidLastSave="{70438222-8290-4D39-9C2D-1F628793F89F}"/>
  <bookViews>
    <workbookView xWindow="-120" yWindow="-120" windowWidth="20730" windowHeight="11160" activeTab="1" xr2:uid="{00000000-000D-0000-FFFF-FFFF00000000}"/>
  </bookViews>
  <sheets>
    <sheet name="BASE" sheetId="1" r:id="rId1"/>
    <sheet name="ESCALA DO DIA" sheetId="3" r:id="rId2"/>
  </sheets>
  <definedNames>
    <definedName name="_xlnm._FilterDatabase" localSheetId="0" hidden="1">BASE!$B$1:$D$1</definedName>
    <definedName name="_xlnm._FilterDatabase" localSheetId="1" hidden="1">'ESCALA DO DIA'!$A$1:$C$1</definedName>
    <definedName name="PLACA">"FMU-4907"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2" i="3"/>
  <c r="D13" i="3"/>
  <c r="D43" i="3"/>
  <c r="E43" i="3"/>
  <c r="D44" i="3"/>
  <c r="E44" i="3"/>
  <c r="D45" i="3"/>
  <c r="E45" i="3"/>
  <c r="D46" i="3"/>
  <c r="E46" i="3"/>
  <c r="D47" i="3"/>
  <c r="E47" i="3"/>
  <c r="D48" i="3"/>
  <c r="E4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5" i="3"/>
  <c r="D6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E10" i="3" l="1"/>
  <c r="E11" i="3"/>
  <c r="E12" i="3"/>
  <c r="E13" i="3"/>
  <c r="D10" i="3"/>
  <c r="E7" i="3" l="1"/>
  <c r="E8" i="3"/>
  <c r="E9" i="3"/>
  <c r="D7" i="3"/>
  <c r="D8" i="3"/>
  <c r="D9" i="3"/>
  <c r="E2" i="3" l="1"/>
  <c r="E3" i="3"/>
  <c r="E4" i="3"/>
  <c r="E5" i="3"/>
  <c r="E6" i="3"/>
  <c r="D2" i="3"/>
  <c r="D3" i="3"/>
  <c r="D4" i="3"/>
</calcChain>
</file>

<file path=xl/sharedStrings.xml><?xml version="1.0" encoding="utf-8"?>
<sst xmlns="http://schemas.openxmlformats.org/spreadsheetml/2006/main" count="93" uniqueCount="71">
  <si>
    <t>PLACA</t>
  </si>
  <si>
    <t>DT</t>
  </si>
  <si>
    <t>CIDADE</t>
  </si>
  <si>
    <t>LSO4G05</t>
  </si>
  <si>
    <t>CYT-7681</t>
  </si>
  <si>
    <t>BZR4F53</t>
  </si>
  <si>
    <t>PQT6B27</t>
  </si>
  <si>
    <t>DWN5D42</t>
  </si>
  <si>
    <t>LINHA</t>
  </si>
  <si>
    <t>CODIGO</t>
  </si>
  <si>
    <t>Descrição</t>
  </si>
  <si>
    <t xml:space="preserve">linha </t>
  </si>
  <si>
    <t>UAOAVA</t>
  </si>
  <si>
    <t>UAOAVQ</t>
  </si>
  <si>
    <t>UAOXXT</t>
  </si>
  <si>
    <t>UAOFFN</t>
  </si>
  <si>
    <t>UAOIQF</t>
  </si>
  <si>
    <t>UAOMGB</t>
  </si>
  <si>
    <t>UAOCGN</t>
  </si>
  <si>
    <t>UAOBKH</t>
  </si>
  <si>
    <t>UAOCMC</t>
  </si>
  <si>
    <t>UAONZI</t>
  </si>
  <si>
    <t>UAOSHQ</t>
  </si>
  <si>
    <t>UAOTHE</t>
  </si>
  <si>
    <t>UAOCAB</t>
  </si>
  <si>
    <t>UAOUAN</t>
  </si>
  <si>
    <t xml:space="preserve">UAODAN </t>
  </si>
  <si>
    <t>UAOIQM</t>
  </si>
  <si>
    <t>UAOACO</t>
  </si>
  <si>
    <t>UAOLBC</t>
  </si>
  <si>
    <t>UAOUBL</t>
  </si>
  <si>
    <t>UAOCDF</t>
  </si>
  <si>
    <t>UAONPX</t>
  </si>
  <si>
    <t>UAOFFI</t>
  </si>
  <si>
    <t>UAOBVB</t>
  </si>
  <si>
    <t>UAOIMZ</t>
  </si>
  <si>
    <t>UAOMGO</t>
  </si>
  <si>
    <t>UAONGT</t>
  </si>
  <si>
    <t>UAONGU</t>
  </si>
  <si>
    <t>UAOAXS</t>
  </si>
  <si>
    <t>UAOIH2</t>
  </si>
  <si>
    <t>Cod  horario</t>
  </si>
  <si>
    <t>ARAGUARI</t>
  </si>
  <si>
    <t>ARAPORA</t>
  </si>
  <si>
    <t>CANAPOLIS</t>
  </si>
  <si>
    <t xml:space="preserve">FRUTAL </t>
  </si>
  <si>
    <t>ITUIUTABA</t>
  </si>
  <si>
    <t xml:space="preserve">MONTE ALEGRE DE MINAS </t>
  </si>
  <si>
    <t xml:space="preserve">CENTRALINA </t>
  </si>
  <si>
    <t xml:space="preserve">CAMPINA VERDE </t>
  </si>
  <si>
    <t>CONCEIÇÃO DAS ALAGOAS</t>
  </si>
  <si>
    <t xml:space="preserve">PRATA </t>
  </si>
  <si>
    <t xml:space="preserve">SANTA VITORIA </t>
  </si>
  <si>
    <t xml:space="preserve">TUPACIGUARA </t>
  </si>
  <si>
    <t xml:space="preserve">CAPINOPOLIS </t>
  </si>
  <si>
    <t xml:space="preserve">UBERABA </t>
  </si>
  <si>
    <t xml:space="preserve">DELTA </t>
  </si>
  <si>
    <t>ITURAMA</t>
  </si>
  <si>
    <t>AGUA COMPRIDA</t>
  </si>
  <si>
    <t xml:space="preserve">LIMEIRA DO OESTE </t>
  </si>
  <si>
    <t>UNIÃO DE MINAS</t>
  </si>
  <si>
    <t>CARNEIRINHO</t>
  </si>
  <si>
    <t xml:space="preserve">PIRAJUBA </t>
  </si>
  <si>
    <t xml:space="preserve">FRONTEIRA </t>
  </si>
  <si>
    <t xml:space="preserve">CACHOEIRA DOURADA </t>
  </si>
  <si>
    <t>ITAPAGIPE</t>
  </si>
  <si>
    <t xml:space="preserve">MONTE CARMELO </t>
  </si>
  <si>
    <t>PATOS DE MINAS</t>
  </si>
  <si>
    <t>PATROCINIO</t>
  </si>
  <si>
    <t xml:space="preserve">ARAXA </t>
  </si>
  <si>
    <t>IPIAÇU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</si>
</sst>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indexed="8"/>
      <name val="Calibri"/>
      <family val="2"/>
    </font>
    <font>
      <sz val="13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7">
    <xf numFmtId="0" fontId="0" fillId="0" borderId="0" xfId="0"/>
    <xf numFmtId="0" fontId="0" fillId="0" borderId="1" xfId="0" applyBorder="1"/>
    <xf numFmtId="0" fontId="3" fillId="2" borderId="1" xfId="1" applyFont="1" applyFill="1" applyBorder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5" fillId="0" borderId="1" xfId="1" applyFont="1" applyBorder="1" applyAlignment="1">
      <alignment horizontal="left" vertical="center" readingOrder="1"/>
    </xf>
    <xf numFmtId="0" fontId="4" fillId="0" borderId="0" xfId="1" applyFont="1"/>
    <xf numFmtId="0" fontId="2" fillId="0" borderId="0" xfId="1"/>
    <xf numFmtId="0" fontId="2" fillId="0" borderId="0" xfId="1" applyAlignment="1">
      <alignment horizontal="left"/>
    </xf>
    <xf numFmtId="0" fontId="2" fillId="0" borderId="0" xfId="1" applyAlignment="1">
      <alignment horizontal="center"/>
    </xf>
    <xf numFmtId="0" fontId="4" fillId="0" borderId="1" xfId="1" applyFont="1" applyBorder="1" applyAlignment="1">
      <alignment horizontal="center"/>
    </xf>
    <xf numFmtId="1" fontId="6" fillId="0" borderId="1" xfId="0" applyNumberFormat="1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0" fillId="0" borderId="1" xfId="1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D40"/>
  <sheetViews>
    <sheetView topLeftCell="A10" workbookViewId="0">
      <selection activeCell="B29" sqref="B29"/>
    </sheetView>
  </sheetViews>
  <sheetFormatPr defaultRowHeight="15" x14ac:dyDescent="0.25"/>
  <cols>
    <col min="2" max="2" width="30" bestFit="1" customWidth="1"/>
    <col min="3" max="3" width="8.85546875" bestFit="1" customWidth="1"/>
    <col min="4" max="4" width="11.7109375" bestFit="1" customWidth="1"/>
  </cols>
  <sheetData>
    <row r="1" spans="2:4" x14ac:dyDescent="0.25">
      <c r="B1" s="12" t="s">
        <v>10</v>
      </c>
      <c r="C1" s="12" t="s">
        <v>11</v>
      </c>
      <c r="D1" s="12" t="s">
        <v>41</v>
      </c>
    </row>
    <row r="2" spans="2:4" x14ac:dyDescent="0.25">
      <c r="B2" s="1" t="s">
        <v>58</v>
      </c>
      <c r="C2" s="1" t="s">
        <v>28</v>
      </c>
      <c r="D2" s="13">
        <v>1976</v>
      </c>
    </row>
    <row r="3" spans="2:4" x14ac:dyDescent="0.25">
      <c r="B3" s="13" t="s">
        <v>42</v>
      </c>
      <c r="C3" s="13" t="s">
        <v>12</v>
      </c>
      <c r="D3" s="13">
        <v>1710</v>
      </c>
    </row>
    <row r="4" spans="2:4" x14ac:dyDescent="0.25">
      <c r="B4" s="1" t="s">
        <v>43</v>
      </c>
      <c r="C4" s="1" t="s">
        <v>13</v>
      </c>
      <c r="D4" s="13">
        <v>1711</v>
      </c>
    </row>
    <row r="5" spans="2:4" x14ac:dyDescent="0.25">
      <c r="B5" s="1" t="s">
        <v>69</v>
      </c>
      <c r="C5" s="1" t="s">
        <v>39</v>
      </c>
      <c r="D5" s="13">
        <v>4200</v>
      </c>
    </row>
    <row r="6" spans="2:4" x14ac:dyDescent="0.25">
      <c r="B6" s="1" t="s">
        <v>64</v>
      </c>
      <c r="C6" s="1" t="s">
        <v>34</v>
      </c>
      <c r="D6" s="13">
        <v>1982</v>
      </c>
    </row>
    <row r="7" spans="2:4" x14ac:dyDescent="0.25">
      <c r="B7" s="1" t="s">
        <v>49</v>
      </c>
      <c r="C7" s="1" t="s">
        <v>19</v>
      </c>
      <c r="D7" s="13">
        <v>1717</v>
      </c>
    </row>
    <row r="8" spans="2:4" x14ac:dyDescent="0.25">
      <c r="B8" s="1" t="s">
        <v>44</v>
      </c>
      <c r="C8" s="1" t="s">
        <v>14</v>
      </c>
      <c r="D8" s="13">
        <v>1712</v>
      </c>
    </row>
    <row r="9" spans="2:4" x14ac:dyDescent="0.25">
      <c r="B9" s="1" t="s">
        <v>54</v>
      </c>
      <c r="C9" s="1" t="s">
        <v>24</v>
      </c>
      <c r="D9" s="13">
        <v>1722</v>
      </c>
    </row>
    <row r="10" spans="2:4" x14ac:dyDescent="0.25">
      <c r="B10" s="1" t="s">
        <v>61</v>
      </c>
      <c r="C10" s="1" t="s">
        <v>31</v>
      </c>
      <c r="D10" s="13">
        <v>1979</v>
      </c>
    </row>
    <row r="11" spans="2:4" x14ac:dyDescent="0.25">
      <c r="B11" s="1" t="s">
        <v>48</v>
      </c>
      <c r="C11" s="1" t="s">
        <v>18</v>
      </c>
      <c r="D11" s="13">
        <v>1716</v>
      </c>
    </row>
    <row r="12" spans="2:4" x14ac:dyDescent="0.25">
      <c r="B12" s="1" t="s">
        <v>50</v>
      </c>
      <c r="C12" s="1" t="s">
        <v>20</v>
      </c>
      <c r="D12" s="13">
        <v>1718</v>
      </c>
    </row>
    <row r="13" spans="2:4" x14ac:dyDescent="0.25">
      <c r="B13" s="1" t="s">
        <v>56</v>
      </c>
      <c r="C13" s="1" t="s">
        <v>26</v>
      </c>
      <c r="D13" s="13">
        <v>1968</v>
      </c>
    </row>
    <row r="14" spans="2:4" x14ac:dyDescent="0.25">
      <c r="B14" s="1" t="s">
        <v>63</v>
      </c>
      <c r="C14" s="1" t="s">
        <v>33</v>
      </c>
      <c r="D14" s="13">
        <v>1981</v>
      </c>
    </row>
    <row r="15" spans="2:4" x14ac:dyDescent="0.25">
      <c r="B15" s="1" t="s">
        <v>45</v>
      </c>
      <c r="C15" s="1" t="s">
        <v>15</v>
      </c>
      <c r="D15" s="13">
        <v>1713</v>
      </c>
    </row>
    <row r="16" spans="2:4" x14ac:dyDescent="0.25">
      <c r="B16" s="1" t="s">
        <v>70</v>
      </c>
      <c r="C16" s="1" t="s">
        <v>40</v>
      </c>
      <c r="D16" s="13">
        <v>4283</v>
      </c>
    </row>
    <row r="17" spans="2:4" x14ac:dyDescent="0.25">
      <c r="B17" s="1" t="s">
        <v>65</v>
      </c>
      <c r="C17" s="1" t="s">
        <v>35</v>
      </c>
      <c r="D17" s="13">
        <v>2620</v>
      </c>
    </row>
    <row r="18" spans="2:4" x14ac:dyDescent="0.25">
      <c r="B18" s="1" t="s">
        <v>46</v>
      </c>
      <c r="C18" s="1" t="s">
        <v>16</v>
      </c>
      <c r="D18" s="13">
        <v>1714</v>
      </c>
    </row>
    <row r="19" spans="2:4" x14ac:dyDescent="0.25">
      <c r="B19" s="1" t="s">
        <v>57</v>
      </c>
      <c r="C19" s="1" t="s">
        <v>27</v>
      </c>
      <c r="D19" s="13">
        <v>1975</v>
      </c>
    </row>
    <row r="20" spans="2:4" x14ac:dyDescent="0.25">
      <c r="B20" s="1" t="s">
        <v>59</v>
      </c>
      <c r="C20" s="1" t="s">
        <v>29</v>
      </c>
      <c r="D20" s="13">
        <v>1977</v>
      </c>
    </row>
    <row r="21" spans="2:4" x14ac:dyDescent="0.25">
      <c r="B21" s="1" t="s">
        <v>47</v>
      </c>
      <c r="C21" s="1" t="s">
        <v>17</v>
      </c>
      <c r="D21" s="13">
        <v>1715</v>
      </c>
    </row>
    <row r="22" spans="2:4" x14ac:dyDescent="0.25">
      <c r="B22" s="1" t="s">
        <v>66</v>
      </c>
      <c r="C22" s="1" t="s">
        <v>36</v>
      </c>
      <c r="D22" s="13">
        <v>4327</v>
      </c>
    </row>
    <row r="23" spans="2:4" x14ac:dyDescent="0.25">
      <c r="B23" s="1" t="s">
        <v>67</v>
      </c>
      <c r="C23" s="1" t="s">
        <v>37</v>
      </c>
      <c r="D23" s="13">
        <v>4347</v>
      </c>
    </row>
    <row r="24" spans="2:4" x14ac:dyDescent="0.25">
      <c r="B24" s="1" t="s">
        <v>68</v>
      </c>
      <c r="C24" s="1" t="s">
        <v>38</v>
      </c>
      <c r="D24" s="13">
        <v>4348</v>
      </c>
    </row>
    <row r="25" spans="2:4" x14ac:dyDescent="0.25">
      <c r="B25" s="1" t="s">
        <v>62</v>
      </c>
      <c r="C25" s="1" t="s">
        <v>32</v>
      </c>
      <c r="D25" s="13">
        <v>1980</v>
      </c>
    </row>
    <row r="26" spans="2:4" x14ac:dyDescent="0.25">
      <c r="B26" s="1" t="s">
        <v>51</v>
      </c>
      <c r="C26" s="1" t="s">
        <v>21</v>
      </c>
      <c r="D26" s="13">
        <v>1719</v>
      </c>
    </row>
    <row r="27" spans="2:4" x14ac:dyDescent="0.25">
      <c r="B27" s="1" t="s">
        <v>52</v>
      </c>
      <c r="C27" s="1" t="s">
        <v>22</v>
      </c>
      <c r="D27" s="13">
        <v>1720</v>
      </c>
    </row>
    <row r="28" spans="2:4" x14ac:dyDescent="0.25">
      <c r="B28" s="1" t="s">
        <v>53</v>
      </c>
      <c r="C28" s="1" t="s">
        <v>23</v>
      </c>
      <c r="D28" s="13">
        <v>1721</v>
      </c>
    </row>
    <row r="29" spans="2:4" x14ac:dyDescent="0.25">
      <c r="B29" s="1" t="s">
        <v>55</v>
      </c>
      <c r="C29" s="1" t="s">
        <v>25</v>
      </c>
      <c r="D29" s="13">
        <v>1723</v>
      </c>
    </row>
    <row r="30" spans="2:4" x14ac:dyDescent="0.25">
      <c r="B30" s="1" t="s">
        <v>60</v>
      </c>
      <c r="C30" s="1" t="s">
        <v>30</v>
      </c>
      <c r="D30" s="13">
        <v>1978</v>
      </c>
    </row>
    <row r="39" ht="15.75" customHeight="1" x14ac:dyDescent="0.25"/>
    <row r="40" ht="15.75" customHeight="1" x14ac:dyDescent="0.25"/>
  </sheetData>
  <autoFilter ref="B1:D1" xr:uid="{00000000-0001-0000-0000-000000000000}">
    <sortState xmlns:xlrd2="http://schemas.microsoft.com/office/spreadsheetml/2017/richdata2" ref="B2:D30">
      <sortCondition ref="B1"/>
    </sortState>
  </autoFilter>
  <sortState xmlns:xlrd2="http://schemas.microsoft.com/office/spreadsheetml/2017/richdata2" ref="B3:D58">
    <sortCondition ref="B3:B58"/>
  </sortState>
  <conditionalFormatting sqref="B3:B56 B58:B59">
    <cfRule type="duplicateValues" dxfId="8" priority="5"/>
  </conditionalFormatting>
  <pageMargins left="0.25" right="0.25" top="0.75" bottom="0.75" header="0.3" footer="0.3"/>
  <pageSetup paperSize="9" scale="8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E48"/>
  <sheetViews>
    <sheetView showGridLines="0" tabSelected="1" topLeftCell="B1" zoomScale="70" zoomScaleNormal="70" workbookViewId="0">
      <selection activeCell="B2" sqref="B2:D23"/>
    </sheetView>
  </sheetViews>
  <sheetFormatPr defaultRowHeight="15" x14ac:dyDescent="0.25"/>
  <cols>
    <col min="1" max="1" width="13" style="6" hidden="1" customWidth="1"/>
    <col min="2" max="2" width="10.7109375" style="6" bestFit="1" customWidth="1"/>
    <col min="3" max="3" width="42.140625" style="7" customWidth="1"/>
    <col min="4" max="4" width="17.28515625" style="8" customWidth="1"/>
    <col min="5" max="5" width="14" style="6" customWidth="1"/>
    <col min="6" max="8" width="9.140625" style="6"/>
    <col min="9" max="9" width="10.28515625" style="6" bestFit="1" customWidth="1"/>
    <col min="10" max="16384" width="9.140625" style="6"/>
  </cols>
  <sheetData>
    <row r="1" spans="1:5" s="3" customFormat="1" ht="18.75" x14ac:dyDescent="0.25">
      <c r="A1" s="2" t="s">
        <v>0</v>
      </c>
      <c r="B1" s="2" t="s">
        <v>1</v>
      </c>
      <c r="C1" s="2" t="s">
        <v>2</v>
      </c>
      <c r="D1" s="2" t="s">
        <v>8</v>
      </c>
      <c r="E1" s="2" t="s">
        <v>9</v>
      </c>
    </row>
    <row r="2" spans="1:5" s="5" customFormat="1" ht="17.25" x14ac:dyDescent="0.3">
      <c r="A2" s="4" t="s">
        <v>3</v>
      </c>
      <c r="B2" s="16">
        <v>10032954</v>
      </c>
      <c r="C2" s="1" t="s">
        <v>50</v>
      </c>
      <c r="D2" s="9" t="str">
        <f>VLOOKUP(C2,BASE!B:C,2,0)</f>
        <v>UAOCMC</v>
      </c>
      <c r="E2" s="9">
        <f>VLOOKUP(C2,BASE!B:D,3,0)</f>
        <v>1718</v>
      </c>
    </row>
    <row r="3" spans="1:5" s="5" customFormat="1" ht="17.25" x14ac:dyDescent="0.3">
      <c r="A3" s="4" t="s">
        <v>4</v>
      </c>
      <c r="B3" s="16">
        <v>10032500</v>
      </c>
      <c r="C3" s="11" t="s">
        <v>42</v>
      </c>
      <c r="D3" s="9" t="str">
        <f>VLOOKUP(C3,BASE!B:C,2,0)</f>
        <v>UAOAVA</v>
      </c>
      <c r="E3" s="9">
        <f>VLOOKUP(C3,BASE!B:D,3,0)</f>
        <v>1710</v>
      </c>
    </row>
    <row r="4" spans="1:5" s="5" customFormat="1" ht="17.25" x14ac:dyDescent="0.3">
      <c r="A4" s="4" t="s">
        <v>5</v>
      </c>
      <c r="B4" s="16">
        <v>10032504</v>
      </c>
      <c r="C4" s="11" t="s">
        <v>42</v>
      </c>
      <c r="D4" s="9" t="str">
        <f>VLOOKUP(C4,BASE!B:C,2,0)</f>
        <v>UAOAVA</v>
      </c>
      <c r="E4" s="9">
        <f>VLOOKUP(C4,BASE!B:D,3,0)</f>
        <v>1710</v>
      </c>
    </row>
    <row r="5" spans="1:5" s="5" customFormat="1" ht="17.25" x14ac:dyDescent="0.3">
      <c r="A5" s="4" t="s">
        <v>6</v>
      </c>
      <c r="B5" s="16">
        <v>10032611</v>
      </c>
      <c r="C5" s="1" t="s">
        <v>44</v>
      </c>
      <c r="D5" s="9" t="str">
        <f>VLOOKUP(C5,BASE!B:C,2,0)</f>
        <v>UAOXXT</v>
      </c>
      <c r="E5" s="9">
        <f>VLOOKUP(C5,BASE!B:D,3,0)</f>
        <v>1712</v>
      </c>
    </row>
    <row r="6" spans="1:5" s="5" customFormat="1" ht="17.25" x14ac:dyDescent="0.3">
      <c r="A6" s="4" t="s">
        <v>7</v>
      </c>
      <c r="B6" s="16">
        <v>10032610</v>
      </c>
      <c r="C6" s="1" t="s">
        <v>44</v>
      </c>
      <c r="D6" s="9" t="str">
        <f>VLOOKUP(C6,BASE!B:C,2,0)</f>
        <v>UAOXXT</v>
      </c>
      <c r="E6" s="9">
        <f>VLOOKUP(C6,BASE!B:D,3,0)</f>
        <v>1712</v>
      </c>
    </row>
    <row r="7" spans="1:5" s="5" customFormat="1" ht="17.25" x14ac:dyDescent="0.3">
      <c r="A7" s="4"/>
      <c r="B7" s="16">
        <v>10032609</v>
      </c>
      <c r="C7" s="11" t="s">
        <v>48</v>
      </c>
      <c r="D7" s="9" t="str">
        <f>VLOOKUP(C7,BASE!B:C,2,0)</f>
        <v>UAOCGN</v>
      </c>
      <c r="E7" s="9">
        <f>VLOOKUP(C7,BASE!B:D,3,0)</f>
        <v>1716</v>
      </c>
    </row>
    <row r="8" spans="1:5" ht="17.25" x14ac:dyDescent="0.3">
      <c r="B8" s="16">
        <v>10032952</v>
      </c>
      <c r="C8" s="11" t="s">
        <v>50</v>
      </c>
      <c r="D8" s="9" t="str">
        <f>VLOOKUP(C8,BASE!B:C,2,0)</f>
        <v>UAOCMC</v>
      </c>
      <c r="E8" s="9">
        <f>VLOOKUP(C8,BASE!B:D,3,0)</f>
        <v>1718</v>
      </c>
    </row>
    <row r="9" spans="1:5" ht="17.25" x14ac:dyDescent="0.3">
      <c r="B9" s="16">
        <v>10032343</v>
      </c>
      <c r="C9" s="1" t="s">
        <v>46</v>
      </c>
      <c r="D9" s="9" t="str">
        <f>VLOOKUP(C9,BASE!B:C,2,0)</f>
        <v>UAOIQF</v>
      </c>
      <c r="E9" s="9">
        <f>VLOOKUP(C9,BASE!B:D,3,0)</f>
        <v>1714</v>
      </c>
    </row>
    <row r="10" spans="1:5" ht="17.25" x14ac:dyDescent="0.3">
      <c r="B10" s="16">
        <v>10032345</v>
      </c>
      <c r="C10" s="1" t="s">
        <v>46</v>
      </c>
      <c r="D10" s="9" t="str">
        <f>VLOOKUP(C10,BASE!B:C,2,0)</f>
        <v>UAOIQF</v>
      </c>
      <c r="E10" s="9">
        <f>VLOOKUP(C10,BASE!B:D,3,0)</f>
        <v>1714</v>
      </c>
    </row>
    <row r="11" spans="1:5" ht="17.25" x14ac:dyDescent="0.3">
      <c r="B11" s="16">
        <v>10032408</v>
      </c>
      <c r="C11" s="1" t="s">
        <v>46</v>
      </c>
      <c r="D11" s="9" t="str">
        <f>VLOOKUP(C11,BASE!B:C,2,0)</f>
        <v>UAOIQF</v>
      </c>
      <c r="E11" s="9">
        <f>VLOOKUP(C11,BASE!B:D,3,0)</f>
        <v>1714</v>
      </c>
    </row>
    <row r="12" spans="1:5" ht="17.25" x14ac:dyDescent="0.3">
      <c r="B12" s="16">
        <v>10032414</v>
      </c>
      <c r="C12" s="1" t="s">
        <v>46</v>
      </c>
      <c r="D12" s="9" t="str">
        <f>VLOOKUP(C12,BASE!B:C,2,0)</f>
        <v>UAOIQF</v>
      </c>
      <c r="E12" s="9">
        <f>VLOOKUP(C12,BASE!B:D,3,0)</f>
        <v>1714</v>
      </c>
    </row>
    <row r="13" spans="1:5" ht="17.25" x14ac:dyDescent="0.3">
      <c r="B13" s="16">
        <v>10032344</v>
      </c>
      <c r="C13" s="11" t="s">
        <v>51</v>
      </c>
      <c r="D13" s="9" t="str">
        <f>VLOOKUP(C13,BASE!B:C,2,0)</f>
        <v>UAONZI</v>
      </c>
      <c r="E13" s="9">
        <f>VLOOKUP(C13,BASE!B:D,3,0)</f>
        <v>1719</v>
      </c>
    </row>
    <row r="14" spans="1:5" ht="17.25" x14ac:dyDescent="0.3">
      <c r="B14" s="16">
        <v>10032978</v>
      </c>
      <c r="C14" s="11" t="s">
        <v>51</v>
      </c>
      <c r="D14" s="9" t="str">
        <f>VLOOKUP(C14,BASE!B:C,2,0)</f>
        <v>UAONZI</v>
      </c>
      <c r="E14" s="9">
        <f>VLOOKUP(C14,BASE!B:D,3,0)</f>
        <v>1719</v>
      </c>
    </row>
    <row r="15" spans="1:5" ht="17.25" x14ac:dyDescent="0.3">
      <c r="B15" s="16">
        <v>10032956</v>
      </c>
      <c r="C15" s="11" t="s">
        <v>51</v>
      </c>
      <c r="D15" s="9" t="str">
        <f>VLOOKUP(C15,BASE!B:C,2,0)</f>
        <v>UAONZI</v>
      </c>
      <c r="E15" s="9">
        <f>VLOOKUP(C15,BASE!B:D,3,0)</f>
        <v>1719</v>
      </c>
    </row>
    <row r="16" spans="1:5" ht="17.25" x14ac:dyDescent="0.3">
      <c r="B16" s="16">
        <v>10032507</v>
      </c>
      <c r="C16" s="11" t="s">
        <v>53</v>
      </c>
      <c r="D16" s="9" t="str">
        <f>VLOOKUP(C16,BASE!B:C,2,0)</f>
        <v>UAOTHE</v>
      </c>
      <c r="E16" s="9">
        <f>VLOOKUP(C16,BASE!B:D,3,0)</f>
        <v>1721</v>
      </c>
    </row>
    <row r="17" spans="2:5" ht="17.25" x14ac:dyDescent="0.3">
      <c r="B17" s="16">
        <v>10032347</v>
      </c>
      <c r="C17" s="11" t="s">
        <v>55</v>
      </c>
      <c r="D17" s="9" t="str">
        <f>VLOOKUP(C17,BASE!B:C,2,0)</f>
        <v>UAOUAN</v>
      </c>
      <c r="E17" s="9">
        <f>VLOOKUP(C17,BASE!B:D,3,0)</f>
        <v>1723</v>
      </c>
    </row>
    <row r="18" spans="2:5" ht="17.25" x14ac:dyDescent="0.3">
      <c r="B18" s="10">
        <v>10032608</v>
      </c>
      <c r="C18" s="11" t="s">
        <v>55</v>
      </c>
      <c r="D18" s="9" t="str">
        <f>VLOOKUP(C18,BASE!B:C,2,0)</f>
        <v>UAOUAN</v>
      </c>
      <c r="E18" s="9">
        <f>VLOOKUP(C18,BASE!B:D,3,0)</f>
        <v>1723</v>
      </c>
    </row>
    <row r="19" spans="2:5" ht="17.25" x14ac:dyDescent="0.3">
      <c r="B19" s="10">
        <v>10032506</v>
      </c>
      <c r="C19" s="11" t="s">
        <v>55</v>
      </c>
      <c r="D19" s="9" t="str">
        <f>VLOOKUP(C19,BASE!B:C,2,0)</f>
        <v>UAOUAN</v>
      </c>
      <c r="E19" s="9">
        <f>VLOOKUP(C19,BASE!B:D,3,0)</f>
        <v>1723</v>
      </c>
    </row>
    <row r="20" spans="2:5" ht="17.25" x14ac:dyDescent="0.3">
      <c r="B20" s="10">
        <v>10032505</v>
      </c>
      <c r="C20" s="11" t="s">
        <v>55</v>
      </c>
      <c r="D20" s="9" t="str">
        <f>VLOOKUP(C20,BASE!B:C,2,0)</f>
        <v>UAOUAN</v>
      </c>
      <c r="E20" s="9">
        <f>VLOOKUP(C20,BASE!B:D,3,0)</f>
        <v>1723</v>
      </c>
    </row>
    <row r="21" spans="2:5" ht="17.25" x14ac:dyDescent="0.3">
      <c r="B21" s="10">
        <v>10032502</v>
      </c>
      <c r="C21" s="11" t="s">
        <v>55</v>
      </c>
      <c r="D21" s="9" t="str">
        <f>VLOOKUP(C21,BASE!B:C,2,0)</f>
        <v>UAOUAN</v>
      </c>
      <c r="E21" s="9">
        <f>VLOOKUP(C21,BASE!B:D,3,0)</f>
        <v>1723</v>
      </c>
    </row>
    <row r="22" spans="2:5" ht="17.25" x14ac:dyDescent="0.3">
      <c r="B22" s="10">
        <v>10032503</v>
      </c>
      <c r="C22" s="11" t="s">
        <v>55</v>
      </c>
      <c r="D22" s="9" t="str">
        <f>VLOOKUP(C22,BASE!B:C,2,0)</f>
        <v>UAOUAN</v>
      </c>
      <c r="E22" s="9">
        <f>VLOOKUP(C22,BASE!B:D,3,0)</f>
        <v>1723</v>
      </c>
    </row>
    <row r="23" spans="2:5" ht="17.25" x14ac:dyDescent="0.3">
      <c r="B23" s="10">
        <v>10032499</v>
      </c>
      <c r="C23" s="15" t="s">
        <v>55</v>
      </c>
      <c r="D23" s="9" t="str">
        <f>VLOOKUP(C23,BASE!B:C,2,0)</f>
        <v>UAOUAN</v>
      </c>
      <c r="E23" s="9">
        <f>VLOOKUP(C23,BASE!B:D,3,0)</f>
        <v>1723</v>
      </c>
    </row>
    <row r="24" spans="2:5" ht="17.25" x14ac:dyDescent="0.3">
      <c r="B24" s="10"/>
      <c r="C24" s="11"/>
      <c r="D24" s="9" t="e">
        <f>VLOOKUP(C24,BASE!B:C,2,0)</f>
        <v>#N/A</v>
      </c>
      <c r="E24" s="9" t="e">
        <f>VLOOKUP(C24,BASE!B:D,3,0)</f>
        <v>#N/A</v>
      </c>
    </row>
    <row r="25" spans="2:5" ht="17.25" x14ac:dyDescent="0.3">
      <c r="B25" s="10"/>
      <c r="C25" s="11"/>
      <c r="D25" s="9" t="e">
        <f>VLOOKUP(C25,BASE!B:C,2,0)</f>
        <v>#N/A</v>
      </c>
      <c r="E25" s="9" t="e">
        <f>VLOOKUP(C25,BASE!B:D,3,0)</f>
        <v>#N/A</v>
      </c>
    </row>
    <row r="26" spans="2:5" ht="17.25" x14ac:dyDescent="0.3">
      <c r="B26" s="10"/>
      <c r="C26" s="15"/>
      <c r="D26" s="9" t="e">
        <f>VLOOKUP(C26,BASE!B:C,2,0)</f>
        <v>#N/A</v>
      </c>
      <c r="E26" s="9" t="e">
        <f>VLOOKUP(C26,BASE!B:D,3,0)</f>
        <v>#N/A</v>
      </c>
    </row>
    <row r="27" spans="2:5" ht="17.25" x14ac:dyDescent="0.3">
      <c r="B27" s="10"/>
      <c r="C27" s="15"/>
      <c r="D27" s="9" t="e">
        <f>VLOOKUP(C27,BASE!B:C,2,0)</f>
        <v>#N/A</v>
      </c>
      <c r="E27" s="9" t="e">
        <f>VLOOKUP(C27,BASE!B:D,3,0)</f>
        <v>#N/A</v>
      </c>
    </row>
    <row r="28" spans="2:5" ht="17.25" x14ac:dyDescent="0.3">
      <c r="B28" s="10"/>
      <c r="C28" s="15"/>
      <c r="D28" s="9" t="e">
        <f>VLOOKUP(C28,BASE!B:C,2,0)</f>
        <v>#N/A</v>
      </c>
      <c r="E28" s="9" t="e">
        <f>VLOOKUP(C28,BASE!B:D,3,0)</f>
        <v>#N/A</v>
      </c>
    </row>
    <row r="29" spans="2:5" ht="17.25" x14ac:dyDescent="0.3">
      <c r="B29" s="10"/>
      <c r="C29" s="14"/>
      <c r="D29" s="9" t="e">
        <f>VLOOKUP(C29,BASE!B:C,2,0)</f>
        <v>#N/A</v>
      </c>
      <c r="E29" s="9" t="e">
        <f>VLOOKUP(C29,BASE!B:D,3,0)</f>
        <v>#N/A</v>
      </c>
    </row>
    <row r="30" spans="2:5" ht="17.25" x14ac:dyDescent="0.3">
      <c r="B30" s="10"/>
      <c r="C30" s="14"/>
      <c r="D30" s="9" t="e">
        <f>VLOOKUP(C30,BASE!B:C,2,0)</f>
        <v>#N/A</v>
      </c>
      <c r="E30" s="9" t="e">
        <f>VLOOKUP(C30,BASE!B:D,3,0)</f>
        <v>#N/A</v>
      </c>
    </row>
    <row r="31" spans="2:5" ht="17.25" x14ac:dyDescent="0.3">
      <c r="B31" s="10"/>
      <c r="C31" s="14"/>
      <c r="D31" s="9" t="e">
        <f>VLOOKUP(C31,BASE!B:C,2,0)</f>
        <v>#N/A</v>
      </c>
      <c r="E31" s="9" t="e">
        <f>VLOOKUP(C31,BASE!B:D,3,0)</f>
        <v>#N/A</v>
      </c>
    </row>
    <row r="32" spans="2:5" ht="17.25" x14ac:dyDescent="0.3">
      <c r="B32" s="10"/>
      <c r="C32" s="14"/>
      <c r="D32" s="9" t="e">
        <f>VLOOKUP(C32,BASE!B:C,2,0)</f>
        <v>#N/A</v>
      </c>
      <c r="E32" s="9" t="e">
        <f>VLOOKUP(C32,BASE!B:D,3,0)</f>
        <v>#N/A</v>
      </c>
    </row>
    <row r="33" spans="2:5" ht="17.25" x14ac:dyDescent="0.3">
      <c r="B33" s="10"/>
      <c r="C33" s="14"/>
      <c r="D33" s="9" t="e">
        <f>VLOOKUP(C33,BASE!B:C,2,0)</f>
        <v>#N/A</v>
      </c>
      <c r="E33" s="9" t="e">
        <f>VLOOKUP(C33,BASE!B:D,3,0)</f>
        <v>#N/A</v>
      </c>
    </row>
    <row r="34" spans="2:5" ht="17.25" x14ac:dyDescent="0.3">
      <c r="B34" s="10"/>
      <c r="C34" s="14"/>
      <c r="D34" s="9" t="e">
        <f>VLOOKUP(C34,BASE!B:C,2,0)</f>
        <v>#N/A</v>
      </c>
      <c r="E34" s="9" t="e">
        <f>VLOOKUP(C34,BASE!B:D,3,0)</f>
        <v>#N/A</v>
      </c>
    </row>
    <row r="35" spans="2:5" ht="17.25" x14ac:dyDescent="0.3">
      <c r="B35" s="10"/>
      <c r="C35" s="14"/>
      <c r="D35" s="9" t="e">
        <f>VLOOKUP(C35,BASE!B:C,2,0)</f>
        <v>#N/A</v>
      </c>
      <c r="E35" s="9" t="e">
        <f>VLOOKUP(C35,BASE!B:D,3,0)</f>
        <v>#N/A</v>
      </c>
    </row>
    <row r="36" spans="2:5" ht="17.25" x14ac:dyDescent="0.3">
      <c r="B36" s="10"/>
      <c r="C36" s="14"/>
      <c r="D36" s="9" t="e">
        <f>VLOOKUP(C36,BASE!B:C,2,0)</f>
        <v>#N/A</v>
      </c>
      <c r="E36" s="9" t="e">
        <f>VLOOKUP(C36,BASE!B:D,3,0)</f>
        <v>#N/A</v>
      </c>
    </row>
    <row r="37" spans="2:5" ht="17.25" x14ac:dyDescent="0.3">
      <c r="B37" s="10"/>
      <c r="C37" s="14"/>
      <c r="D37" s="9" t="e">
        <f>VLOOKUP(C37,BASE!B:C,2,0)</f>
        <v>#N/A</v>
      </c>
      <c r="E37" s="9" t="e">
        <f>VLOOKUP(C37,BASE!B:D,3,0)</f>
        <v>#N/A</v>
      </c>
    </row>
    <row r="38" spans="2:5" ht="17.25" x14ac:dyDescent="0.3">
      <c r="B38" s="10"/>
      <c r="C38" s="14"/>
      <c r="D38" s="9" t="e">
        <f>VLOOKUP(C38,BASE!B:C,2,0)</f>
        <v>#N/A</v>
      </c>
      <c r="E38" s="9" t="e">
        <f>VLOOKUP(C38,BASE!B:D,3,0)</f>
        <v>#N/A</v>
      </c>
    </row>
    <row r="39" spans="2:5" ht="17.25" x14ac:dyDescent="0.3">
      <c r="B39" s="10"/>
      <c r="C39" s="14"/>
      <c r="D39" s="9" t="e">
        <f>VLOOKUP(C39,BASE!B:C,2,0)</f>
        <v>#N/A</v>
      </c>
      <c r="E39" s="9" t="e">
        <f>VLOOKUP(C39,BASE!B:D,3,0)</f>
        <v>#N/A</v>
      </c>
    </row>
    <row r="40" spans="2:5" ht="17.25" x14ac:dyDescent="0.3">
      <c r="B40" s="10"/>
      <c r="C40" s="14"/>
      <c r="D40" s="9" t="e">
        <f>VLOOKUP(C40,BASE!B:C,2,0)</f>
        <v>#N/A</v>
      </c>
      <c r="E40" s="9" t="e">
        <f>VLOOKUP(C40,BASE!B:D,3,0)</f>
        <v>#N/A</v>
      </c>
    </row>
    <row r="41" spans="2:5" ht="17.25" x14ac:dyDescent="0.3">
      <c r="B41" s="10"/>
      <c r="C41" s="14"/>
      <c r="D41" s="9" t="e">
        <f>VLOOKUP(C41,BASE!B:C,2,0)</f>
        <v>#N/A</v>
      </c>
      <c r="E41" s="9" t="e">
        <f>VLOOKUP(C41,BASE!B:D,3,0)</f>
        <v>#N/A</v>
      </c>
    </row>
    <row r="42" spans="2:5" ht="17.25" x14ac:dyDescent="0.3">
      <c r="B42" s="10"/>
      <c r="C42" s="14"/>
      <c r="D42" s="9" t="e">
        <f>VLOOKUP(C42,BASE!B:C,2,0)</f>
        <v>#N/A</v>
      </c>
      <c r="E42" s="9" t="e">
        <f>VLOOKUP(C42,BASE!B:D,3,0)</f>
        <v>#N/A</v>
      </c>
    </row>
    <row r="43" spans="2:5" ht="17.25" x14ac:dyDescent="0.3">
      <c r="B43" s="10"/>
      <c r="C43" s="14"/>
      <c r="D43" s="9" t="e">
        <f>VLOOKUP(C43,BASE!B:C,2,0)</f>
        <v>#N/A</v>
      </c>
      <c r="E43" s="9" t="e">
        <f>VLOOKUP(C43,BASE!B:D,3,0)</f>
        <v>#N/A</v>
      </c>
    </row>
    <row r="44" spans="2:5" ht="17.25" x14ac:dyDescent="0.3">
      <c r="B44" s="10"/>
      <c r="C44" s="14"/>
      <c r="D44" s="9" t="e">
        <f>VLOOKUP(C44,BASE!B:C,2,0)</f>
        <v>#N/A</v>
      </c>
      <c r="E44" s="9" t="e">
        <f>VLOOKUP(C44,BASE!B:D,3,0)</f>
        <v>#N/A</v>
      </c>
    </row>
    <row r="45" spans="2:5" ht="17.25" x14ac:dyDescent="0.3">
      <c r="B45" s="10"/>
      <c r="C45" s="14"/>
      <c r="D45" s="9" t="e">
        <f>VLOOKUP(C45,BASE!B:C,2,0)</f>
        <v>#N/A</v>
      </c>
      <c r="E45" s="9" t="e">
        <f>VLOOKUP(C45,BASE!B:D,3,0)</f>
        <v>#N/A</v>
      </c>
    </row>
    <row r="46" spans="2:5" ht="17.25" x14ac:dyDescent="0.3">
      <c r="B46" s="10"/>
      <c r="C46" s="14"/>
      <c r="D46" s="9" t="e">
        <f>VLOOKUP(C46,BASE!B:C,2,0)</f>
        <v>#N/A</v>
      </c>
      <c r="E46" s="9" t="e">
        <f>VLOOKUP(C46,BASE!B:D,3,0)</f>
        <v>#N/A</v>
      </c>
    </row>
    <row r="47" spans="2:5" ht="17.25" x14ac:dyDescent="0.3">
      <c r="B47" s="10"/>
      <c r="C47" s="14"/>
      <c r="D47" s="9" t="e">
        <f>VLOOKUP(C47,BASE!B:C,2,0)</f>
        <v>#N/A</v>
      </c>
      <c r="E47" s="9" t="e">
        <f>VLOOKUP(C47,BASE!B:D,3,0)</f>
        <v>#N/A</v>
      </c>
    </row>
    <row r="48" spans="2:5" ht="17.25" x14ac:dyDescent="0.3">
      <c r="B48" s="10"/>
      <c r="C48" s="14"/>
      <c r="D48" s="9" t="e">
        <f>VLOOKUP(C48,BASE!B:C,2,0)</f>
        <v>#N/A</v>
      </c>
      <c r="E48" s="9" t="e">
        <f>VLOOKUP(C48,BASE!B:D,3,0)</f>
        <v>#N/A</v>
      </c>
    </row>
  </sheetData>
  <conditionalFormatting sqref="B1">
    <cfRule type="duplicateValues" dxfId="7" priority="35"/>
  </conditionalFormatting>
  <conditionalFormatting sqref="B23:B1048576 B1">
    <cfRule type="duplicateValues" dxfId="6" priority="25"/>
  </conditionalFormatting>
  <conditionalFormatting sqref="C5">
    <cfRule type="duplicateValues" dxfId="5" priority="7"/>
  </conditionalFormatting>
  <conditionalFormatting sqref="C6">
    <cfRule type="duplicateValues" dxfId="4" priority="6"/>
  </conditionalFormatting>
  <conditionalFormatting sqref="C9">
    <cfRule type="duplicateValues" dxfId="3" priority="5"/>
  </conditionalFormatting>
  <conditionalFormatting sqref="C10">
    <cfRule type="duplicateValues" dxfId="2" priority="4"/>
  </conditionalFormatting>
  <conditionalFormatting sqref="C11">
    <cfRule type="duplicateValues" dxfId="1" priority="3"/>
  </conditionalFormatting>
  <conditionalFormatting sqref="C12">
    <cfRule type="duplicateValues" dxfId="0" priority="2"/>
  </conditionalFormatting>
  <pageMargins left="0.23622047244094488" right="0.23622047244094488" top="0.74803149606299213" bottom="0.74803149606299213" header="0.31496062992125984" footer="0.31496062992125984"/>
  <pageSetup paperSize="9" scale="2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ESCALA DO 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lilian.jussiani</dc:creator>
  <cp:lastModifiedBy>Michel Santos - BS Logistica</cp:lastModifiedBy>
  <cp:lastPrinted>2023-05-16T19:09:37Z</cp:lastPrinted>
  <dcterms:created xsi:type="dcterms:W3CDTF">2015-06-05T18:19:34Z</dcterms:created>
  <dcterms:modified xsi:type="dcterms:W3CDTF">2023-12-15T16:57:34Z</dcterms:modified>
</cp:coreProperties>
</file>