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bgw\REPORTE-USUARIO\"/>
    </mc:Choice>
  </mc:AlternateContent>
  <xr:revisionPtr revIDLastSave="0" documentId="13_ncr:1_{1A67162C-CB63-46A4-A42F-0BD5312C4269}"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Sheet1!$A$1:$AF$107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 i="1" l="1"/>
  <c r="AD3" i="1"/>
  <c r="AE3" i="1"/>
  <c r="AF3" i="1"/>
  <c r="AC4" i="1"/>
  <c r="AD4" i="1"/>
  <c r="AE4" i="1"/>
  <c r="AF4" i="1"/>
  <c r="AC5" i="1"/>
  <c r="AD5" i="1"/>
  <c r="AE5" i="1"/>
  <c r="AF5" i="1"/>
  <c r="AC6" i="1"/>
  <c r="AD6" i="1"/>
  <c r="AE6" i="1"/>
  <c r="AF6" i="1"/>
  <c r="AC7" i="1"/>
  <c r="AD7" i="1"/>
  <c r="AE7" i="1"/>
  <c r="AF7" i="1"/>
  <c r="AC8" i="1"/>
  <c r="AD8" i="1"/>
  <c r="AE8" i="1"/>
  <c r="AF8" i="1"/>
  <c r="AC9" i="1"/>
  <c r="AD9" i="1"/>
  <c r="AE9" i="1"/>
  <c r="AF9" i="1"/>
  <c r="AC10" i="1"/>
  <c r="AD10" i="1"/>
  <c r="AE10" i="1"/>
  <c r="AF10" i="1"/>
  <c r="AC11" i="1"/>
  <c r="AD11" i="1"/>
  <c r="AE11" i="1"/>
  <c r="AF11" i="1"/>
  <c r="AC12" i="1"/>
  <c r="AD12" i="1"/>
  <c r="AE12" i="1"/>
  <c r="AF12" i="1"/>
  <c r="AC13" i="1"/>
  <c r="AD13" i="1"/>
  <c r="AE13" i="1"/>
  <c r="AF13" i="1"/>
  <c r="AC14" i="1"/>
  <c r="AD14" i="1"/>
  <c r="AE14" i="1"/>
  <c r="AF14" i="1"/>
  <c r="AC15" i="1"/>
  <c r="AD15" i="1"/>
  <c r="AE15" i="1"/>
  <c r="AF15" i="1"/>
  <c r="AC16" i="1"/>
  <c r="AD16" i="1"/>
  <c r="AE16" i="1"/>
  <c r="AF16" i="1"/>
  <c r="AC17" i="1"/>
  <c r="AD17" i="1"/>
  <c r="AE17" i="1"/>
  <c r="AF17" i="1"/>
  <c r="AC18" i="1"/>
  <c r="AD18" i="1"/>
  <c r="AE18" i="1"/>
  <c r="AF18" i="1"/>
  <c r="AC19" i="1"/>
  <c r="AD19" i="1"/>
  <c r="AE19" i="1"/>
  <c r="AF19" i="1"/>
  <c r="AC20" i="1"/>
  <c r="AD20" i="1"/>
  <c r="AE20" i="1"/>
  <c r="AF20" i="1"/>
  <c r="AC21" i="1"/>
  <c r="AD21" i="1"/>
  <c r="AE21" i="1"/>
  <c r="AF21" i="1"/>
  <c r="AC22" i="1"/>
  <c r="AD22" i="1"/>
  <c r="AE22" i="1"/>
  <c r="AF22" i="1"/>
  <c r="AC23" i="1"/>
  <c r="AD23" i="1"/>
  <c r="AE23" i="1"/>
  <c r="AF23" i="1"/>
  <c r="AC24" i="1"/>
  <c r="AD24" i="1"/>
  <c r="AE24" i="1"/>
  <c r="AF24" i="1"/>
  <c r="AC25" i="1"/>
  <c r="AD25" i="1"/>
  <c r="AE25" i="1"/>
  <c r="AF25" i="1"/>
  <c r="AC26" i="1"/>
  <c r="AD26" i="1"/>
  <c r="AE26" i="1"/>
  <c r="AF26" i="1"/>
  <c r="AC27" i="1"/>
  <c r="AD27" i="1"/>
  <c r="AE27" i="1"/>
  <c r="AF27" i="1"/>
  <c r="AC28" i="1"/>
  <c r="AD28" i="1"/>
  <c r="AE28" i="1"/>
  <c r="AF28" i="1"/>
  <c r="AC29" i="1"/>
  <c r="AD29" i="1"/>
  <c r="AE29" i="1"/>
  <c r="AF29" i="1"/>
  <c r="AC30" i="1"/>
  <c r="AD30" i="1"/>
  <c r="AE30" i="1"/>
  <c r="AF30" i="1"/>
  <c r="AC31" i="1"/>
  <c r="AD31" i="1"/>
  <c r="AE31" i="1"/>
  <c r="AF31" i="1"/>
  <c r="AC32" i="1"/>
  <c r="AD32" i="1"/>
  <c r="AE32" i="1"/>
  <c r="AF32" i="1"/>
  <c r="AC33" i="1"/>
  <c r="AD33" i="1"/>
  <c r="AE33" i="1"/>
  <c r="AF33" i="1"/>
  <c r="AC34" i="1"/>
  <c r="AD34" i="1"/>
  <c r="AE34" i="1"/>
  <c r="AF34" i="1"/>
  <c r="AC35" i="1"/>
  <c r="AD35" i="1"/>
  <c r="AE35" i="1"/>
  <c r="AF35" i="1"/>
  <c r="AC36" i="1"/>
  <c r="AD36" i="1"/>
  <c r="AE36" i="1"/>
  <c r="AF36" i="1"/>
  <c r="AC37" i="1"/>
  <c r="AD37" i="1"/>
  <c r="AE37" i="1"/>
  <c r="AF37" i="1"/>
  <c r="AC38" i="1"/>
  <c r="AD38" i="1"/>
  <c r="AE38" i="1"/>
  <c r="AF38" i="1"/>
  <c r="AC39" i="1"/>
  <c r="AD39" i="1"/>
  <c r="AE39" i="1"/>
  <c r="AF39" i="1"/>
  <c r="AC40" i="1"/>
  <c r="AD40" i="1"/>
  <c r="AE40" i="1"/>
  <c r="AF40" i="1"/>
  <c r="AC41" i="1"/>
  <c r="AD41" i="1"/>
  <c r="AE41" i="1"/>
  <c r="AF41" i="1"/>
  <c r="AC42" i="1"/>
  <c r="AD42" i="1"/>
  <c r="AE42" i="1"/>
  <c r="AF42" i="1"/>
  <c r="AC43" i="1"/>
  <c r="AD43" i="1"/>
  <c r="AE43" i="1"/>
  <c r="AF43" i="1"/>
  <c r="AC44" i="1"/>
  <c r="AD44" i="1"/>
  <c r="AE44" i="1"/>
  <c r="AF44" i="1"/>
  <c r="AC45" i="1"/>
  <c r="AD45" i="1"/>
  <c r="AE45" i="1"/>
  <c r="AF45" i="1"/>
  <c r="AC46" i="1"/>
  <c r="AD46" i="1"/>
  <c r="AE46" i="1"/>
  <c r="AF46" i="1"/>
  <c r="AC47" i="1"/>
  <c r="AD47" i="1"/>
  <c r="AE47" i="1"/>
  <c r="AF47" i="1"/>
  <c r="AC48" i="1"/>
  <c r="AD48" i="1"/>
  <c r="AE48" i="1"/>
  <c r="AF48" i="1"/>
  <c r="AC49" i="1"/>
  <c r="AD49" i="1"/>
  <c r="AE49" i="1"/>
  <c r="AF49" i="1"/>
  <c r="AC50" i="1"/>
  <c r="AD50" i="1"/>
  <c r="AE50" i="1"/>
  <c r="AF50" i="1"/>
  <c r="AC51" i="1"/>
  <c r="AD51" i="1"/>
  <c r="AE51" i="1"/>
  <c r="AF51" i="1"/>
  <c r="AC52" i="1"/>
  <c r="AD52" i="1"/>
  <c r="AE52" i="1"/>
  <c r="AF52" i="1"/>
  <c r="AC53" i="1"/>
  <c r="AD53" i="1"/>
  <c r="AE53" i="1"/>
  <c r="AF53" i="1"/>
  <c r="AC54" i="1"/>
  <c r="AD54" i="1"/>
  <c r="AE54" i="1"/>
  <c r="AF54" i="1"/>
  <c r="AC55" i="1"/>
  <c r="AD55" i="1"/>
  <c r="AE55" i="1"/>
  <c r="AF55" i="1"/>
  <c r="AC56" i="1"/>
  <c r="AD56" i="1"/>
  <c r="AE56" i="1"/>
  <c r="AF56" i="1"/>
  <c r="AC57" i="1"/>
  <c r="AD57" i="1"/>
  <c r="AE57" i="1"/>
  <c r="AF57" i="1"/>
  <c r="AC58" i="1"/>
  <c r="AD58" i="1"/>
  <c r="AE58" i="1"/>
  <c r="AF58" i="1"/>
  <c r="AC59" i="1"/>
  <c r="AD59" i="1"/>
  <c r="AE59" i="1"/>
  <c r="AF59" i="1"/>
  <c r="AC60" i="1"/>
  <c r="AD60" i="1"/>
  <c r="AE60" i="1"/>
  <c r="AF60" i="1"/>
  <c r="AC61" i="1"/>
  <c r="AD61" i="1"/>
  <c r="AE61" i="1"/>
  <c r="AF61" i="1"/>
  <c r="AC62" i="1"/>
  <c r="AD62" i="1"/>
  <c r="AE62" i="1"/>
  <c r="AF62" i="1"/>
  <c r="AC63" i="1"/>
  <c r="AD63" i="1"/>
  <c r="AE63" i="1"/>
  <c r="AF63" i="1"/>
  <c r="AC64" i="1"/>
  <c r="AD64" i="1"/>
  <c r="AE64" i="1"/>
  <c r="AF64" i="1"/>
  <c r="AC65" i="1"/>
  <c r="AD65" i="1"/>
  <c r="AE65" i="1"/>
  <c r="AF65" i="1"/>
  <c r="AC66" i="1"/>
  <c r="AD66" i="1"/>
  <c r="AE66" i="1"/>
  <c r="AF66" i="1"/>
  <c r="AC67" i="1"/>
  <c r="AD67" i="1"/>
  <c r="AE67" i="1"/>
  <c r="AF67" i="1"/>
  <c r="AC68" i="1"/>
  <c r="AD68" i="1"/>
  <c r="AE68" i="1"/>
  <c r="AF68" i="1"/>
  <c r="AC69" i="1"/>
  <c r="AD69" i="1"/>
  <c r="AE69" i="1"/>
  <c r="AF69" i="1"/>
  <c r="AC70" i="1"/>
  <c r="AD70" i="1"/>
  <c r="AE70" i="1"/>
  <c r="AF70" i="1"/>
  <c r="AC71" i="1"/>
  <c r="AD71" i="1"/>
  <c r="AE71" i="1"/>
  <c r="AF71" i="1"/>
  <c r="AC72" i="1"/>
  <c r="AD72" i="1"/>
  <c r="AE72" i="1"/>
  <c r="AF72" i="1"/>
  <c r="AC73" i="1"/>
  <c r="AD73" i="1"/>
  <c r="AE73" i="1"/>
  <c r="AF73" i="1"/>
  <c r="AC74" i="1"/>
  <c r="AD74" i="1"/>
  <c r="AE74" i="1"/>
  <c r="AF74" i="1"/>
  <c r="AC75" i="1"/>
  <c r="AD75" i="1"/>
  <c r="AE75" i="1"/>
  <c r="AF75" i="1"/>
  <c r="AC76" i="1"/>
  <c r="AD76" i="1"/>
  <c r="AE76" i="1"/>
  <c r="AF76" i="1"/>
  <c r="AC77" i="1"/>
  <c r="AD77" i="1"/>
  <c r="AE77" i="1"/>
  <c r="AF77" i="1"/>
  <c r="AC78" i="1"/>
  <c r="AD78" i="1"/>
  <c r="AE78" i="1"/>
  <c r="AF78" i="1"/>
  <c r="AC79" i="1"/>
  <c r="AD79" i="1"/>
  <c r="AE79" i="1"/>
  <c r="AF79" i="1"/>
  <c r="AC80" i="1"/>
  <c r="AD80" i="1"/>
  <c r="AE80" i="1"/>
  <c r="AF80" i="1"/>
  <c r="AC81" i="1"/>
  <c r="AD81" i="1"/>
  <c r="AE81" i="1"/>
  <c r="AF81" i="1"/>
  <c r="AC82" i="1"/>
  <c r="AD82" i="1"/>
  <c r="AE82" i="1"/>
  <c r="AF82" i="1"/>
  <c r="AC83" i="1"/>
  <c r="AD83" i="1"/>
  <c r="AE83" i="1"/>
  <c r="AF83" i="1"/>
  <c r="AC84" i="1"/>
  <c r="AD84" i="1"/>
  <c r="AE84" i="1"/>
  <c r="AF84" i="1"/>
  <c r="AC85" i="1"/>
  <c r="AD85" i="1"/>
  <c r="AE85" i="1"/>
  <c r="AF85" i="1"/>
  <c r="AC86" i="1"/>
  <c r="AD86" i="1"/>
  <c r="AE86" i="1"/>
  <c r="AF86" i="1"/>
  <c r="AC87" i="1"/>
  <c r="AD87" i="1"/>
  <c r="AE87" i="1"/>
  <c r="AF87" i="1"/>
  <c r="AC88" i="1"/>
  <c r="AD88" i="1"/>
  <c r="AE88" i="1"/>
  <c r="AF88" i="1"/>
  <c r="AC89" i="1"/>
  <c r="AD89" i="1"/>
  <c r="AE89" i="1"/>
  <c r="AF89" i="1"/>
  <c r="AC90" i="1"/>
  <c r="AD90" i="1"/>
  <c r="AE90" i="1"/>
  <c r="AF90" i="1"/>
  <c r="AC91" i="1"/>
  <c r="AD91" i="1"/>
  <c r="AE91" i="1"/>
  <c r="AF91" i="1"/>
  <c r="AC92" i="1"/>
  <c r="AD92" i="1"/>
  <c r="AE92" i="1"/>
  <c r="AF92" i="1"/>
  <c r="AC93" i="1"/>
  <c r="AD93" i="1"/>
  <c r="AE93" i="1"/>
  <c r="AF93" i="1"/>
  <c r="AC94" i="1"/>
  <c r="AD94" i="1"/>
  <c r="AE94" i="1"/>
  <c r="AF94" i="1"/>
  <c r="AC95" i="1"/>
  <c r="AD95" i="1"/>
  <c r="AE95" i="1"/>
  <c r="AF95" i="1"/>
  <c r="AC96" i="1"/>
  <c r="AD96" i="1"/>
  <c r="AE96" i="1"/>
  <c r="AF96" i="1"/>
  <c r="AC97" i="1"/>
  <c r="AD97" i="1"/>
  <c r="AE97" i="1"/>
  <c r="AF97" i="1"/>
  <c r="AC98" i="1"/>
  <c r="AD98" i="1"/>
  <c r="AE98" i="1"/>
  <c r="AF98" i="1"/>
  <c r="AC99" i="1"/>
  <c r="AD99" i="1"/>
  <c r="AE99" i="1"/>
  <c r="AF99" i="1"/>
  <c r="AC100" i="1"/>
  <c r="AD100" i="1"/>
  <c r="AE100" i="1"/>
  <c r="AF100" i="1"/>
  <c r="AC101" i="1"/>
  <c r="AD101" i="1"/>
  <c r="AE101" i="1"/>
  <c r="AF101" i="1"/>
  <c r="AC102" i="1"/>
  <c r="AD102" i="1"/>
  <c r="AE102" i="1"/>
  <c r="AF102" i="1"/>
  <c r="AC103" i="1"/>
  <c r="AD103" i="1"/>
  <c r="AE103" i="1"/>
  <c r="AF103" i="1"/>
  <c r="AC104" i="1"/>
  <c r="AD104" i="1"/>
  <c r="AE104" i="1"/>
  <c r="AF104" i="1"/>
  <c r="AC105" i="1"/>
  <c r="AD105" i="1"/>
  <c r="AE105" i="1"/>
  <c r="AF105" i="1"/>
  <c r="AC106" i="1"/>
  <c r="AD106" i="1"/>
  <c r="AE106" i="1"/>
  <c r="AF106" i="1"/>
  <c r="AC107" i="1"/>
  <c r="AD107" i="1"/>
  <c r="AE107" i="1"/>
  <c r="AF107" i="1"/>
  <c r="AD2" i="1"/>
  <c r="AE2" i="1"/>
  <c r="AF2" i="1"/>
  <c r="AC2" i="1"/>
  <c r="W3" i="1"/>
  <c r="X3" i="1"/>
  <c r="Y3" i="1"/>
  <c r="Z3" i="1"/>
  <c r="W4" i="1"/>
  <c r="X4" i="1"/>
  <c r="Y4" i="1"/>
  <c r="Z4" i="1"/>
  <c r="W5" i="1"/>
  <c r="X5" i="1"/>
  <c r="Y5" i="1"/>
  <c r="Z5" i="1"/>
  <c r="W6" i="1"/>
  <c r="X6" i="1"/>
  <c r="Y6" i="1"/>
  <c r="Z6" i="1"/>
  <c r="W7" i="1"/>
  <c r="X7" i="1"/>
  <c r="Y7" i="1"/>
  <c r="Z7" i="1"/>
  <c r="W8" i="1"/>
  <c r="X8" i="1"/>
  <c r="Y8" i="1"/>
  <c r="Z8" i="1"/>
  <c r="W9" i="1"/>
  <c r="X9" i="1"/>
  <c r="Y9" i="1"/>
  <c r="Z9" i="1"/>
  <c r="W10" i="1"/>
  <c r="X10" i="1"/>
  <c r="Y10" i="1"/>
  <c r="Z10" i="1"/>
  <c r="W11" i="1"/>
  <c r="X11" i="1"/>
  <c r="Y11" i="1"/>
  <c r="Z11" i="1"/>
  <c r="W12" i="1"/>
  <c r="X12" i="1"/>
  <c r="Y12" i="1"/>
  <c r="Z12" i="1"/>
  <c r="W13" i="1"/>
  <c r="X13" i="1"/>
  <c r="Y13" i="1"/>
  <c r="Z13" i="1"/>
  <c r="W14" i="1"/>
  <c r="X14" i="1"/>
  <c r="Y14" i="1"/>
  <c r="Z14" i="1"/>
  <c r="W15" i="1"/>
  <c r="X15" i="1"/>
  <c r="Y15" i="1"/>
  <c r="Z15" i="1"/>
  <c r="W16" i="1"/>
  <c r="X16" i="1"/>
  <c r="Y16" i="1"/>
  <c r="Z16" i="1"/>
  <c r="W17" i="1"/>
  <c r="X17" i="1"/>
  <c r="Y17" i="1"/>
  <c r="Z17" i="1"/>
  <c r="W18" i="1"/>
  <c r="X18" i="1"/>
  <c r="Y18" i="1"/>
  <c r="Z18" i="1"/>
  <c r="W19" i="1"/>
  <c r="X19" i="1"/>
  <c r="Y19" i="1"/>
  <c r="Z19" i="1"/>
  <c r="W20" i="1"/>
  <c r="X20" i="1"/>
  <c r="Y20" i="1"/>
  <c r="Z20" i="1"/>
  <c r="W21" i="1"/>
  <c r="X21" i="1"/>
  <c r="Y21" i="1"/>
  <c r="Z21" i="1"/>
  <c r="W22" i="1"/>
  <c r="X22" i="1"/>
  <c r="Y22" i="1"/>
  <c r="Z22" i="1"/>
  <c r="W23" i="1"/>
  <c r="X23" i="1"/>
  <c r="Y23" i="1"/>
  <c r="Z23" i="1"/>
  <c r="W24" i="1"/>
  <c r="X24" i="1"/>
  <c r="Y24" i="1"/>
  <c r="Z24" i="1"/>
  <c r="W25" i="1"/>
  <c r="X25" i="1"/>
  <c r="Y25" i="1"/>
  <c r="Z25" i="1"/>
  <c r="W26" i="1"/>
  <c r="X26" i="1"/>
  <c r="Y26" i="1"/>
  <c r="Z26" i="1"/>
  <c r="W27" i="1"/>
  <c r="X27" i="1"/>
  <c r="Y27" i="1"/>
  <c r="Z27" i="1"/>
  <c r="W28" i="1"/>
  <c r="X28" i="1"/>
  <c r="Y28" i="1"/>
  <c r="Z28" i="1"/>
  <c r="W29" i="1"/>
  <c r="X29" i="1"/>
  <c r="Y29" i="1"/>
  <c r="Z29" i="1"/>
  <c r="W30" i="1"/>
  <c r="X30" i="1"/>
  <c r="Y30" i="1"/>
  <c r="Z30" i="1"/>
  <c r="W31" i="1"/>
  <c r="X31" i="1"/>
  <c r="Y31" i="1"/>
  <c r="Z31" i="1"/>
  <c r="W32" i="1"/>
  <c r="X32" i="1"/>
  <c r="Y32" i="1"/>
  <c r="Z32" i="1"/>
  <c r="W33" i="1"/>
  <c r="X33" i="1"/>
  <c r="Y33" i="1"/>
  <c r="Z33" i="1"/>
  <c r="W34" i="1"/>
  <c r="X34" i="1"/>
  <c r="Y34" i="1"/>
  <c r="Z34" i="1"/>
  <c r="W35" i="1"/>
  <c r="X35" i="1"/>
  <c r="Y35" i="1"/>
  <c r="Z35" i="1"/>
  <c r="W36" i="1"/>
  <c r="X36" i="1"/>
  <c r="Y36" i="1"/>
  <c r="Z36" i="1"/>
  <c r="W37" i="1"/>
  <c r="X37" i="1"/>
  <c r="Y37" i="1"/>
  <c r="Z37" i="1"/>
  <c r="W38" i="1"/>
  <c r="X38" i="1"/>
  <c r="Y38" i="1"/>
  <c r="Z38" i="1"/>
  <c r="W39" i="1"/>
  <c r="X39" i="1"/>
  <c r="Y39" i="1"/>
  <c r="Z39" i="1"/>
  <c r="W40" i="1"/>
  <c r="X40" i="1"/>
  <c r="Y40" i="1"/>
  <c r="Z40" i="1"/>
  <c r="W41" i="1"/>
  <c r="X41" i="1"/>
  <c r="Y41" i="1"/>
  <c r="Z41" i="1"/>
  <c r="W42" i="1"/>
  <c r="X42" i="1"/>
  <c r="Y42" i="1"/>
  <c r="Z42" i="1"/>
  <c r="W43" i="1"/>
  <c r="X43" i="1"/>
  <c r="Y43" i="1"/>
  <c r="Z43" i="1"/>
  <c r="W44" i="1"/>
  <c r="X44" i="1"/>
  <c r="Y44" i="1"/>
  <c r="Z44" i="1"/>
  <c r="W45" i="1"/>
  <c r="X45" i="1"/>
  <c r="Y45" i="1"/>
  <c r="Z45" i="1"/>
  <c r="W46" i="1"/>
  <c r="X46" i="1"/>
  <c r="Y46" i="1"/>
  <c r="Z46" i="1"/>
  <c r="W47" i="1"/>
  <c r="X47" i="1"/>
  <c r="Y47" i="1"/>
  <c r="Z47" i="1"/>
  <c r="W48" i="1"/>
  <c r="X48" i="1"/>
  <c r="Y48" i="1"/>
  <c r="Z48" i="1"/>
  <c r="W49" i="1"/>
  <c r="X49" i="1"/>
  <c r="Y49" i="1"/>
  <c r="Z49" i="1"/>
  <c r="W50" i="1"/>
  <c r="X50" i="1"/>
  <c r="Y50" i="1"/>
  <c r="Z50" i="1"/>
  <c r="W51" i="1"/>
  <c r="X51" i="1"/>
  <c r="Y51" i="1"/>
  <c r="Z51" i="1"/>
  <c r="W52" i="1"/>
  <c r="X52" i="1"/>
  <c r="Y52" i="1"/>
  <c r="Z52" i="1"/>
  <c r="W53" i="1"/>
  <c r="X53" i="1"/>
  <c r="Y53" i="1"/>
  <c r="Z53" i="1"/>
  <c r="W54" i="1"/>
  <c r="X54" i="1"/>
  <c r="Y54" i="1"/>
  <c r="Z54" i="1"/>
  <c r="W55" i="1"/>
  <c r="X55" i="1"/>
  <c r="Y55" i="1"/>
  <c r="Z55" i="1"/>
  <c r="W56" i="1"/>
  <c r="X56" i="1"/>
  <c r="Y56" i="1"/>
  <c r="Z56" i="1"/>
  <c r="W57" i="1"/>
  <c r="X57" i="1"/>
  <c r="Y57" i="1"/>
  <c r="Z57" i="1"/>
  <c r="W58" i="1"/>
  <c r="X58" i="1"/>
  <c r="Y58" i="1"/>
  <c r="Z58" i="1"/>
  <c r="W59" i="1"/>
  <c r="X59" i="1"/>
  <c r="Y59" i="1"/>
  <c r="Z59" i="1"/>
  <c r="W60" i="1"/>
  <c r="X60" i="1"/>
  <c r="Y60" i="1"/>
  <c r="Z60" i="1"/>
  <c r="W61" i="1"/>
  <c r="X61" i="1"/>
  <c r="Y61" i="1"/>
  <c r="Z61" i="1"/>
  <c r="W62" i="1"/>
  <c r="X62" i="1"/>
  <c r="Y62" i="1"/>
  <c r="Z62" i="1"/>
  <c r="W63" i="1"/>
  <c r="X63" i="1"/>
  <c r="Y63" i="1"/>
  <c r="Z63" i="1"/>
  <c r="W64" i="1"/>
  <c r="X64" i="1"/>
  <c r="Y64" i="1"/>
  <c r="Z64" i="1"/>
  <c r="W65" i="1"/>
  <c r="X65" i="1"/>
  <c r="Y65" i="1"/>
  <c r="Z65" i="1"/>
  <c r="W66" i="1"/>
  <c r="X66" i="1"/>
  <c r="Y66" i="1"/>
  <c r="Z66" i="1"/>
  <c r="W67" i="1"/>
  <c r="X67" i="1"/>
  <c r="Y67" i="1"/>
  <c r="Z67" i="1"/>
  <c r="W68" i="1"/>
  <c r="X68" i="1"/>
  <c r="Y68" i="1"/>
  <c r="Z68" i="1"/>
  <c r="W69" i="1"/>
  <c r="X69" i="1"/>
  <c r="Y69" i="1"/>
  <c r="Z69" i="1"/>
  <c r="W70" i="1"/>
  <c r="X70" i="1"/>
  <c r="Y70" i="1"/>
  <c r="Z70" i="1"/>
  <c r="W71" i="1"/>
  <c r="X71" i="1"/>
  <c r="Y71" i="1"/>
  <c r="Z71" i="1"/>
  <c r="W72" i="1"/>
  <c r="X72" i="1"/>
  <c r="Y72" i="1"/>
  <c r="Z72" i="1"/>
  <c r="W73" i="1"/>
  <c r="X73" i="1"/>
  <c r="Y73" i="1"/>
  <c r="Z73" i="1"/>
  <c r="W74" i="1"/>
  <c r="X74" i="1"/>
  <c r="Y74" i="1"/>
  <c r="Z74" i="1"/>
  <c r="W75" i="1"/>
  <c r="X75" i="1"/>
  <c r="Y75" i="1"/>
  <c r="Z75" i="1"/>
  <c r="W76" i="1"/>
  <c r="X76" i="1"/>
  <c r="Y76" i="1"/>
  <c r="Z76" i="1"/>
  <c r="W77" i="1"/>
  <c r="X77" i="1"/>
  <c r="Y77" i="1"/>
  <c r="Z77" i="1"/>
  <c r="W78" i="1"/>
  <c r="X78" i="1"/>
  <c r="Y78" i="1"/>
  <c r="Z78" i="1"/>
  <c r="W79" i="1"/>
  <c r="X79" i="1"/>
  <c r="Y79" i="1"/>
  <c r="Z79" i="1"/>
  <c r="W80" i="1"/>
  <c r="X80" i="1"/>
  <c r="Y80" i="1"/>
  <c r="Z80" i="1"/>
  <c r="W81" i="1"/>
  <c r="X81" i="1"/>
  <c r="Y81" i="1"/>
  <c r="Z81" i="1"/>
  <c r="W82" i="1"/>
  <c r="X82" i="1"/>
  <c r="Y82" i="1"/>
  <c r="Z82" i="1"/>
  <c r="W83" i="1"/>
  <c r="X83" i="1"/>
  <c r="Y83" i="1"/>
  <c r="Z83" i="1"/>
  <c r="W84" i="1"/>
  <c r="X84" i="1"/>
  <c r="Y84" i="1"/>
  <c r="Z84" i="1"/>
  <c r="W85" i="1"/>
  <c r="X85" i="1"/>
  <c r="Y85" i="1"/>
  <c r="Z85" i="1"/>
  <c r="W86" i="1"/>
  <c r="X86" i="1"/>
  <c r="Y86" i="1"/>
  <c r="Z86" i="1"/>
  <c r="W87" i="1"/>
  <c r="X87" i="1"/>
  <c r="Y87" i="1"/>
  <c r="Z87" i="1"/>
  <c r="W88" i="1"/>
  <c r="X88" i="1"/>
  <c r="Y88" i="1"/>
  <c r="Z88" i="1"/>
  <c r="W89" i="1"/>
  <c r="X89" i="1"/>
  <c r="Y89" i="1"/>
  <c r="Z89" i="1"/>
  <c r="W90" i="1"/>
  <c r="X90" i="1"/>
  <c r="Y90" i="1"/>
  <c r="Z90" i="1"/>
  <c r="W91" i="1"/>
  <c r="X91" i="1"/>
  <c r="Y91" i="1"/>
  <c r="Z91" i="1"/>
  <c r="W92" i="1"/>
  <c r="X92" i="1"/>
  <c r="Y92" i="1"/>
  <c r="Z92" i="1"/>
  <c r="W93" i="1"/>
  <c r="X93" i="1"/>
  <c r="Y93" i="1"/>
  <c r="Z93" i="1"/>
  <c r="W94" i="1"/>
  <c r="X94" i="1"/>
  <c r="Y94" i="1"/>
  <c r="Z94" i="1"/>
  <c r="W95" i="1"/>
  <c r="X95" i="1"/>
  <c r="Y95" i="1"/>
  <c r="Z95" i="1"/>
  <c r="W96" i="1"/>
  <c r="X96" i="1"/>
  <c r="Y96" i="1"/>
  <c r="Z96" i="1"/>
  <c r="W97" i="1"/>
  <c r="X97" i="1"/>
  <c r="Y97" i="1"/>
  <c r="Z97" i="1"/>
  <c r="W98" i="1"/>
  <c r="X98" i="1"/>
  <c r="Y98" i="1"/>
  <c r="Z98" i="1"/>
  <c r="W99" i="1"/>
  <c r="X99" i="1"/>
  <c r="Y99" i="1"/>
  <c r="Z99" i="1"/>
  <c r="W100" i="1"/>
  <c r="X100" i="1"/>
  <c r="Y100" i="1"/>
  <c r="Z100" i="1"/>
  <c r="W101" i="1"/>
  <c r="X101" i="1"/>
  <c r="Y101" i="1"/>
  <c r="Z101" i="1"/>
  <c r="W102" i="1"/>
  <c r="X102" i="1"/>
  <c r="Y102" i="1"/>
  <c r="Z102" i="1"/>
  <c r="W103" i="1"/>
  <c r="X103" i="1"/>
  <c r="Y103" i="1"/>
  <c r="Z103" i="1"/>
  <c r="W104" i="1"/>
  <c r="X104" i="1"/>
  <c r="Y104" i="1"/>
  <c r="Z104" i="1"/>
  <c r="W105" i="1"/>
  <c r="X105" i="1"/>
  <c r="Y105" i="1"/>
  <c r="Z105" i="1"/>
  <c r="W106" i="1"/>
  <c r="X106" i="1"/>
  <c r="Y106" i="1"/>
  <c r="Z106" i="1"/>
  <c r="W107" i="1"/>
  <c r="X107" i="1"/>
  <c r="Y107" i="1"/>
  <c r="Z107" i="1"/>
  <c r="X2" i="1"/>
  <c r="Y2" i="1"/>
  <c r="Z2" i="1"/>
  <c r="W2" i="1"/>
  <c r="R3" i="1"/>
  <c r="S3" i="1"/>
  <c r="T3" i="1"/>
  <c r="U3" i="1"/>
  <c r="R4" i="1"/>
  <c r="S4" i="1"/>
  <c r="T4" i="1"/>
  <c r="U4" i="1"/>
  <c r="R5" i="1"/>
  <c r="S5" i="1"/>
  <c r="T5" i="1"/>
  <c r="U5" i="1"/>
  <c r="R6" i="1"/>
  <c r="S6" i="1"/>
  <c r="T6" i="1"/>
  <c r="U6" i="1"/>
  <c r="R7" i="1"/>
  <c r="S7" i="1"/>
  <c r="T7" i="1"/>
  <c r="U7" i="1"/>
  <c r="R8" i="1"/>
  <c r="S8" i="1"/>
  <c r="T8" i="1"/>
  <c r="U8" i="1"/>
  <c r="R9" i="1"/>
  <c r="S9" i="1"/>
  <c r="T9" i="1"/>
  <c r="U9" i="1"/>
  <c r="R10" i="1"/>
  <c r="S10" i="1"/>
  <c r="T10" i="1"/>
  <c r="U10" i="1"/>
  <c r="R11" i="1"/>
  <c r="S11" i="1"/>
  <c r="T11" i="1"/>
  <c r="U11" i="1"/>
  <c r="R12" i="1"/>
  <c r="S12" i="1"/>
  <c r="T12" i="1"/>
  <c r="U12" i="1"/>
  <c r="R13" i="1"/>
  <c r="S13" i="1"/>
  <c r="T13" i="1"/>
  <c r="U13" i="1"/>
  <c r="R14" i="1"/>
  <c r="S14" i="1"/>
  <c r="T14" i="1"/>
  <c r="U14" i="1"/>
  <c r="R15" i="1"/>
  <c r="S15" i="1"/>
  <c r="T15" i="1"/>
  <c r="U15" i="1"/>
  <c r="R16" i="1"/>
  <c r="S16" i="1"/>
  <c r="T16" i="1"/>
  <c r="U16" i="1"/>
  <c r="R17" i="1"/>
  <c r="S17" i="1"/>
  <c r="T17" i="1"/>
  <c r="U17" i="1"/>
  <c r="R18" i="1"/>
  <c r="S18" i="1"/>
  <c r="T18" i="1"/>
  <c r="U18" i="1"/>
  <c r="R19" i="1"/>
  <c r="S19" i="1"/>
  <c r="T19" i="1"/>
  <c r="U19" i="1"/>
  <c r="R20" i="1"/>
  <c r="S20" i="1"/>
  <c r="T20" i="1"/>
  <c r="U20" i="1"/>
  <c r="R21" i="1"/>
  <c r="S21" i="1"/>
  <c r="T21" i="1"/>
  <c r="U21" i="1"/>
  <c r="R22" i="1"/>
  <c r="S22" i="1"/>
  <c r="T22" i="1"/>
  <c r="U22" i="1"/>
  <c r="R23" i="1"/>
  <c r="S23" i="1"/>
  <c r="T23" i="1"/>
  <c r="U23" i="1"/>
  <c r="R24" i="1"/>
  <c r="S24" i="1"/>
  <c r="T24" i="1"/>
  <c r="U24" i="1"/>
  <c r="R25" i="1"/>
  <c r="S25" i="1"/>
  <c r="T25" i="1"/>
  <c r="U25" i="1"/>
  <c r="R26" i="1"/>
  <c r="S26" i="1"/>
  <c r="T26" i="1"/>
  <c r="U26" i="1"/>
  <c r="R27" i="1"/>
  <c r="S27" i="1"/>
  <c r="T27" i="1"/>
  <c r="U27" i="1"/>
  <c r="R28" i="1"/>
  <c r="S28" i="1"/>
  <c r="T28" i="1"/>
  <c r="U28" i="1"/>
  <c r="R29" i="1"/>
  <c r="S29" i="1"/>
  <c r="T29" i="1"/>
  <c r="U29" i="1"/>
  <c r="R30" i="1"/>
  <c r="S30" i="1"/>
  <c r="T30" i="1"/>
  <c r="U30" i="1"/>
  <c r="R31" i="1"/>
  <c r="S31" i="1"/>
  <c r="T31" i="1"/>
  <c r="U31" i="1"/>
  <c r="R32" i="1"/>
  <c r="S32" i="1"/>
  <c r="T32" i="1"/>
  <c r="U32" i="1"/>
  <c r="R33" i="1"/>
  <c r="S33" i="1"/>
  <c r="T33" i="1"/>
  <c r="U33" i="1"/>
  <c r="R34" i="1"/>
  <c r="S34" i="1"/>
  <c r="T34" i="1"/>
  <c r="U34" i="1"/>
  <c r="R35" i="1"/>
  <c r="S35" i="1"/>
  <c r="T35" i="1"/>
  <c r="U35" i="1"/>
  <c r="R36" i="1"/>
  <c r="S36" i="1"/>
  <c r="T36" i="1"/>
  <c r="U36" i="1"/>
  <c r="R37" i="1"/>
  <c r="S37" i="1"/>
  <c r="T37" i="1"/>
  <c r="U37" i="1"/>
  <c r="R38" i="1"/>
  <c r="S38" i="1"/>
  <c r="T38" i="1"/>
  <c r="U38" i="1"/>
  <c r="R39" i="1"/>
  <c r="S39" i="1"/>
  <c r="T39" i="1"/>
  <c r="U39" i="1"/>
  <c r="R40" i="1"/>
  <c r="S40" i="1"/>
  <c r="T40" i="1"/>
  <c r="U40" i="1"/>
  <c r="R41" i="1"/>
  <c r="S41" i="1"/>
  <c r="T41" i="1"/>
  <c r="U41" i="1"/>
  <c r="R42" i="1"/>
  <c r="S42" i="1"/>
  <c r="T42" i="1"/>
  <c r="U42" i="1"/>
  <c r="R43" i="1"/>
  <c r="S43" i="1"/>
  <c r="T43" i="1"/>
  <c r="U43" i="1"/>
  <c r="R44" i="1"/>
  <c r="S44" i="1"/>
  <c r="T44" i="1"/>
  <c r="U44" i="1"/>
  <c r="R45" i="1"/>
  <c r="S45" i="1"/>
  <c r="T45" i="1"/>
  <c r="U45" i="1"/>
  <c r="R46" i="1"/>
  <c r="S46" i="1"/>
  <c r="T46" i="1"/>
  <c r="U46" i="1"/>
  <c r="R47" i="1"/>
  <c r="S47" i="1"/>
  <c r="T47" i="1"/>
  <c r="U47" i="1"/>
  <c r="R48" i="1"/>
  <c r="S48" i="1"/>
  <c r="T48" i="1"/>
  <c r="U48" i="1"/>
  <c r="R49" i="1"/>
  <c r="S49" i="1"/>
  <c r="T49" i="1"/>
  <c r="U49" i="1"/>
  <c r="R50" i="1"/>
  <c r="S50" i="1"/>
  <c r="T50" i="1"/>
  <c r="U50" i="1"/>
  <c r="R51" i="1"/>
  <c r="S51" i="1"/>
  <c r="T51" i="1"/>
  <c r="U51" i="1"/>
  <c r="R52" i="1"/>
  <c r="S52" i="1"/>
  <c r="T52" i="1"/>
  <c r="U52" i="1"/>
  <c r="R53" i="1"/>
  <c r="S53" i="1"/>
  <c r="T53" i="1"/>
  <c r="U53" i="1"/>
  <c r="R54" i="1"/>
  <c r="S54" i="1"/>
  <c r="T54" i="1"/>
  <c r="U54" i="1"/>
  <c r="R55" i="1"/>
  <c r="S55" i="1"/>
  <c r="T55" i="1"/>
  <c r="U55" i="1"/>
  <c r="R56" i="1"/>
  <c r="S56" i="1"/>
  <c r="T56" i="1"/>
  <c r="U56" i="1"/>
  <c r="R57" i="1"/>
  <c r="S57" i="1"/>
  <c r="T57" i="1"/>
  <c r="U57" i="1"/>
  <c r="R58" i="1"/>
  <c r="S58" i="1"/>
  <c r="T58" i="1"/>
  <c r="U58" i="1"/>
  <c r="R59" i="1"/>
  <c r="S59" i="1"/>
  <c r="T59" i="1"/>
  <c r="U59" i="1"/>
  <c r="R60" i="1"/>
  <c r="S60" i="1"/>
  <c r="T60" i="1"/>
  <c r="U60" i="1"/>
  <c r="R61" i="1"/>
  <c r="S61" i="1"/>
  <c r="T61" i="1"/>
  <c r="U61" i="1"/>
  <c r="R62" i="1"/>
  <c r="S62" i="1"/>
  <c r="T62" i="1"/>
  <c r="U62" i="1"/>
  <c r="R63" i="1"/>
  <c r="S63" i="1"/>
  <c r="T63" i="1"/>
  <c r="U63" i="1"/>
  <c r="R64" i="1"/>
  <c r="S64" i="1"/>
  <c r="T64" i="1"/>
  <c r="U64" i="1"/>
  <c r="R65" i="1"/>
  <c r="S65" i="1"/>
  <c r="T65" i="1"/>
  <c r="U65" i="1"/>
  <c r="R66" i="1"/>
  <c r="S66" i="1"/>
  <c r="T66" i="1"/>
  <c r="U66" i="1"/>
  <c r="R67" i="1"/>
  <c r="S67" i="1"/>
  <c r="T67" i="1"/>
  <c r="U67" i="1"/>
  <c r="R68" i="1"/>
  <c r="S68" i="1"/>
  <c r="T68" i="1"/>
  <c r="U68" i="1"/>
  <c r="R69" i="1"/>
  <c r="S69" i="1"/>
  <c r="T69" i="1"/>
  <c r="U69" i="1"/>
  <c r="R70" i="1"/>
  <c r="S70" i="1"/>
  <c r="T70" i="1"/>
  <c r="U70" i="1"/>
  <c r="R71" i="1"/>
  <c r="S71" i="1"/>
  <c r="T71" i="1"/>
  <c r="U71" i="1"/>
  <c r="R72" i="1"/>
  <c r="S72" i="1"/>
  <c r="T72" i="1"/>
  <c r="U72" i="1"/>
  <c r="R73" i="1"/>
  <c r="S73" i="1"/>
  <c r="T73" i="1"/>
  <c r="U73" i="1"/>
  <c r="R74" i="1"/>
  <c r="S74" i="1"/>
  <c r="T74" i="1"/>
  <c r="U74" i="1"/>
  <c r="R75" i="1"/>
  <c r="S75" i="1"/>
  <c r="T75" i="1"/>
  <c r="U75" i="1"/>
  <c r="R76" i="1"/>
  <c r="S76" i="1"/>
  <c r="T76" i="1"/>
  <c r="U76" i="1"/>
  <c r="R77" i="1"/>
  <c r="S77" i="1"/>
  <c r="T77" i="1"/>
  <c r="U77" i="1"/>
  <c r="R78" i="1"/>
  <c r="S78" i="1"/>
  <c r="T78" i="1"/>
  <c r="U78" i="1"/>
  <c r="R79" i="1"/>
  <c r="S79" i="1"/>
  <c r="T79" i="1"/>
  <c r="U79" i="1"/>
  <c r="R80" i="1"/>
  <c r="S80" i="1"/>
  <c r="T80" i="1"/>
  <c r="U80" i="1"/>
  <c r="R81" i="1"/>
  <c r="S81" i="1"/>
  <c r="T81" i="1"/>
  <c r="U81" i="1"/>
  <c r="R82" i="1"/>
  <c r="S82" i="1"/>
  <c r="T82" i="1"/>
  <c r="U82" i="1"/>
  <c r="R83" i="1"/>
  <c r="S83" i="1"/>
  <c r="T83" i="1"/>
  <c r="U83" i="1"/>
  <c r="R84" i="1"/>
  <c r="S84" i="1"/>
  <c r="T84" i="1"/>
  <c r="U84" i="1"/>
  <c r="R85" i="1"/>
  <c r="S85" i="1"/>
  <c r="T85" i="1"/>
  <c r="U85" i="1"/>
  <c r="R86" i="1"/>
  <c r="S86" i="1"/>
  <c r="T86" i="1"/>
  <c r="U86" i="1"/>
  <c r="R87" i="1"/>
  <c r="S87" i="1"/>
  <c r="T87" i="1"/>
  <c r="U87" i="1"/>
  <c r="R88" i="1"/>
  <c r="S88" i="1"/>
  <c r="T88" i="1"/>
  <c r="U88" i="1"/>
  <c r="R89" i="1"/>
  <c r="S89" i="1"/>
  <c r="T89" i="1"/>
  <c r="U89" i="1"/>
  <c r="R90" i="1"/>
  <c r="S90" i="1"/>
  <c r="T90" i="1"/>
  <c r="U90" i="1"/>
  <c r="R91" i="1"/>
  <c r="S91" i="1"/>
  <c r="T91" i="1"/>
  <c r="U91" i="1"/>
  <c r="R92" i="1"/>
  <c r="S92" i="1"/>
  <c r="T92" i="1"/>
  <c r="U92" i="1"/>
  <c r="R93" i="1"/>
  <c r="S93" i="1"/>
  <c r="T93" i="1"/>
  <c r="U93" i="1"/>
  <c r="R94" i="1"/>
  <c r="S94" i="1"/>
  <c r="T94" i="1"/>
  <c r="U94" i="1"/>
  <c r="R95" i="1"/>
  <c r="S95" i="1"/>
  <c r="T95" i="1"/>
  <c r="U95" i="1"/>
  <c r="R96" i="1"/>
  <c r="S96" i="1"/>
  <c r="T96" i="1"/>
  <c r="U96" i="1"/>
  <c r="R97" i="1"/>
  <c r="S97" i="1"/>
  <c r="T97" i="1"/>
  <c r="U97" i="1"/>
  <c r="R98" i="1"/>
  <c r="S98" i="1"/>
  <c r="T98" i="1"/>
  <c r="U98" i="1"/>
  <c r="R99" i="1"/>
  <c r="S99" i="1"/>
  <c r="T99" i="1"/>
  <c r="U99" i="1"/>
  <c r="R100" i="1"/>
  <c r="S100" i="1"/>
  <c r="T100" i="1"/>
  <c r="U100" i="1"/>
  <c r="R101" i="1"/>
  <c r="S101" i="1"/>
  <c r="T101" i="1"/>
  <c r="U101" i="1"/>
  <c r="R102" i="1"/>
  <c r="S102" i="1"/>
  <c r="T102" i="1"/>
  <c r="U102" i="1"/>
  <c r="R103" i="1"/>
  <c r="S103" i="1"/>
  <c r="T103" i="1"/>
  <c r="U103" i="1"/>
  <c r="R104" i="1"/>
  <c r="S104" i="1"/>
  <c r="T104" i="1"/>
  <c r="U104" i="1"/>
  <c r="R105" i="1"/>
  <c r="S105" i="1"/>
  <c r="T105" i="1"/>
  <c r="U105" i="1"/>
  <c r="R106" i="1"/>
  <c r="S106" i="1"/>
  <c r="T106" i="1"/>
  <c r="U106" i="1"/>
  <c r="R107" i="1"/>
  <c r="S107" i="1"/>
  <c r="T107" i="1"/>
  <c r="U107" i="1"/>
  <c r="S2" i="1"/>
  <c r="T2" i="1"/>
  <c r="U2" i="1"/>
  <c r="R2" i="1"/>
</calcChain>
</file>

<file path=xl/sharedStrings.xml><?xml version="1.0" encoding="utf-8"?>
<sst xmlns="http://schemas.openxmlformats.org/spreadsheetml/2006/main" count="1716" uniqueCount="317">
  <si>
    <t>student id</t>
  </si>
  <si>
    <t>nombreCompleto</t>
  </si>
  <si>
    <t>Institucion</t>
  </si>
  <si>
    <t>Maestria</t>
  </si>
  <si>
    <t>Campus</t>
  </si>
  <si>
    <t>Pais</t>
  </si>
  <si>
    <t>Modulo</t>
  </si>
  <si>
    <t>CalificacionModulo</t>
  </si>
  <si>
    <t>PreguntaAsignadaAlAlumno</t>
  </si>
  <si>
    <t>flagCorrect</t>
  </si>
  <si>
    <t>RespuestaCorrecta</t>
  </si>
  <si>
    <t>RespuestaDadaPorElUsuario</t>
  </si>
  <si>
    <t>Opcion1</t>
  </si>
  <si>
    <t>Opcion2</t>
  </si>
  <si>
    <t>Opcion3</t>
  </si>
  <si>
    <t>Opcion4</t>
  </si>
  <si>
    <t>29</t>
  </si>
  <si>
    <t>John2 Doe2</t>
  </si>
  <si>
    <t>UVM</t>
  </si>
  <si>
    <t>Hoteleria</t>
  </si>
  <si>
    <t>Queretaro</t>
  </si>
  <si>
    <t>MX</t>
  </si>
  <si>
    <t>I.Matemáticas Financieras</t>
  </si>
  <si>
    <t>4.44444</t>
  </si>
  <si>
    <t>1.¿Cuál de los siguientes incisos es correcto para un proyecto que cuesta $50,000 y proporciona $14,000 de retorno anual por 5 años?
: A) VPN=$20,000; B) TIR= 2.8%; C) TIR mayor a 10%; D) VPN = $3,071.01</t>
  </si>
  <si>
    <t>1</t>
  </si>
  <si>
    <t>TIR mayor a 10%</t>
  </si>
  <si>
    <t>VPN=$20,000</t>
  </si>
  <si>
    <t>TIR= 2.8%</t>
  </si>
  <si>
    <t>VPN = $3,071.01</t>
  </si>
  <si>
    <t>2.¿Cuál es el valor presente de los siguientes flujos de efectivo descontados al 8% anual: $1000 al final del año 1, $2000 al final del año 2, y $3000 al final del año 3?
: A) $5,520.00; B) $5,022.11; C) $5,423.87; D) $5,144.03</t>
  </si>
  <si>
    <t>0</t>
  </si>
  <si>
    <t>$5,022.11</t>
  </si>
  <si>
    <t>$5,520.00</t>
  </si>
  <si>
    <t>$5,423.87</t>
  </si>
  <si>
    <t>$5,144.03</t>
  </si>
  <si>
    <t>3.¿Cuál es el VPN de un proyecto que tiene siguientes flujos de efectivo, a una tasa de descuento de 15%?
: A) ($138.00); B) $138.00; C) ($308.70); D) $308.70</t>
  </si>
  <si>
    <t>$138.00</t>
  </si>
  <si>
    <t>$308.70</t>
  </si>
  <si>
    <t>($138.00)</t>
  </si>
  <si>
    <t>($308.70)</t>
  </si>
  <si>
    <t>4.¿Cuál es la cantidad máxima que debería invertirse en un proyecto en t=0 si los flujos de efectivo se estiman en $50,000 anuales por 3 años, y el costo del capital es de 9%?: A) $101,251.79; B) $130,800.00; C) $109,200.00; D) $126,565.00</t>
  </si>
  <si>
    <t>$126,565.00</t>
  </si>
  <si>
    <t>$130,800.00</t>
  </si>
  <si>
    <t>$101,251.79</t>
  </si>
  <si>
    <t>$109,200.00</t>
  </si>
  <si>
    <t>5.¿Cuál es la tasa efectiva anual de una tasa de 12% compuesta trimestralmente?
: A) 57.35%; B) 12.00%; C) 12.55%; D) 3.00%</t>
  </si>
  <si>
    <t>12.55%</t>
  </si>
  <si>
    <t>57.35%</t>
  </si>
  <si>
    <t>12.00%</t>
  </si>
  <si>
    <t>3.00%</t>
  </si>
  <si>
    <t>6.¿Cuál es la Tasa Interna de Retorno aproximada para un proyecto que tiene un costo de $100,000 y permite obtener ingresos por $30,000 por los próximos 6 años?: A) 19.9%; B) 32.3%; C) 80.0%; D) 30.0%</t>
  </si>
  <si>
    <t>19.9%</t>
  </si>
  <si>
    <t>30.0%</t>
  </si>
  <si>
    <t>32.3%</t>
  </si>
  <si>
    <t>80.0%</t>
  </si>
  <si>
    <t>7.¿Cuál es la tasa real esperada de un Certificado de la Tesorería si la tasa nominal es del 18.5% y la tasa de inflación esperada es del 12%?: A) 6.5%; B) 30.5%; C) 7.3%; D) 5.8%</t>
  </si>
  <si>
    <t>5.8%</t>
  </si>
  <si>
    <t>6.5%</t>
  </si>
  <si>
    <t>30.5%</t>
  </si>
  <si>
    <t>7.3%</t>
  </si>
  <si>
    <t>8.¿Cuál es Valor Presente de una perpetuidad de $5,000 que hace su primer pago hoy, con una tasa del 15% anual?: A) $33,333.33; B) $37,681.16; C) $38,333.33; D) $65,217.39</t>
  </si>
  <si>
    <t>$38,333.33</t>
  </si>
  <si>
    <t>$33,333.33</t>
  </si>
  <si>
    <t>$37,681.16</t>
  </si>
  <si>
    <t>$65,217.39</t>
  </si>
  <si>
    <t>9.Si un préstamo de $10,000 será pagado en 10 pagos anuales iguales a una tasa de interés del 10%. ¿Cuánto dinero del 2º pago corresponderá a los intereses?
: A) $937.26; B) $954.25; C) $1037.26; D) $1000.00</t>
  </si>
  <si>
    <t>$937.26</t>
  </si>
  <si>
    <t>$954.25</t>
  </si>
  <si>
    <t>$1037.26</t>
  </si>
  <si>
    <t>$1000.00</t>
  </si>
  <si>
    <t>II Fundamentos de Estadística</t>
  </si>
  <si>
    <t>3.33333</t>
  </si>
  <si>
    <t>2. Si la desviación estándar del activo A es de 7.2%, la desviación estándar del activo B es de 5.4%, y la covarianza entre los dos es -0.0031, ¿cuál es el coeficiente de correlación?
: A) -0.19.; B) -0.80.; C) -0.64.</t>
  </si>
  <si>
    <t>-0.80.</t>
  </si>
  <si>
    <t>-0.19.</t>
  </si>
  <si>
    <t>-0.64.</t>
  </si>
  <si>
    <t>1.¿Cuál es la principal diferencia entre estadística descriptiva e inferencial? La estadística descriptiva es:
: A) Usada para hacer pronósticos de la probabilidad de que suceda un evento, mientras que la inferencial se usa para resumir un conjunto de datos.; B) Cálculos basados en muestras pequeñas, mientras que la inferencial son cálculos basados en muestras grandes.; C) Usada para resumir un conjunto de datos, mientras que la estadística inferencial es usada para obtener información precisa de un conjunto amplio de datos.; D) Usada para resumir un conjunto amplio de datos, mientras que la inferencial incluye procedimientos para evaluar o hacer pronósticos sobre un gran conjunto de datos al examinar una muestra</t>
  </si>
  <si>
    <t>Usada para resumir un conjunto amplio de datos, mientras que la inferencial incluye procedimientos para evaluar o hacer pronósticos sobre un gran conjunto de datos al examinar una muestra</t>
  </si>
  <si>
    <t>Cálculos basados en muestras pequeñas, mientras que la inferencial son cálculos basados en muestras grandes.</t>
  </si>
  <si>
    <t>Usada para hacer pronósticos de la probabilidad de que suceda un evento, mientras que la inferencial se usa para resumir un conjunto de datos.</t>
  </si>
  <si>
    <t>Usada para resumir un conjunto de datos, mientras que la estadística inferencial es usada para obtener información precisa de un conjunto amplio de datos.</t>
  </si>
  <si>
    <t>3. Si dos activos tienen covarianza positiva, ¿cuál de las siguientes afirmaciones es verdadera?
: A) Los dos activos deben estar en la misma industria.; B) Las tasas de rendimiento tienden a moverse en la misma dirección con respecto a sus medias individuales.; C) Si uno de los activos duplica su precio, el otro también duplicará su precio.</t>
  </si>
  <si>
    <t>Las tasas de rendimiento tienden a moverse en la misma dirección con respecto a sus medias individuales.</t>
  </si>
  <si>
    <t>Los dos activos deben estar en la misma industria.</t>
  </si>
  <si>
    <t>Si uno de los activos duplica su precio, el otro también duplicará su precio.</t>
  </si>
  <si>
    <t>4.A partir de los datos de los rendimientos mensuales del Fondo ABC, de enero de 1994 a diciembre de 1996, se reporta una media de 1.07% y una desviación estándar de 2.38%. Basado en estas estimaciones, encuentre los valores que incluyen un 90% de probabilidad si los rendimientos se distribuyen como una normal (En Z [-1.645, 1.645]).
: A) (-1.6501%,4.1834%); B) (-1.1800%,5.1956%); C) (-2.8451%,4.9851%); D) (-3.1923%,4.1956%)</t>
  </si>
  <si>
    <t>(-2.8451%,4.9851%)</t>
  </si>
  <si>
    <t>(-3.1923%,4.1956%)</t>
  </si>
  <si>
    <t>(-1.6501%,4.1834%)</t>
  </si>
  <si>
    <t>(-1.1800%,5.1956%)</t>
  </si>
  <si>
    <t>5.Son dos tipos de variables aleatorias
: A) Discretas y continuas; B) Binomial y Poisson; C) Poisson y continuas; D) Discretas y Poisson</t>
  </si>
  <si>
    <t>Discretas y continuas</t>
  </si>
  <si>
    <t>Binomial y Poisson</t>
  </si>
  <si>
    <t>Poisson y continuas</t>
  </si>
  <si>
    <t>Discretas y Poisson</t>
  </si>
  <si>
    <t>6. Se debe examinar a un grupo de personas respecto a 2 síntomas comunes de cierta enfermedad. Se considera que 20% de las personas presenta solamente el síntoma A, 30% tienen solamente el síntoma B y 10% tienen ambos síntomas. El resto de no tienen ningún síntoma. Si se toma una persona al azar del grupo, ¿cuál es la probabilidad de que la persona no presente ningún síntoma?
: A) 60%; B) 40%; C) 50%</t>
  </si>
  <si>
    <t>60%</t>
  </si>
  <si>
    <t>40%</t>
  </si>
  <si>
    <t>50%</t>
  </si>
  <si>
    <t>III Análisis e Interpretación de Estados Financieros</t>
  </si>
  <si>
    <t>4.28571</t>
  </si>
  <si>
    <t>1. ¿Cuál de las siguientes afirmaciones es cierta para una corporación con un valor de mercado accionario de $1 millón, un valor de mercado de $ 2 millones de activos y 1,000 acciones en circulación?
: A) El valor de mercado de los pasivos excede el valor en libros de los pasivos.; B) El valor de mercado de los pasivos es igual a $ 1 millón.; C) El valor en libros por acción es igual a $ 1,000.; D) El valor de mercado por acción es igual a $ 2000.</t>
  </si>
  <si>
    <t>El valor de mercado de los pasivos es igual a $ 1 millón.</t>
  </si>
  <si>
    <t>El valor de mercado de los pasivos excede el valor en libros de los pasivos.</t>
  </si>
  <si>
    <t>El valor en libros por acción es igual a $ 1,000.</t>
  </si>
  <si>
    <t>El valor de mercado por acción es igual a $ 2000.</t>
  </si>
  <si>
    <t>2.¿Cuál de los siguientes elementos no debe incluirse en una lista de activos corrientes?
: A) Valores negociables; B) Cuentas por pagar; C) Cuentas por cobrar; D) Inventarios</t>
  </si>
  <si>
    <t>Cuentas por pagar</t>
  </si>
  <si>
    <t>Valores negociables</t>
  </si>
  <si>
    <t>Cuentas por cobrar</t>
  </si>
  <si>
    <t>Inventarios</t>
  </si>
  <si>
    <t>3. ¿Cuál de las siguientes salidas de efectivo no reduce el ingreso neto de una empresa?
: A) Impuestos a la renta; B) Gastos por intereses; C) Dividendos; D) Gastos de depreciación</t>
  </si>
  <si>
    <t>Dividendos</t>
  </si>
  <si>
    <t>Impuestos a la renta</t>
  </si>
  <si>
    <t>Gastos por intereses</t>
  </si>
  <si>
    <t>Gastos de depreciación</t>
  </si>
  <si>
    <t>4. Si una empresa genera $ 2,000 en ventas y tiene un aumento de $ 500 en las cuentas por cobrar durante un período contable, entonces, según estas dos categorías, el flujo de efectivo aumentará en:
: A) $ 2,500.; B) $ 2,000.; C) $ 1,500.; D) $ 500.</t>
  </si>
  <si>
    <t>$ 1,500.</t>
  </si>
  <si>
    <t>$ 500.</t>
  </si>
  <si>
    <t>$ 2,500.</t>
  </si>
  <si>
    <t>$ 2,000.</t>
  </si>
  <si>
    <t>5. ¿Cuál de las siguientes categorías de un estado de flujos de efectivo se ve afectada por el pago de gastos por intereses?
: A) Flujos de efectivo de las operaciones; B) Flujos de efectivo de gastos no monetarios; C) Flujos de efectivo de las inversiones; D) Flujos de efectivo por financiamiento</t>
  </si>
  <si>
    <t>Flujos de efectivo de las operaciones</t>
  </si>
  <si>
    <t>Flujos de efectivo de gastos no monetarios</t>
  </si>
  <si>
    <t>Flujos de efectivo de las inversiones</t>
  </si>
  <si>
    <t>Flujos de efectivo por financiamiento</t>
  </si>
  <si>
    <t>6. ¿Cuál de las siguientes afirmaciones es correcta para una empresa con EPS de $2 por acción y una tasa de pago de dividendos del 45 %?
: A) El 45% de las ganancias se reinvertirá en la empresa.; B) Los dividendos serán de $1.10 por acción.; C) El valor en libros por acción de capital aumentará en $1.10.; D) Las ganancias retenidas no cambiarán.</t>
  </si>
  <si>
    <t>El valor en libros por acción de capital aumentará en $1.10.</t>
  </si>
  <si>
    <t>Los dividendos serán de $1.10 por acción.</t>
  </si>
  <si>
    <t>El 45% de las ganancias se reinvertirá en la empresa.</t>
  </si>
  <si>
    <t>Las ganancias retenidas no cambiarán.</t>
  </si>
  <si>
    <t>7. Una corporación declara $25 millones en ingresos netos, $1 millón en dividendos de acciones preferentes y $7 millones en dividendos de acciones ordinarias. ¿En cuánto aumentará el capital de los accionistas en el balance general?
: A) $17 millones; B) $ 18 millones; C) $ 19 millones; D) $ 25 millones</t>
  </si>
  <si>
    <t>$17 millones</t>
  </si>
  <si>
    <t>$ 19 millones</t>
  </si>
  <si>
    <t>$ 18 millones</t>
  </si>
  <si>
    <t>$ 25 millones</t>
  </si>
  <si>
    <t>IV Economía</t>
  </si>
  <si>
    <t>2.85714</t>
  </si>
  <si>
    <t>1. ¿Cuál de las siguientes condiciones contribuye a un mercado monopólico dentro de una industria?
: A) Economías de escala.; B) Una demanda elástica para el producto de dicha industria.; C) Ineficiencia por procedimientos burocráticos dentro de la industria.; D) invertir en Investigación y desarrollo de producto</t>
  </si>
  <si>
    <t>Economías de escala.</t>
  </si>
  <si>
    <t>Una demanda elástica para el producto de dicha industria.</t>
  </si>
  <si>
    <t>Ineficiencia por procedimientos burocráticos dentro de la industria.</t>
  </si>
  <si>
    <t>invertir en Investigación y desarrollo de producto</t>
  </si>
  <si>
    <t>2. Si la demanda de mercado de un producto aumenta en una industria con rendimientos crecientes a escala, como el mercado se ajusta a largo plazo, entonces:
: A) Los precios a largo plazo disminuirán.; B) Los costos unitarios de la empresa aumentarán.; C) Los costos unitarios de la empresa caerán.; D) El precio de mercado en el largo plazo regresará a su posición inicial.</t>
  </si>
  <si>
    <t>Los costos unitarios de la empresa aumentarán.</t>
  </si>
  <si>
    <t>Los precios a largo plazo disminuirán.</t>
  </si>
  <si>
    <t>Los costos unitarios de la empresa caerán.</t>
  </si>
  <si>
    <t>El precio de mercado en el largo plazo regresará a su posición inicial.</t>
  </si>
  <si>
    <t>3. Los cuatro mercados clave que coordinan el flujo circular del ingreso son:
: A) Bienes y servicios, Recursos, Fondos Prestables y Mercado Cambiario.; B) Consumo, inversión, Activos y Gobierno; C) Gobierno, Bienes de las Familias, Bonos y Empresas.; D) Financiamiento, Corporaciones, Activos y Fondos Prestables</t>
  </si>
  <si>
    <t>Bienes y servicios, Recursos, Fondos Prestables y Mercado Cambiario.</t>
  </si>
  <si>
    <t>Gobierno, Bienes de las Familias, Bonos y Empresas.</t>
  </si>
  <si>
    <t>Consumo, inversión, Activos y Gobierno</t>
  </si>
  <si>
    <t>Financiamiento, Corporaciones, Activos y Fondos Prestables</t>
  </si>
  <si>
    <t>4. A medida que aumenta el nivel general de precios en una economía, la cantidad de demanda agregada de bienes y servicios caerá porque
: A) Los precios de los bienes domésticos han aumentado en forma relativa a los precios de los bienes extranjeros, causando que las exportaciones caigan y las importaciones crezcan.; B) tasas de interés más altas por un aumento en la demanda de saldos monetarios causan una reducción en la inversión y el consumo.; C) el valor del dinero caerá, reduciendo la riqueza real y por tanto el consumo de las personas que tengan saldos monetarios.; D) todas las anteriores con correctas</t>
  </si>
  <si>
    <t>todas las anteriores con correctas</t>
  </si>
  <si>
    <t>Los precios de los bienes domésticos han aumentado en forma relativa a los precios de los bienes extranjeros, causando que las exportaciones caigan y las importaciones crezcan.</t>
  </si>
  <si>
    <t>tasas de interés más altas por un aumento en la demanda de saldos monetarios causan una reducción en la inversión y el consumo.</t>
  </si>
  <si>
    <t>el valor del dinero caerá, reduciendo la riqueza real y por tanto el consumo de las personas que tengan saldos monetarios.</t>
  </si>
  <si>
    <t>7. Si cuando el ingreso aumenta 15% y el precio de los viajes en avión no cambia, la cantidad demandada de viajes en avión aumenta 60% entonces la elasticidad ingreso de la demanda de viajes en avión es _________.
: A) 0; B) negativa; C) 0.25; D) 4.00</t>
  </si>
  <si>
    <t>4.00</t>
  </si>
  <si>
    <t>0.25</t>
  </si>
  <si>
    <t>negativa</t>
  </si>
  <si>
    <t>5. ¿Cuál de las siguientes afirmaciones es cierta?
: A) Cuando el producto marginal excede al producto promedio, el producto promedio está subiendo.; B) Cuando el producto marginal está bajando, el producto promedio está bajando.; C) Cuando el producto promedio excede al producto marginal, el producto marginal está subiendo.; D) Cuando el producto promedio está subiendo, el producto marginal está subiendo.</t>
  </si>
  <si>
    <t>Cuando el producto marginal excede al producto promedio, el producto promedio está subiendo.</t>
  </si>
  <si>
    <t>Cuando el producto promedio excede al producto marginal, el producto marginal está subiendo.</t>
  </si>
  <si>
    <t>Cuando el producto marginal está bajando, el producto promedio está bajando.</t>
  </si>
  <si>
    <t>Cuando el producto promedio está subiendo, el producto marginal está subiendo.</t>
  </si>
  <si>
    <t>6. Si las empresas en una industria competitiva obtienen ______________entonces existe __________ para que las empresas _________ la industria.
: A) beneficios normales; un incentivo; entren a; B) beneficios o utilidades económicas de cero; un incentivo; salgan de; C) pérdidas económicas; ningún incentivo; salgan de; D) beneficios económicos positivos; un incentivo; entren a</t>
  </si>
  <si>
    <t>beneficios económicos positivos; un incentivo; entren a</t>
  </si>
  <si>
    <t>beneficios normales; un incentivo; entren a</t>
  </si>
  <si>
    <t>beneficios o utilidades económicas de cero; un incentivo; salgan de</t>
  </si>
  <si>
    <t>pérdidas económicas; ningún incentivo; salgan de</t>
  </si>
  <si>
    <t>V Administración de Capital de Trabajo</t>
  </si>
  <si>
    <t>1. ¿Cuál de las siguientes acciones aumentará el capital neto de trabajo? Asuma que la razón circulante es mayor a 1.0.
: A) Utilizar efectivo para pagar cuentas por pagar.; B) Utilizar efectivo para pagar deuda a largo plazo.; C) Recuperar una cuenta por cobrar; D) Recuperar una cuenta por cobrar</t>
  </si>
  <si>
    <t>Recuperar una cuenta por cobrar</t>
  </si>
  <si>
    <t>Utilizar efectivo para pagar cuentas por pagar.</t>
  </si>
  <si>
    <t>Utilizar efectivo para pagar deuda a largo plazo.</t>
  </si>
  <si>
    <t>2. ¿Cuál de las siguientes afirmaciones es correcta con respecto a los valores negociables en el balance de una empresa?
: A) Todas son obligaciones del gobierno de EE. UU.; B) Todos ganan ingresos por intereses.; C) Ninguna tiene riesgo por precio.; D) No todos están garantizados contra pérdidas.</t>
  </si>
  <si>
    <t>Todos ganan ingresos por intereses.</t>
  </si>
  <si>
    <t>Todas son obligaciones del gobierno de EE. UU.</t>
  </si>
  <si>
    <t>Ninguna tiene riesgo por precio.</t>
  </si>
  <si>
    <t>No todos están garantizados contra pérdidas.</t>
  </si>
  <si>
    <t>6. ¿Cuál de las siguientes situaciones debería proporcionar a los gerentes la mayor comodidad si los saldos de las cuentas por cobrar aumentan cada trimestre?
: A) El nivel de ventas ha disminuido.; B) El nivel de inventarios ha aumentado.; C) La tasa de cobros relativa las ventas han disminuido.; D) La tasa de cobros relativa a las ventas ha aumentado.</t>
  </si>
  <si>
    <t>La tasa de cobros relativa a las ventas ha aumentado.</t>
  </si>
  <si>
    <t>El nivel de ventas ha disminuido.</t>
  </si>
  <si>
    <t>El nivel de inventarios ha aumentado.</t>
  </si>
  <si>
    <t>La tasa de cobros relativa las ventas han disminuido.</t>
  </si>
  <si>
    <t>3. ¿Cuál de las siguientes afirmaciones sobre el requerimiento de capital de trabajo es menos probable que sea correcta para una empresa rentable?
: A) Los requerimientos de capital de trabajo permanecen constantes en el tiempo.; B) Las variaciones de capital de trabajo son estacionales.; C) La tendencia de requerimiento de capital de trabajo es a menudo decreciente.; D) Una porción del capital de trabajo es permanente.</t>
  </si>
  <si>
    <t>Los requerimientos de capital de trabajo permanecen constantes en el tiempo.</t>
  </si>
  <si>
    <t>La tendencia de requerimiento de capital de trabajo es a menudo decreciente.</t>
  </si>
  <si>
    <t>Las variaciones de capital de trabajo son estacionales.</t>
  </si>
  <si>
    <t>Una porción del capital de trabajo es permanente.</t>
  </si>
  <si>
    <t>4. ¿Cuál de las siguientes opciones es menos probable que sea correcta para una empresa que incrementa constantemente sus cuentas por pagar?
: A) La empresa puede recibir un trato más favorable de los proveedores debido a su volumen de compras.; B) La empresa puede reducir su gasto explícito de intereses a corto plazo.; C) El costo de los descuentos perdidos por pronto pago puede exceder el costo del crédito bancario.; D) La empresa puede ser etiquetada como un riesgo de crédito.</t>
  </si>
  <si>
    <t>La empresa puede recibir un trato más favorable de los proveedores debido a su volumen de compras.</t>
  </si>
  <si>
    <t>La empresa puede reducir su gasto explícito de intereses a corto plazo.</t>
  </si>
  <si>
    <t>El costo de los descuentos perdidos por pronto pago puede exceder el costo del crédito bancario.</t>
  </si>
  <si>
    <t>La empresa puede ser etiquetada como un riesgo de crédito.</t>
  </si>
  <si>
    <t>5. ¿Cuál de las siguientes opciones es menos probable que sea correcta sobre el factoraje de cuentas por cobrar?
: A) La empresa vendedora corre el riesgo de incumplimiento.; B) Cuanto mayor sea la calidad percibida de las cuentas por cobrar, menor será la tasa de descuento.; C) El descuento lo paga la empresa vendedora en forma de precio de venta reducido.; D) El factoraje puede ser el método más económico para evitar un problema de flujo de efectivo.</t>
  </si>
  <si>
    <t>La empresa vendedora corre el riesgo de incumplimiento.</t>
  </si>
  <si>
    <t>El factoraje puede ser el método más económico para evitar un problema de flujo de efectivo.</t>
  </si>
  <si>
    <t>Cuanto mayor sea la calidad percibida de las cuentas por cobrar, menor será la tasa de descuento.</t>
  </si>
  <si>
    <t>El descuento lo paga la empresa vendedora en forma de precio de venta reducido.</t>
  </si>
  <si>
    <t>7. ¿Cuál de las siguientes afirmaciones es correcta para una empresa que reduce el saldo de sus cuentas por cobrar del trimestre anterior?
: A) Las ventas excedieron los cobros; B) El saldo inicial de las cuentas por cobrar superó las ventas.; C) Los cobros excedieron las ventas.; D) Ninguna de las anteriores</t>
  </si>
  <si>
    <t>Los cobros excedieron las ventas.</t>
  </si>
  <si>
    <t>Las ventas excedieron los cobros</t>
  </si>
  <si>
    <t>El saldo inicial de las cuentas por cobrar superó las ventas.</t>
  </si>
  <si>
    <t>Ninguna de las anteriores</t>
  </si>
  <si>
    <t>VI Planeación Financiera</t>
  </si>
  <si>
    <t>1. ¿Cuál de los siguientes no suele incluirse entre los tres componentes principales de un modelo de planificación financiera?
: A) Entradas: estados financieros actuales, pronósticos de variables clave; B) Modelo de planificación: ecuaciones que especifican relaciones clave; C) Productos: pro formas, razones financieras, fuentes y usos de efectivo; D) Intuiciones: sentido común, conjeturas</t>
  </si>
  <si>
    <t>Intuiciones: sentido común, conjeturas</t>
  </si>
  <si>
    <t>Modelo de planificación: ecuaciones que especifican relaciones clave</t>
  </si>
  <si>
    <t>Entradas: estados financieros actuales, pronósticos de variables clave</t>
  </si>
  <si>
    <t>Productos: pro formas, razones financieras, fuentes y usos de efectivo</t>
  </si>
  <si>
    <t>2. Pro formas se refiere a:
: A) Planes desarrollados por un planificador financiero certificado.; B) Las entradas en el proceso de planificación financiera.; C) Estados financieros proyectados.; D) Desviaciones en los resultados de los planes financieros anteriores.</t>
  </si>
  <si>
    <t>Estados financieros proyectados.</t>
  </si>
  <si>
    <t>Planes desarrollados por un planificador financiero certificado.</t>
  </si>
  <si>
    <t>Las entradas en el proceso de planificación financiera.</t>
  </si>
  <si>
    <t>Desviaciones en los resultados de los planes financieros anteriores.</t>
  </si>
  <si>
    <t>3. Cuando la mayoría de los elementos de un plan financiero están relacionados con los niveles de ventas, el plan es:
: A) Menos probabilidades de ser eficaz.; B) Usar las ventas como una figura de enchufe.; C) Un modelo de porcentaje de ventas.; D) No ajustado por inflación.</t>
  </si>
  <si>
    <t>Un modelo de porcentaje de ventas.</t>
  </si>
  <si>
    <t>Menos probabilidades de ser eficaz.</t>
  </si>
  <si>
    <t>Usar las ventas como una figura de enchufe.</t>
  </si>
  <si>
    <t>No ajustado por inflación.</t>
  </si>
  <si>
    <t>4. Cuando se dice que una empresa no tiene capacidad excedentaria, ésta:
: A) No necesita nuevos empleados.; B) Actualmente no tiene inventario disponible para la venta.; C) Debe emitir nuevas acciones para crecer.; D) Debe aumentar los activos fijos para aumentar las ventas.</t>
  </si>
  <si>
    <t>Debe aumentar los activos fijos para aumentar las ventas.</t>
  </si>
  <si>
    <t>No necesita nuevos empleados.</t>
  </si>
  <si>
    <t>Actualmente no tiene inventario disponible para la venta.</t>
  </si>
  <si>
    <t>Debe emitir nuevas acciones para crecer.</t>
  </si>
  <si>
    <t>5. Si el balance general proforma muestra que los activos totales deben aumentar en $400,000 manteniendo una relación deuda-capital de 0.75, entonces:
: A) La deuda debe aumentar en $300,000.; B) El capital debe aumentar por los $400,000 completos.; C) La deuda debe aumentar en $171,429.; D) El capital debe aumentar en $100,000.</t>
  </si>
  <si>
    <t>La deuda debe aumentar en $171,429.</t>
  </si>
  <si>
    <t>El capital debe aumentar en $100,000.</t>
  </si>
  <si>
    <t>La deuda debe aumentar en $300,000.</t>
  </si>
  <si>
    <t>El capital debe aumentar por los $400,000 completos.</t>
  </si>
  <si>
    <t>6. Los aumentos en las ventas suelen ir acompañados de:
: A) Incrementos más que proporcionales en activos fijos.; B) Disminuciones menos que proporcionales en la deuda.; C) Disminuciones más que proporcionales en los dividendos.; D) Aumentos menos que proporcionales en el capital de trabajo.</t>
  </si>
  <si>
    <t>Aumentos menos que proporcionales en el capital de trabajo.</t>
  </si>
  <si>
    <t>Incrementos más que proporcionales en activos fijos.</t>
  </si>
  <si>
    <t>Disminuciones menos que proporcionales en la deuda.</t>
  </si>
  <si>
    <t>Disminuciones más que proporcionales en los dividendos.</t>
  </si>
  <si>
    <t>7. Si una empresa con una base de activos de $3 millones agregó recientemente $150 000 a las utilidades retenidas después de un pago de dividendos de $100 000, entonces su tasa de crecimiento interno es:
: A) 1.67 por ciento.; B) 3.33 por ciento.; C) 5.00 por ciento.; D) 8.33 por ciento.</t>
  </si>
  <si>
    <t>5.00 por ciento.</t>
  </si>
  <si>
    <t>1.67 por ciento.</t>
  </si>
  <si>
    <t>3.33 por ciento.</t>
  </si>
  <si>
    <t>8.33 por ciento.</t>
  </si>
  <si>
    <t>8. ¿Cuál de los siguientes no permitirá una mayor tasa de crecimiento interno, en igualdad de condiciones?
: A) Una relación de recuperación más alta; B) Una relación deuda-activo más alta; C) Una mayor rentabilidad sobre el capital; D) Un mayor rendimiento de los activos</t>
  </si>
  <si>
    <t>Una relación deuda-activo más alta</t>
  </si>
  <si>
    <t>Una relación de recuperación más alta</t>
  </si>
  <si>
    <t>Una mayor rentabilidad sobre el capital</t>
  </si>
  <si>
    <t>Un mayor rendimiento de los activos</t>
  </si>
  <si>
    <t>9. Los planificadores han determinado que las ventas aumentarán un 20% el próximo año y que el margen de utilidad se mantendrá en el 10% de las ventas. ¿Cuál de las siguientes afirmaciones es correcta?
: A) La ganancia crecerá un 20%.; B) El margen de beneficio crecerá un 10%.; C) Las ganancias crecerán proporcionalmente más rápido que las ventas.; D) El diez por ciento del aumento en las ventas se convertirá en ingreso neto.</t>
  </si>
  <si>
    <t>La ganancia crecerá un 20%.</t>
  </si>
  <si>
    <t>El diez por ciento del aumento en las ventas se convertirá en ingreso neto.</t>
  </si>
  <si>
    <t>El margen de beneficio crecerá un 10%.</t>
  </si>
  <si>
    <t>Las ganancias crecerán proporcionalmente más rápido que las ventas.</t>
  </si>
  <si>
    <t>VII Presupuesto y Costo de Capital</t>
  </si>
  <si>
    <t>0.00000</t>
  </si>
  <si>
    <t>1. ¿Cuál componente es más probable que genere sesgo si los valores en libro son usados en el cálculo de la tasa de costo ponderado de capital (WACC)?
: A) Deuda; B) Acciones preferentes; C) Acciones comunes; D) Todos los anteriores generan el mismo sesgo</t>
  </si>
  <si>
    <t>Acciones comunes</t>
  </si>
  <si>
    <t>Deuda</t>
  </si>
  <si>
    <t>Acciones preferentes</t>
  </si>
  <si>
    <t>Todos los anteriores generan el mismo sesgo</t>
  </si>
  <si>
    <t>2. ¿Cuál de las siguientes aseveraciones es correcta para una firma que está financiada al 55% con deuda y el valor de su capital es de $58 millones?
: A) La empresa está valuada en aproximadamente $ 105 millones.; B) La empresa está valuada en aproximadamente $ 129 millones.; C) La deuda está valuada en aproximadamente $ 32 millones.; D) La deuda está valuada en aproximadamente $ 68 millones.</t>
  </si>
  <si>
    <t>La empresa está valuada en aproximadamente $ 129 millones.</t>
  </si>
  <si>
    <t>La deuda está valuada en aproximadamente $ 68 millones.</t>
  </si>
  <si>
    <t>La empresa está valuada en aproximadamente $ 105 millones.</t>
  </si>
  <si>
    <t>La deuda está valuada en aproximadamente $ 32 millones.</t>
  </si>
  <si>
    <t>3. ¿Cuál de los siguientes cambios podrían conducir a incrementar el costo de capital de una empresa tradicional?
: A) Disminuir la proporción de financiamiento por capital.; B) Aumentar el valor de mercado de la deuda.; C) Disminuir la proporción de financiamiento por deuda.; D) Disminuir el valor de mercado del patrimonio.</t>
  </si>
  <si>
    <t>Disminuir la proporción de financiamiento por deuda.</t>
  </si>
  <si>
    <t>Aumentar el valor de mercado de la deuda.</t>
  </si>
  <si>
    <t>Disminuir la proporción de financiamiento por capital.</t>
  </si>
  <si>
    <t>Disminuir el valor de mercado del patrimonio.</t>
  </si>
  <si>
    <t>4. ¿Por qué se dice que el financiamiento con Deuda incorpora una ventaja fiscal para la compañía?
: A) Impuestos son reducidos por el monto de la deuda; B) Impuestos son reducidos por el monto de los intereses.; C) Ingreso gravable es reducido por el monto de la deuda; D) Ingreso gravable es reducido por el monto de los intereses de la deuda.</t>
  </si>
  <si>
    <t>Ingreso gravable es reducido por el monto de los intereses de la deuda.</t>
  </si>
  <si>
    <t>Ingreso gravable es reducido por el monto de la deuda</t>
  </si>
  <si>
    <t>Impuestos son reducidos por el monto de la deuda</t>
  </si>
  <si>
    <t>Impuestos son reducidos por el monto de los intereses.</t>
  </si>
  <si>
    <t>5. El propósito del análisis de sensibilidad es mostrar:
: A) El nivel óptimo del presupuesto de capital.; B) Cómo los cambios de precio afectan el volumen de equilibrio.; C) Variación estacional en la demanda del producto.; D) Cómo las variables en un proyecto afectan la rentabilidad.</t>
  </si>
  <si>
    <t>Cómo las variables en un proyecto afectan la rentabilidad.</t>
  </si>
  <si>
    <t>El nivel óptimo del presupuesto de capital.</t>
  </si>
  <si>
    <t>Cómo los cambios de precio afectan el volumen de equilibrio.</t>
  </si>
  <si>
    <t>Variación estacional en la demanda del producto.</t>
  </si>
  <si>
    <t>6. ¿Cuánto podría verse afectado el VPN por el peor escenario de una reducción del 25% de los $3 millones en flujos de efectivo anuales esperados en un proyecto de cinco años con un costo de capital del 10%?
: A) R. $2,843,090; B) B. $3,750,000; C) C. $4,578,825; D) D. $6,155,274</t>
  </si>
  <si>
    <t>R. $2,843,090</t>
  </si>
  <si>
    <t>D. $6,155,274</t>
  </si>
  <si>
    <t>B. $3,750,000</t>
  </si>
  <si>
    <t>C. $4,578,825</t>
  </si>
  <si>
    <t>7. ¿Cuál es el nivel de equilibrio (break-even) de los ingresos de una empresa con $6 millones en ventas, costos variables de $3,9 millones, costos fijos de $1,2 millones y depreciación de $1 millón?
: A) $3,428,571; B) $6,100,000; C) $6,285,700; D) $6,557,377</t>
  </si>
  <si>
    <t>$6,285,700</t>
  </si>
  <si>
    <t>$3,428,571</t>
  </si>
  <si>
    <t>$6,100,000</t>
  </si>
  <si>
    <t>$6,557,377</t>
  </si>
  <si>
    <t>8. ¿Cuál de los siguientes cambios, si es de suficiente magnitud, podría convertir un proyecto con VPN negativo en un proyecto con VPN positivo?
: A) Una disminución en las ventas anuales estimadas; B) Un aumento en la tasa de descuento; C) Un aumento de la inversión inicial; D) Una disminución en los costos fijos.</t>
  </si>
  <si>
    <t>Una disminución en los costos fijos.</t>
  </si>
  <si>
    <t>Un aumento de la inversión inicial</t>
  </si>
  <si>
    <t>Una disminución en las ventas anuales estimadas</t>
  </si>
  <si>
    <t>Un aumento en la tasa de descuento</t>
  </si>
  <si>
    <t>30</t>
  </si>
  <si>
    <t>John3 Doe3</t>
  </si>
  <si>
    <t>Finanzas</t>
  </si>
  <si>
    <t>Puebla</t>
  </si>
  <si>
    <t>2.22222</t>
  </si>
  <si>
    <t>1.66667</t>
  </si>
  <si>
    <t>1.42857</t>
  </si>
  <si>
    <t>1.11111</t>
  </si>
  <si>
    <t>2.50000</t>
  </si>
  <si>
    <t>MatrizOpcion1</t>
  </si>
  <si>
    <t>MatrizOpcion2</t>
  </si>
  <si>
    <t>MatrizOpcion3</t>
  </si>
  <si>
    <t>MatrizOpcion4</t>
  </si>
  <si>
    <t>MatrizOpcionCorrecta1</t>
  </si>
  <si>
    <t>MatrizOpcionCorrecta2</t>
  </si>
  <si>
    <t>MatrizOpcionCorrecta3</t>
  </si>
  <si>
    <t>MatrizOpcionCorrecta4</t>
  </si>
  <si>
    <t>MatrizCoincidencia1</t>
  </si>
  <si>
    <t>MatrizCoincidencia2</t>
  </si>
  <si>
    <t>MatrizCoincidencia3</t>
  </si>
  <si>
    <t>MatrizCoincidencia4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</si>
</sst>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rgb="FF000000"/>
      <name val="Calibri"/>
    </font>
    <font>
      <sz val="12"/>
      <color rgb="FF000000"/>
      <name val="Calibri"/>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Alignment="1">
      <alignment wrapText="1"/>
    </xf>
    <xf numFmtId="0" fontId="0" fillId="0" borderId="0" xfId="0" applyAlignment="1"/>
    <xf numFmtId="0" fontId="1" fillId="0" borderId="0" xfId="0" applyFont="1" applyAlignment="1"/>
  </cellXfs>
  <cellStyles count="1">
    <cellStyle name="Normal" xfId="0" builtinId="0"/>
  </cellStyles>
  <dxfs count="31">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7"/>
  <sheetViews>
    <sheetView tabSelected="1" topLeftCell="O1" workbookViewId="0">
      <selection sqref="A1:XFD1"/>
    </sheetView>
  </sheetViews>
  <sheetFormatPr baseColWidth="10" defaultRowHeight="15.75" x14ac:dyDescent="0.25"/>
  <cols>
    <col min="1" max="10" width="11" style="1"/>
    <col min="11" max="11" width="18.625" style="1" customWidth="1"/>
    <col min="12" max="12" width="22" style="1" customWidth="1"/>
    <col min="13" max="13" width="18.25" style="1" customWidth="1"/>
    <col min="14" max="14" width="16.625" style="1" customWidth="1"/>
    <col min="15" max="18" width="11" style="1"/>
    <col min="19" max="19" width="16.875" style="1" customWidth="1"/>
    <col min="20" max="22" width="11" style="1"/>
    <col min="23" max="23" width="25.125" style="1" customWidth="1"/>
    <col min="24" max="26" width="11" style="1"/>
    <col min="27" max="27" width="16" style="1" customWidth="1"/>
    <col min="28" max="16384" width="11" style="1"/>
  </cols>
  <sheetData>
    <row r="1" spans="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R1" s="1" t="s">
        <v>305</v>
      </c>
      <c r="S1" s="1" t="s">
        <v>306</v>
      </c>
      <c r="T1" s="1" t="s">
        <v>307</v>
      </c>
      <c r="U1" s="1" t="s">
        <v>308</v>
      </c>
      <c r="W1" s="1" t="s">
        <v>309</v>
      </c>
      <c r="X1" s="1" t="s">
        <v>310</v>
      </c>
      <c r="Y1" s="1" t="s">
        <v>311</v>
      </c>
      <c r="Z1" s="1" t="s">
        <v>312</v>
      </c>
      <c r="AC1" s="1" t="s">
        <v>313</v>
      </c>
      <c r="AD1" s="1" t="s">
        <v>314</v>
      </c>
      <c r="AE1" s="1" t="s">
        <v>315</v>
      </c>
      <c r="AF1" s="1" t="s">
        <v>316</v>
      </c>
    </row>
    <row r="2" spans="1:32" x14ac:dyDescent="0.25">
      <c r="A2" s="1" t="s">
        <v>16</v>
      </c>
      <c r="B2" s="1" t="s">
        <v>17</v>
      </c>
      <c r="C2" s="1" t="s">
        <v>18</v>
      </c>
      <c r="D2" s="1" t="s">
        <v>19</v>
      </c>
      <c r="E2" s="1" t="s">
        <v>20</v>
      </c>
      <c r="F2" s="1" t="s">
        <v>21</v>
      </c>
      <c r="G2" s="1" t="s">
        <v>22</v>
      </c>
      <c r="H2" s="1" t="s">
        <v>23</v>
      </c>
      <c r="I2" s="1" t="s">
        <v>24</v>
      </c>
      <c r="J2" s="1" t="s">
        <v>25</v>
      </c>
      <c r="K2" s="1" t="s">
        <v>26</v>
      </c>
      <c r="L2" s="1" t="s">
        <v>26</v>
      </c>
      <c r="M2" s="1" t="s">
        <v>27</v>
      </c>
      <c r="N2" s="1" t="s">
        <v>28</v>
      </c>
      <c r="O2" s="1" t="s">
        <v>26</v>
      </c>
      <c r="P2" s="1" t="s">
        <v>29</v>
      </c>
      <c r="R2" s="1">
        <f>IF(M2=$L2, $L2, 0)</f>
        <v>0</v>
      </c>
      <c r="S2" s="1">
        <f t="shared" ref="S2:U2" si="0">IF(N2=$L2, $L2, 0)</f>
        <v>0</v>
      </c>
      <c r="T2" s="1" t="str">
        <f t="shared" si="0"/>
        <v>TIR mayor a 10%</v>
      </c>
      <c r="U2" s="1">
        <f t="shared" si="0"/>
        <v>0</v>
      </c>
      <c r="W2" s="1">
        <f>IF(M2=$K2, $K2, 0)</f>
        <v>0</v>
      </c>
      <c r="X2" s="1">
        <f t="shared" ref="X2:Z2" si="1">IF(N2=$K2, $K2, 0)</f>
        <v>0</v>
      </c>
      <c r="Y2" s="1" t="str">
        <f t="shared" si="1"/>
        <v>TIR mayor a 10%</v>
      </c>
      <c r="Z2" s="1">
        <f t="shared" si="1"/>
        <v>0</v>
      </c>
      <c r="AC2" s="1">
        <f>IF(AND(M2=$K2, M2=$L2), $K2, 0)</f>
        <v>0</v>
      </c>
      <c r="AD2" s="1">
        <f t="shared" ref="AD2:AF2" si="2">IF(AND(N2=$K2, N2=$L2), $K2, 0)</f>
        <v>0</v>
      </c>
      <c r="AE2" s="1" t="str">
        <f t="shared" si="2"/>
        <v>TIR mayor a 10%</v>
      </c>
      <c r="AF2" s="1">
        <f t="shared" si="2"/>
        <v>0</v>
      </c>
    </row>
    <row r="3" spans="1:32" x14ac:dyDescent="0.25">
      <c r="A3" s="2" t="s">
        <v>16</v>
      </c>
      <c r="B3" s="2" t="s">
        <v>17</v>
      </c>
      <c r="C3" s="2" t="s">
        <v>18</v>
      </c>
      <c r="D3" s="2" t="s">
        <v>19</v>
      </c>
      <c r="E3" s="2" t="s">
        <v>20</v>
      </c>
      <c r="F3" s="2" t="s">
        <v>21</v>
      </c>
      <c r="G3" s="2" t="s">
        <v>22</v>
      </c>
      <c r="H3" s="2" t="s">
        <v>23</v>
      </c>
      <c r="I3" s="2" t="s">
        <v>30</v>
      </c>
      <c r="J3" s="2" t="s">
        <v>31</v>
      </c>
      <c r="K3" s="2" t="s">
        <v>32</v>
      </c>
      <c r="L3" s="2" t="s">
        <v>33</v>
      </c>
      <c r="M3" s="2" t="s">
        <v>32</v>
      </c>
      <c r="N3" s="2" t="s">
        <v>33</v>
      </c>
      <c r="O3" s="2" t="s">
        <v>34</v>
      </c>
      <c r="P3" s="2" t="s">
        <v>35</v>
      </c>
      <c r="R3" s="1">
        <f t="shared" ref="R3:R66" si="3">IF(M3=$L3, $L3, 0)</f>
        <v>0</v>
      </c>
      <c r="S3" s="1" t="str">
        <f t="shared" ref="S3:S66" si="4">IF(N3=$L3, $L3, 0)</f>
        <v>$5,520.00</v>
      </c>
      <c r="T3" s="1">
        <f t="shared" ref="T3:T66" si="5">IF(O3=$L3, $L3, 0)</f>
        <v>0</v>
      </c>
      <c r="U3" s="1">
        <f t="shared" ref="U3:U66" si="6">IF(P3=$L3, $L3, 0)</f>
        <v>0</v>
      </c>
      <c r="W3" s="1" t="str">
        <f t="shared" ref="W3:W66" si="7">IF(M3=$K3, $K3, 0)</f>
        <v>$5,022.11</v>
      </c>
      <c r="X3" s="1">
        <f t="shared" ref="X3:X66" si="8">IF(N3=$K3, $K3, 0)</f>
        <v>0</v>
      </c>
      <c r="Y3" s="1">
        <f t="shared" ref="Y3:Y66" si="9">IF(O3=$K3, $K3, 0)</f>
        <v>0</v>
      </c>
      <c r="Z3" s="1">
        <f t="shared" ref="Z3:Z66" si="10">IF(P3=$K3, $K3, 0)</f>
        <v>0</v>
      </c>
      <c r="AC3" s="1">
        <f t="shared" ref="AC3:AC66" si="11">IF(AND(M3=$K3, M3=$L3), $K3, 0)</f>
        <v>0</v>
      </c>
      <c r="AD3" s="1">
        <f t="shared" ref="AD3:AD66" si="12">IF(AND(N3=$K3, N3=$L3), $K3, 0)</f>
        <v>0</v>
      </c>
      <c r="AE3" s="1">
        <f t="shared" ref="AE3:AE66" si="13">IF(AND(O3=$K3, O3=$L3), $K3, 0)</f>
        <v>0</v>
      </c>
      <c r="AF3" s="1">
        <f t="shared" ref="AF3:AF66" si="14">IF(AND(P3=$K3, P3=$L3), $K3, 0)</f>
        <v>0</v>
      </c>
    </row>
    <row r="4" spans="1:32" x14ac:dyDescent="0.25">
      <c r="A4" s="2" t="s">
        <v>16</v>
      </c>
      <c r="B4" s="2" t="s">
        <v>17</v>
      </c>
      <c r="C4" s="2" t="s">
        <v>18</v>
      </c>
      <c r="D4" s="2" t="s">
        <v>19</v>
      </c>
      <c r="E4" s="2" t="s">
        <v>20</v>
      </c>
      <c r="F4" s="2" t="s">
        <v>21</v>
      </c>
      <c r="G4" s="2" t="s">
        <v>22</v>
      </c>
      <c r="H4" s="2" t="s">
        <v>23</v>
      </c>
      <c r="I4" s="2" t="s">
        <v>36</v>
      </c>
      <c r="J4" s="2" t="s">
        <v>31</v>
      </c>
      <c r="K4" s="2" t="s">
        <v>37</v>
      </c>
      <c r="L4" s="2" t="s">
        <v>38</v>
      </c>
      <c r="M4" s="2" t="s">
        <v>39</v>
      </c>
      <c r="N4" s="2" t="s">
        <v>37</v>
      </c>
      <c r="O4" s="2" t="s">
        <v>40</v>
      </c>
      <c r="P4" s="2" t="s">
        <v>38</v>
      </c>
      <c r="R4" s="1">
        <f t="shared" si="3"/>
        <v>0</v>
      </c>
      <c r="S4" s="1">
        <f t="shared" si="4"/>
        <v>0</v>
      </c>
      <c r="T4" s="1">
        <f t="shared" si="5"/>
        <v>0</v>
      </c>
      <c r="U4" s="1" t="str">
        <f t="shared" si="6"/>
        <v>$308.70</v>
      </c>
      <c r="W4" s="1">
        <f t="shared" si="7"/>
        <v>0</v>
      </c>
      <c r="X4" s="1" t="str">
        <f t="shared" si="8"/>
        <v>$138.00</v>
      </c>
      <c r="Y4" s="1">
        <f t="shared" si="9"/>
        <v>0</v>
      </c>
      <c r="Z4" s="1">
        <f t="shared" si="10"/>
        <v>0</v>
      </c>
      <c r="AC4" s="1">
        <f t="shared" si="11"/>
        <v>0</v>
      </c>
      <c r="AD4" s="1">
        <f t="shared" si="12"/>
        <v>0</v>
      </c>
      <c r="AE4" s="1">
        <f t="shared" si="13"/>
        <v>0</v>
      </c>
      <c r="AF4" s="1">
        <f t="shared" si="14"/>
        <v>0</v>
      </c>
    </row>
    <row r="5" spans="1:32" x14ac:dyDescent="0.25">
      <c r="A5" s="2" t="s">
        <v>16</v>
      </c>
      <c r="B5" s="2" t="s">
        <v>17</v>
      </c>
      <c r="C5" s="2" t="s">
        <v>18</v>
      </c>
      <c r="D5" s="2" t="s">
        <v>19</v>
      </c>
      <c r="E5" s="2" t="s">
        <v>20</v>
      </c>
      <c r="F5" s="2" t="s">
        <v>21</v>
      </c>
      <c r="G5" s="2" t="s">
        <v>22</v>
      </c>
      <c r="H5" s="2" t="s">
        <v>23</v>
      </c>
      <c r="I5" s="2" t="s">
        <v>41</v>
      </c>
      <c r="J5" s="2" t="s">
        <v>31</v>
      </c>
      <c r="K5" s="2" t="s">
        <v>42</v>
      </c>
      <c r="L5" s="2" t="s">
        <v>43</v>
      </c>
      <c r="M5" s="2" t="s">
        <v>44</v>
      </c>
      <c r="N5" s="2" t="s">
        <v>43</v>
      </c>
      <c r="O5" s="2" t="s">
        <v>45</v>
      </c>
      <c r="P5" s="2" t="s">
        <v>42</v>
      </c>
      <c r="R5" s="1">
        <f t="shared" si="3"/>
        <v>0</v>
      </c>
      <c r="S5" s="1" t="str">
        <f t="shared" si="4"/>
        <v>$130,800.00</v>
      </c>
      <c r="T5" s="1">
        <f t="shared" si="5"/>
        <v>0</v>
      </c>
      <c r="U5" s="1">
        <f t="shared" si="6"/>
        <v>0</v>
      </c>
      <c r="W5" s="1">
        <f t="shared" si="7"/>
        <v>0</v>
      </c>
      <c r="X5" s="1">
        <f t="shared" si="8"/>
        <v>0</v>
      </c>
      <c r="Y5" s="1">
        <f t="shared" si="9"/>
        <v>0</v>
      </c>
      <c r="Z5" s="1" t="str">
        <f t="shared" si="10"/>
        <v>$126,565.00</v>
      </c>
      <c r="AC5" s="1">
        <f t="shared" si="11"/>
        <v>0</v>
      </c>
      <c r="AD5" s="1">
        <f t="shared" si="12"/>
        <v>0</v>
      </c>
      <c r="AE5" s="1">
        <f t="shared" si="13"/>
        <v>0</v>
      </c>
      <c r="AF5" s="1">
        <f t="shared" si="14"/>
        <v>0</v>
      </c>
    </row>
    <row r="6" spans="1:32" x14ac:dyDescent="0.25">
      <c r="A6" s="2" t="s">
        <v>16</v>
      </c>
      <c r="B6" s="2" t="s">
        <v>17</v>
      </c>
      <c r="C6" s="2" t="s">
        <v>18</v>
      </c>
      <c r="D6" s="2" t="s">
        <v>19</v>
      </c>
      <c r="E6" s="2" t="s">
        <v>20</v>
      </c>
      <c r="F6" s="2" t="s">
        <v>21</v>
      </c>
      <c r="G6" s="2" t="s">
        <v>22</v>
      </c>
      <c r="H6" s="2" t="s">
        <v>23</v>
      </c>
      <c r="I6" s="2" t="s">
        <v>46</v>
      </c>
      <c r="J6" s="2" t="s">
        <v>25</v>
      </c>
      <c r="K6" s="2" t="s">
        <v>47</v>
      </c>
      <c r="L6" s="2" t="s">
        <v>47</v>
      </c>
      <c r="M6" s="2" t="s">
        <v>48</v>
      </c>
      <c r="N6" s="2" t="s">
        <v>49</v>
      </c>
      <c r="O6" s="2" t="s">
        <v>47</v>
      </c>
      <c r="P6" s="2" t="s">
        <v>50</v>
      </c>
      <c r="R6" s="1">
        <f t="shared" si="3"/>
        <v>0</v>
      </c>
      <c r="S6" s="1">
        <f t="shared" si="4"/>
        <v>0</v>
      </c>
      <c r="T6" s="1" t="str">
        <f t="shared" si="5"/>
        <v>12.55%</v>
      </c>
      <c r="U6" s="1">
        <f t="shared" si="6"/>
        <v>0</v>
      </c>
      <c r="W6" s="1">
        <f t="shared" si="7"/>
        <v>0</v>
      </c>
      <c r="X6" s="1">
        <f t="shared" si="8"/>
        <v>0</v>
      </c>
      <c r="Y6" s="1" t="str">
        <f t="shared" si="9"/>
        <v>12.55%</v>
      </c>
      <c r="Z6" s="1">
        <f t="shared" si="10"/>
        <v>0</v>
      </c>
      <c r="AC6" s="1">
        <f t="shared" si="11"/>
        <v>0</v>
      </c>
      <c r="AD6" s="1">
        <f t="shared" si="12"/>
        <v>0</v>
      </c>
      <c r="AE6" s="1" t="str">
        <f t="shared" si="13"/>
        <v>12.55%</v>
      </c>
      <c r="AF6" s="1">
        <f t="shared" si="14"/>
        <v>0</v>
      </c>
    </row>
    <row r="7" spans="1:32" x14ac:dyDescent="0.25">
      <c r="A7" s="2" t="s">
        <v>16</v>
      </c>
      <c r="B7" s="2" t="s">
        <v>17</v>
      </c>
      <c r="C7" s="2" t="s">
        <v>18</v>
      </c>
      <c r="D7" s="2" t="s">
        <v>19</v>
      </c>
      <c r="E7" s="2" t="s">
        <v>20</v>
      </c>
      <c r="F7" s="2" t="s">
        <v>21</v>
      </c>
      <c r="G7" s="2" t="s">
        <v>22</v>
      </c>
      <c r="H7" s="2" t="s">
        <v>23</v>
      </c>
      <c r="I7" s="2" t="s">
        <v>51</v>
      </c>
      <c r="J7" s="2" t="s">
        <v>31</v>
      </c>
      <c r="K7" s="2" t="s">
        <v>52</v>
      </c>
      <c r="L7" s="2" t="s">
        <v>53</v>
      </c>
      <c r="M7" s="2" t="s">
        <v>52</v>
      </c>
      <c r="N7" s="2" t="s">
        <v>54</v>
      </c>
      <c r="O7" s="2" t="s">
        <v>55</v>
      </c>
      <c r="P7" s="2" t="s">
        <v>53</v>
      </c>
      <c r="R7" s="1">
        <f t="shared" si="3"/>
        <v>0</v>
      </c>
      <c r="S7" s="1">
        <f t="shared" si="4"/>
        <v>0</v>
      </c>
      <c r="T7" s="1">
        <f t="shared" si="5"/>
        <v>0</v>
      </c>
      <c r="U7" s="1" t="str">
        <f t="shared" si="6"/>
        <v>30.0%</v>
      </c>
      <c r="W7" s="1" t="str">
        <f t="shared" si="7"/>
        <v>19.9%</v>
      </c>
      <c r="X7" s="1">
        <f t="shared" si="8"/>
        <v>0</v>
      </c>
      <c r="Y7" s="1">
        <f t="shared" si="9"/>
        <v>0</v>
      </c>
      <c r="Z7" s="1">
        <f t="shared" si="10"/>
        <v>0</v>
      </c>
      <c r="AC7" s="1">
        <f t="shared" si="11"/>
        <v>0</v>
      </c>
      <c r="AD7" s="1">
        <f t="shared" si="12"/>
        <v>0</v>
      </c>
      <c r="AE7" s="1">
        <f t="shared" si="13"/>
        <v>0</v>
      </c>
      <c r="AF7" s="1">
        <f t="shared" si="14"/>
        <v>0</v>
      </c>
    </row>
    <row r="8" spans="1:32" x14ac:dyDescent="0.25">
      <c r="A8" s="2" t="s">
        <v>16</v>
      </c>
      <c r="B8" s="2" t="s">
        <v>17</v>
      </c>
      <c r="C8" s="2" t="s">
        <v>18</v>
      </c>
      <c r="D8" s="2" t="s">
        <v>19</v>
      </c>
      <c r="E8" s="2" t="s">
        <v>20</v>
      </c>
      <c r="F8" s="2" t="s">
        <v>21</v>
      </c>
      <c r="G8" s="2" t="s">
        <v>22</v>
      </c>
      <c r="H8" s="2" t="s">
        <v>23</v>
      </c>
      <c r="I8" s="2" t="s">
        <v>56</v>
      </c>
      <c r="J8" s="2" t="s">
        <v>31</v>
      </c>
      <c r="K8" s="2" t="s">
        <v>57</v>
      </c>
      <c r="L8" s="2" t="s">
        <v>58</v>
      </c>
      <c r="M8" s="2" t="s">
        <v>59</v>
      </c>
      <c r="N8" s="2" t="s">
        <v>58</v>
      </c>
      <c r="O8" s="2" t="s">
        <v>60</v>
      </c>
      <c r="P8" s="2" t="s">
        <v>57</v>
      </c>
      <c r="R8" s="1">
        <f t="shared" si="3"/>
        <v>0</v>
      </c>
      <c r="S8" s="1" t="str">
        <f t="shared" si="4"/>
        <v>6.5%</v>
      </c>
      <c r="T8" s="1">
        <f t="shared" si="5"/>
        <v>0</v>
      </c>
      <c r="U8" s="1">
        <f t="shared" si="6"/>
        <v>0</v>
      </c>
      <c r="W8" s="1">
        <f t="shared" si="7"/>
        <v>0</v>
      </c>
      <c r="X8" s="1">
        <f t="shared" si="8"/>
        <v>0</v>
      </c>
      <c r="Y8" s="1">
        <f t="shared" si="9"/>
        <v>0</v>
      </c>
      <c r="Z8" s="1" t="str">
        <f t="shared" si="10"/>
        <v>5.8%</v>
      </c>
      <c r="AC8" s="1">
        <f t="shared" si="11"/>
        <v>0</v>
      </c>
      <c r="AD8" s="1">
        <f t="shared" si="12"/>
        <v>0</v>
      </c>
      <c r="AE8" s="1">
        <f t="shared" si="13"/>
        <v>0</v>
      </c>
      <c r="AF8" s="1">
        <f t="shared" si="14"/>
        <v>0</v>
      </c>
    </row>
    <row r="9" spans="1:32" x14ac:dyDescent="0.25">
      <c r="A9" s="2" t="s">
        <v>16</v>
      </c>
      <c r="B9" s="2" t="s">
        <v>17</v>
      </c>
      <c r="C9" s="2" t="s">
        <v>18</v>
      </c>
      <c r="D9" s="2" t="s">
        <v>19</v>
      </c>
      <c r="E9" s="2" t="s">
        <v>20</v>
      </c>
      <c r="F9" s="2" t="s">
        <v>21</v>
      </c>
      <c r="G9" s="2" t="s">
        <v>22</v>
      </c>
      <c r="H9" s="2" t="s">
        <v>23</v>
      </c>
      <c r="I9" s="2" t="s">
        <v>61</v>
      </c>
      <c r="J9" s="2" t="s">
        <v>25</v>
      </c>
      <c r="K9" s="2" t="s">
        <v>62</v>
      </c>
      <c r="L9" s="2" t="s">
        <v>62</v>
      </c>
      <c r="M9" s="2" t="s">
        <v>63</v>
      </c>
      <c r="N9" s="2" t="s">
        <v>64</v>
      </c>
      <c r="O9" s="2" t="s">
        <v>62</v>
      </c>
      <c r="P9" s="2" t="s">
        <v>65</v>
      </c>
      <c r="R9" s="1">
        <f t="shared" si="3"/>
        <v>0</v>
      </c>
      <c r="S9" s="1">
        <f t="shared" si="4"/>
        <v>0</v>
      </c>
      <c r="T9" s="1" t="str">
        <f t="shared" si="5"/>
        <v>$38,333.33</v>
      </c>
      <c r="U9" s="1">
        <f t="shared" si="6"/>
        <v>0</v>
      </c>
      <c r="W9" s="1">
        <f t="shared" si="7"/>
        <v>0</v>
      </c>
      <c r="X9" s="1">
        <f t="shared" si="8"/>
        <v>0</v>
      </c>
      <c r="Y9" s="1" t="str">
        <f t="shared" si="9"/>
        <v>$38,333.33</v>
      </c>
      <c r="Z9" s="1">
        <f t="shared" si="10"/>
        <v>0</v>
      </c>
      <c r="AC9" s="1">
        <f t="shared" si="11"/>
        <v>0</v>
      </c>
      <c r="AD9" s="1">
        <f t="shared" si="12"/>
        <v>0</v>
      </c>
      <c r="AE9" s="1" t="str">
        <f t="shared" si="13"/>
        <v>$38,333.33</v>
      </c>
      <c r="AF9" s="1">
        <f t="shared" si="14"/>
        <v>0</v>
      </c>
    </row>
    <row r="10" spans="1:32" x14ac:dyDescent="0.25">
      <c r="A10" s="2" t="s">
        <v>16</v>
      </c>
      <c r="B10" s="2" t="s">
        <v>17</v>
      </c>
      <c r="C10" s="2" t="s">
        <v>18</v>
      </c>
      <c r="D10" s="2" t="s">
        <v>19</v>
      </c>
      <c r="E10" s="2" t="s">
        <v>20</v>
      </c>
      <c r="F10" s="2" t="s">
        <v>21</v>
      </c>
      <c r="G10" s="2" t="s">
        <v>22</v>
      </c>
      <c r="H10" s="2" t="s">
        <v>23</v>
      </c>
      <c r="I10" s="2" t="s">
        <v>66</v>
      </c>
      <c r="J10" s="2" t="s">
        <v>25</v>
      </c>
      <c r="K10" s="2" t="s">
        <v>67</v>
      </c>
      <c r="L10" s="2" t="s">
        <v>67</v>
      </c>
      <c r="M10" s="2" t="s">
        <v>68</v>
      </c>
      <c r="N10" s="2" t="s">
        <v>67</v>
      </c>
      <c r="O10" s="2" t="s">
        <v>69</v>
      </c>
      <c r="P10" s="2" t="s">
        <v>70</v>
      </c>
      <c r="R10" s="1">
        <f t="shared" si="3"/>
        <v>0</v>
      </c>
      <c r="S10" s="1" t="str">
        <f t="shared" si="4"/>
        <v>$937.26</v>
      </c>
      <c r="T10" s="1">
        <f t="shared" si="5"/>
        <v>0</v>
      </c>
      <c r="U10" s="1">
        <f t="shared" si="6"/>
        <v>0</v>
      </c>
      <c r="W10" s="1">
        <f t="shared" si="7"/>
        <v>0</v>
      </c>
      <c r="X10" s="1" t="str">
        <f t="shared" si="8"/>
        <v>$937.26</v>
      </c>
      <c r="Y10" s="1">
        <f t="shared" si="9"/>
        <v>0</v>
      </c>
      <c r="Z10" s="1">
        <f t="shared" si="10"/>
        <v>0</v>
      </c>
      <c r="AC10" s="1">
        <f t="shared" si="11"/>
        <v>0</v>
      </c>
      <c r="AD10" s="1" t="str">
        <f t="shared" si="12"/>
        <v>$937.26</v>
      </c>
      <c r="AE10" s="1">
        <f t="shared" si="13"/>
        <v>0</v>
      </c>
      <c r="AF10" s="1">
        <f t="shared" si="14"/>
        <v>0</v>
      </c>
    </row>
    <row r="11" spans="1:32" x14ac:dyDescent="0.25">
      <c r="A11" s="2" t="s">
        <v>16</v>
      </c>
      <c r="B11" s="2" t="s">
        <v>17</v>
      </c>
      <c r="C11" s="2" t="s">
        <v>18</v>
      </c>
      <c r="D11" s="2" t="s">
        <v>19</v>
      </c>
      <c r="E11" s="2" t="s">
        <v>20</v>
      </c>
      <c r="F11" s="2" t="s">
        <v>21</v>
      </c>
      <c r="G11" s="2" t="s">
        <v>71</v>
      </c>
      <c r="H11" s="2" t="s">
        <v>72</v>
      </c>
      <c r="I11" s="2" t="s">
        <v>73</v>
      </c>
      <c r="J11" s="2" t="s">
        <v>25</v>
      </c>
      <c r="K11" s="2" t="s">
        <v>74</v>
      </c>
      <c r="L11" s="2" t="s">
        <v>74</v>
      </c>
      <c r="M11" s="2" t="s">
        <v>75</v>
      </c>
      <c r="N11" s="2" t="s">
        <v>74</v>
      </c>
      <c r="O11" s="2" t="s">
        <v>76</v>
      </c>
      <c r="R11" s="1">
        <f t="shared" si="3"/>
        <v>0</v>
      </c>
      <c r="S11" s="1" t="str">
        <f t="shared" si="4"/>
        <v>-0.80.</v>
      </c>
      <c r="T11" s="1">
        <f t="shared" si="5"/>
        <v>0</v>
      </c>
      <c r="U11" s="1">
        <f t="shared" si="6"/>
        <v>0</v>
      </c>
      <c r="W11" s="1">
        <f t="shared" si="7"/>
        <v>0</v>
      </c>
      <c r="X11" s="1" t="str">
        <f t="shared" si="8"/>
        <v>-0.80.</v>
      </c>
      <c r="Y11" s="1">
        <f t="shared" si="9"/>
        <v>0</v>
      </c>
      <c r="Z11" s="1">
        <f t="shared" si="10"/>
        <v>0</v>
      </c>
      <c r="AC11" s="1">
        <f t="shared" si="11"/>
        <v>0</v>
      </c>
      <c r="AD11" s="1" t="str">
        <f t="shared" si="12"/>
        <v>-0.80.</v>
      </c>
      <c r="AE11" s="1">
        <f t="shared" si="13"/>
        <v>0</v>
      </c>
      <c r="AF11" s="1">
        <f t="shared" si="14"/>
        <v>0</v>
      </c>
    </row>
    <row r="12" spans="1:32" x14ac:dyDescent="0.25">
      <c r="A12" s="2" t="s">
        <v>16</v>
      </c>
      <c r="B12" s="2" t="s">
        <v>17</v>
      </c>
      <c r="C12" s="2" t="s">
        <v>18</v>
      </c>
      <c r="D12" s="2" t="s">
        <v>19</v>
      </c>
      <c r="E12" s="2" t="s">
        <v>20</v>
      </c>
      <c r="F12" s="2" t="s">
        <v>21</v>
      </c>
      <c r="G12" s="2" t="s">
        <v>71</v>
      </c>
      <c r="H12" s="2" t="s">
        <v>72</v>
      </c>
      <c r="I12" s="2" t="s">
        <v>77</v>
      </c>
      <c r="J12" s="2" t="s">
        <v>31</v>
      </c>
      <c r="K12" s="2" t="s">
        <v>78</v>
      </c>
      <c r="L12" s="2" t="s">
        <v>79</v>
      </c>
      <c r="M12" s="2" t="s">
        <v>80</v>
      </c>
      <c r="N12" s="2" t="s">
        <v>79</v>
      </c>
      <c r="O12" s="2" t="s">
        <v>81</v>
      </c>
      <c r="P12" s="2" t="s">
        <v>78</v>
      </c>
      <c r="R12" s="1">
        <f t="shared" si="3"/>
        <v>0</v>
      </c>
      <c r="S12" s="1" t="str">
        <f t="shared" si="4"/>
        <v>Cálculos basados en muestras pequeñas, mientras que la inferencial son cálculos basados en muestras grandes.</v>
      </c>
      <c r="T12" s="1">
        <f t="shared" si="5"/>
        <v>0</v>
      </c>
      <c r="U12" s="1">
        <f t="shared" si="6"/>
        <v>0</v>
      </c>
      <c r="W12" s="1">
        <f t="shared" si="7"/>
        <v>0</v>
      </c>
      <c r="X12" s="1">
        <f t="shared" si="8"/>
        <v>0</v>
      </c>
      <c r="Y12" s="1">
        <f t="shared" si="9"/>
        <v>0</v>
      </c>
      <c r="Z12" s="1" t="str">
        <f t="shared" si="10"/>
        <v>Usada para resumir un conjunto amplio de datos, mientras que la inferencial incluye procedimientos para evaluar o hacer pronósticos sobre un gran conjunto de datos al examinar una muestra</v>
      </c>
      <c r="AC12" s="1">
        <f t="shared" si="11"/>
        <v>0</v>
      </c>
      <c r="AD12" s="1">
        <f t="shared" si="12"/>
        <v>0</v>
      </c>
      <c r="AE12" s="1">
        <f t="shared" si="13"/>
        <v>0</v>
      </c>
      <c r="AF12" s="1">
        <f t="shared" si="14"/>
        <v>0</v>
      </c>
    </row>
    <row r="13" spans="1:32" x14ac:dyDescent="0.25">
      <c r="A13" s="2" t="s">
        <v>16</v>
      </c>
      <c r="B13" s="2" t="s">
        <v>17</v>
      </c>
      <c r="C13" s="2" t="s">
        <v>18</v>
      </c>
      <c r="D13" s="2" t="s">
        <v>19</v>
      </c>
      <c r="E13" s="2" t="s">
        <v>20</v>
      </c>
      <c r="F13" s="2" t="s">
        <v>21</v>
      </c>
      <c r="G13" s="2" t="s">
        <v>71</v>
      </c>
      <c r="H13" s="2" t="s">
        <v>72</v>
      </c>
      <c r="I13" s="2" t="s">
        <v>82</v>
      </c>
      <c r="J13" s="2" t="s">
        <v>31</v>
      </c>
      <c r="K13" s="2" t="s">
        <v>83</v>
      </c>
      <c r="L13" s="2" t="s">
        <v>84</v>
      </c>
      <c r="M13" s="2" t="s">
        <v>83</v>
      </c>
      <c r="N13" s="2" t="s">
        <v>84</v>
      </c>
      <c r="O13" s="2" t="s">
        <v>85</v>
      </c>
      <c r="R13" s="1">
        <f t="shared" si="3"/>
        <v>0</v>
      </c>
      <c r="S13" s="1" t="str">
        <f t="shared" si="4"/>
        <v>Los dos activos deben estar en la misma industria.</v>
      </c>
      <c r="T13" s="1">
        <f t="shared" si="5"/>
        <v>0</v>
      </c>
      <c r="U13" s="1">
        <f t="shared" si="6"/>
        <v>0</v>
      </c>
      <c r="W13" s="1" t="str">
        <f t="shared" si="7"/>
        <v>Las tasas de rendimiento tienden a moverse en la misma dirección con respecto a sus medias individuales.</v>
      </c>
      <c r="X13" s="1">
        <f t="shared" si="8"/>
        <v>0</v>
      </c>
      <c r="Y13" s="1">
        <f t="shared" si="9"/>
        <v>0</v>
      </c>
      <c r="Z13" s="1">
        <f t="shared" si="10"/>
        <v>0</v>
      </c>
      <c r="AC13" s="1">
        <f t="shared" si="11"/>
        <v>0</v>
      </c>
      <c r="AD13" s="1">
        <f t="shared" si="12"/>
        <v>0</v>
      </c>
      <c r="AE13" s="1">
        <f t="shared" si="13"/>
        <v>0</v>
      </c>
      <c r="AF13" s="1">
        <f t="shared" si="14"/>
        <v>0</v>
      </c>
    </row>
    <row r="14" spans="1:32" x14ac:dyDescent="0.25">
      <c r="A14" s="2" t="s">
        <v>16</v>
      </c>
      <c r="B14" s="2" t="s">
        <v>17</v>
      </c>
      <c r="C14" s="2" t="s">
        <v>18</v>
      </c>
      <c r="D14" s="2" t="s">
        <v>19</v>
      </c>
      <c r="E14" s="2" t="s">
        <v>20</v>
      </c>
      <c r="F14" s="2" t="s">
        <v>21</v>
      </c>
      <c r="G14" s="2" t="s">
        <v>71</v>
      </c>
      <c r="H14" s="2" t="s">
        <v>72</v>
      </c>
      <c r="I14" s="2" t="s">
        <v>86</v>
      </c>
      <c r="J14" s="2" t="s">
        <v>31</v>
      </c>
      <c r="K14" s="2" t="s">
        <v>87</v>
      </c>
      <c r="L14" s="2" t="s">
        <v>88</v>
      </c>
      <c r="M14" s="2" t="s">
        <v>89</v>
      </c>
      <c r="N14" s="2" t="s">
        <v>90</v>
      </c>
      <c r="O14" s="2" t="s">
        <v>87</v>
      </c>
      <c r="P14" s="2" t="s">
        <v>88</v>
      </c>
      <c r="R14" s="1">
        <f t="shared" si="3"/>
        <v>0</v>
      </c>
      <c r="S14" s="1">
        <f t="shared" si="4"/>
        <v>0</v>
      </c>
      <c r="T14" s="1">
        <f t="shared" si="5"/>
        <v>0</v>
      </c>
      <c r="U14" s="1" t="str">
        <f t="shared" si="6"/>
        <v>(-3.1923%,4.1956%)</v>
      </c>
      <c r="W14" s="1">
        <f t="shared" si="7"/>
        <v>0</v>
      </c>
      <c r="X14" s="1">
        <f t="shared" si="8"/>
        <v>0</v>
      </c>
      <c r="Y14" s="1" t="str">
        <f t="shared" si="9"/>
        <v>(-2.8451%,4.9851%)</v>
      </c>
      <c r="Z14" s="1">
        <f t="shared" si="10"/>
        <v>0</v>
      </c>
      <c r="AC14" s="1">
        <f t="shared" si="11"/>
        <v>0</v>
      </c>
      <c r="AD14" s="1">
        <f t="shared" si="12"/>
        <v>0</v>
      </c>
      <c r="AE14" s="1">
        <f t="shared" si="13"/>
        <v>0</v>
      </c>
      <c r="AF14" s="1">
        <f t="shared" si="14"/>
        <v>0</v>
      </c>
    </row>
    <row r="15" spans="1:32" x14ac:dyDescent="0.25">
      <c r="A15" s="2" t="s">
        <v>16</v>
      </c>
      <c r="B15" s="2" t="s">
        <v>17</v>
      </c>
      <c r="C15" s="2" t="s">
        <v>18</v>
      </c>
      <c r="D15" s="2" t="s">
        <v>19</v>
      </c>
      <c r="E15" s="2" t="s">
        <v>20</v>
      </c>
      <c r="F15" s="2" t="s">
        <v>21</v>
      </c>
      <c r="G15" s="2" t="s">
        <v>71</v>
      </c>
      <c r="H15" s="2" t="s">
        <v>72</v>
      </c>
      <c r="I15" s="2" t="s">
        <v>91</v>
      </c>
      <c r="J15" s="2" t="s">
        <v>25</v>
      </c>
      <c r="K15" s="2" t="s">
        <v>92</v>
      </c>
      <c r="L15" s="2" t="s">
        <v>92</v>
      </c>
      <c r="M15" s="2" t="s">
        <v>93</v>
      </c>
      <c r="N15" s="2" t="s">
        <v>92</v>
      </c>
      <c r="O15" s="2" t="s">
        <v>94</v>
      </c>
      <c r="P15" s="2" t="s">
        <v>95</v>
      </c>
      <c r="R15" s="1">
        <f t="shared" si="3"/>
        <v>0</v>
      </c>
      <c r="S15" s="1" t="str">
        <f t="shared" si="4"/>
        <v>Discretas y continuas</v>
      </c>
      <c r="T15" s="1">
        <f t="shared" si="5"/>
        <v>0</v>
      </c>
      <c r="U15" s="1">
        <f t="shared" si="6"/>
        <v>0</v>
      </c>
      <c r="W15" s="1">
        <f t="shared" si="7"/>
        <v>0</v>
      </c>
      <c r="X15" s="1" t="str">
        <f t="shared" si="8"/>
        <v>Discretas y continuas</v>
      </c>
      <c r="Y15" s="1">
        <f t="shared" si="9"/>
        <v>0</v>
      </c>
      <c r="Z15" s="1">
        <f t="shared" si="10"/>
        <v>0</v>
      </c>
      <c r="AC15" s="1">
        <f t="shared" si="11"/>
        <v>0</v>
      </c>
      <c r="AD15" s="1" t="str">
        <f t="shared" si="12"/>
        <v>Discretas y continuas</v>
      </c>
      <c r="AE15" s="1">
        <f t="shared" si="13"/>
        <v>0</v>
      </c>
      <c r="AF15" s="1">
        <f t="shared" si="14"/>
        <v>0</v>
      </c>
    </row>
    <row r="16" spans="1:32" x14ac:dyDescent="0.25">
      <c r="A16" s="2" t="s">
        <v>16</v>
      </c>
      <c r="B16" s="2" t="s">
        <v>17</v>
      </c>
      <c r="C16" s="2" t="s">
        <v>18</v>
      </c>
      <c r="D16" s="2" t="s">
        <v>19</v>
      </c>
      <c r="E16" s="2" t="s">
        <v>20</v>
      </c>
      <c r="F16" s="2" t="s">
        <v>21</v>
      </c>
      <c r="G16" s="2" t="s">
        <v>71</v>
      </c>
      <c r="H16" s="2" t="s">
        <v>72</v>
      </c>
      <c r="I16" s="2" t="s">
        <v>96</v>
      </c>
      <c r="J16" s="2" t="s">
        <v>31</v>
      </c>
      <c r="K16" s="2" t="s">
        <v>97</v>
      </c>
      <c r="L16" s="2" t="s">
        <v>98</v>
      </c>
      <c r="M16" s="2" t="s">
        <v>97</v>
      </c>
      <c r="N16" s="2" t="s">
        <v>98</v>
      </c>
      <c r="O16" s="2" t="s">
        <v>99</v>
      </c>
      <c r="R16" s="1">
        <f t="shared" si="3"/>
        <v>0</v>
      </c>
      <c r="S16" s="1" t="str">
        <f t="shared" si="4"/>
        <v>40%</v>
      </c>
      <c r="T16" s="1">
        <f t="shared" si="5"/>
        <v>0</v>
      </c>
      <c r="U16" s="1">
        <f t="shared" si="6"/>
        <v>0</v>
      </c>
      <c r="W16" s="1" t="str">
        <f t="shared" si="7"/>
        <v>60%</v>
      </c>
      <c r="X16" s="1">
        <f t="shared" si="8"/>
        <v>0</v>
      </c>
      <c r="Y16" s="1">
        <f t="shared" si="9"/>
        <v>0</v>
      </c>
      <c r="Z16" s="1">
        <f t="shared" si="10"/>
        <v>0</v>
      </c>
      <c r="AC16" s="1">
        <f t="shared" si="11"/>
        <v>0</v>
      </c>
      <c r="AD16" s="1">
        <f t="shared" si="12"/>
        <v>0</v>
      </c>
      <c r="AE16" s="1">
        <f t="shared" si="13"/>
        <v>0</v>
      </c>
      <c r="AF16" s="1">
        <f t="shared" si="14"/>
        <v>0</v>
      </c>
    </row>
    <row r="17" spans="1:32" x14ac:dyDescent="0.25">
      <c r="A17" s="2" t="s">
        <v>16</v>
      </c>
      <c r="B17" s="2" t="s">
        <v>17</v>
      </c>
      <c r="C17" s="2" t="s">
        <v>18</v>
      </c>
      <c r="D17" s="2" t="s">
        <v>19</v>
      </c>
      <c r="E17" s="2" t="s">
        <v>20</v>
      </c>
      <c r="F17" s="2" t="s">
        <v>21</v>
      </c>
      <c r="G17" s="2" t="s">
        <v>100</v>
      </c>
      <c r="H17" s="2" t="s">
        <v>101</v>
      </c>
      <c r="I17" s="2" t="s">
        <v>102</v>
      </c>
      <c r="J17" s="2" t="s">
        <v>31</v>
      </c>
      <c r="K17" s="2" t="s">
        <v>103</v>
      </c>
      <c r="L17" s="2" t="s">
        <v>104</v>
      </c>
      <c r="M17" s="2" t="s">
        <v>103</v>
      </c>
      <c r="N17" s="2" t="s">
        <v>104</v>
      </c>
      <c r="O17" s="2" t="s">
        <v>105</v>
      </c>
      <c r="P17" s="2" t="s">
        <v>106</v>
      </c>
      <c r="R17" s="1">
        <f t="shared" si="3"/>
        <v>0</v>
      </c>
      <c r="S17" s="1" t="str">
        <f t="shared" si="4"/>
        <v>El valor de mercado de los pasivos excede el valor en libros de los pasivos.</v>
      </c>
      <c r="T17" s="1">
        <f t="shared" si="5"/>
        <v>0</v>
      </c>
      <c r="U17" s="1">
        <f t="shared" si="6"/>
        <v>0</v>
      </c>
      <c r="W17" s="1" t="str">
        <f t="shared" si="7"/>
        <v>El valor de mercado de los pasivos es igual a $ 1 millón.</v>
      </c>
      <c r="X17" s="1">
        <f t="shared" si="8"/>
        <v>0</v>
      </c>
      <c r="Y17" s="1">
        <f t="shared" si="9"/>
        <v>0</v>
      </c>
      <c r="Z17" s="1">
        <f t="shared" si="10"/>
        <v>0</v>
      </c>
      <c r="AC17" s="1">
        <f t="shared" si="11"/>
        <v>0</v>
      </c>
      <c r="AD17" s="1">
        <f t="shared" si="12"/>
        <v>0</v>
      </c>
      <c r="AE17" s="1">
        <f t="shared" si="13"/>
        <v>0</v>
      </c>
      <c r="AF17" s="1">
        <f t="shared" si="14"/>
        <v>0</v>
      </c>
    </row>
    <row r="18" spans="1:32" x14ac:dyDescent="0.25">
      <c r="A18" s="2" t="s">
        <v>16</v>
      </c>
      <c r="B18" s="2" t="s">
        <v>17</v>
      </c>
      <c r="C18" s="2" t="s">
        <v>18</v>
      </c>
      <c r="D18" s="2" t="s">
        <v>19</v>
      </c>
      <c r="E18" s="2" t="s">
        <v>20</v>
      </c>
      <c r="F18" s="2" t="s">
        <v>21</v>
      </c>
      <c r="G18" s="2" t="s">
        <v>100</v>
      </c>
      <c r="H18" s="2" t="s">
        <v>101</v>
      </c>
      <c r="I18" s="2" t="s">
        <v>107</v>
      </c>
      <c r="J18" s="2" t="s">
        <v>25</v>
      </c>
      <c r="K18" s="2" t="s">
        <v>108</v>
      </c>
      <c r="L18" s="2" t="s">
        <v>108</v>
      </c>
      <c r="M18" s="2" t="s">
        <v>109</v>
      </c>
      <c r="N18" s="2" t="s">
        <v>108</v>
      </c>
      <c r="O18" s="2" t="s">
        <v>110</v>
      </c>
      <c r="P18" s="2" t="s">
        <v>111</v>
      </c>
      <c r="R18" s="1">
        <f t="shared" si="3"/>
        <v>0</v>
      </c>
      <c r="S18" s="1" t="str">
        <f t="shared" si="4"/>
        <v>Cuentas por pagar</v>
      </c>
      <c r="T18" s="1">
        <f t="shared" si="5"/>
        <v>0</v>
      </c>
      <c r="U18" s="1">
        <f t="shared" si="6"/>
        <v>0</v>
      </c>
      <c r="W18" s="1">
        <f t="shared" si="7"/>
        <v>0</v>
      </c>
      <c r="X18" s="1" t="str">
        <f t="shared" si="8"/>
        <v>Cuentas por pagar</v>
      </c>
      <c r="Y18" s="1">
        <f t="shared" si="9"/>
        <v>0</v>
      </c>
      <c r="Z18" s="1">
        <f t="shared" si="10"/>
        <v>0</v>
      </c>
      <c r="AC18" s="1">
        <f t="shared" si="11"/>
        <v>0</v>
      </c>
      <c r="AD18" s="1" t="str">
        <f t="shared" si="12"/>
        <v>Cuentas por pagar</v>
      </c>
      <c r="AE18" s="1">
        <f t="shared" si="13"/>
        <v>0</v>
      </c>
      <c r="AF18" s="1">
        <f t="shared" si="14"/>
        <v>0</v>
      </c>
    </row>
    <row r="19" spans="1:32" x14ac:dyDescent="0.25">
      <c r="A19" s="2" t="s">
        <v>16</v>
      </c>
      <c r="B19" s="2" t="s">
        <v>17</v>
      </c>
      <c r="C19" s="2" t="s">
        <v>18</v>
      </c>
      <c r="D19" s="2" t="s">
        <v>19</v>
      </c>
      <c r="E19" s="2" t="s">
        <v>20</v>
      </c>
      <c r="F19" s="2" t="s">
        <v>21</v>
      </c>
      <c r="G19" s="2" t="s">
        <v>100</v>
      </c>
      <c r="H19" s="2" t="s">
        <v>101</v>
      </c>
      <c r="I19" s="2" t="s">
        <v>112</v>
      </c>
      <c r="J19" s="2" t="s">
        <v>25</v>
      </c>
      <c r="K19" s="2" t="s">
        <v>113</v>
      </c>
      <c r="L19" s="2" t="s">
        <v>113</v>
      </c>
      <c r="M19" s="2" t="s">
        <v>114</v>
      </c>
      <c r="N19" s="2" t="s">
        <v>115</v>
      </c>
      <c r="O19" s="2" t="s">
        <v>113</v>
      </c>
      <c r="P19" s="2" t="s">
        <v>116</v>
      </c>
      <c r="R19" s="1">
        <f t="shared" si="3"/>
        <v>0</v>
      </c>
      <c r="S19" s="1">
        <f t="shared" si="4"/>
        <v>0</v>
      </c>
      <c r="T19" s="1" t="str">
        <f t="shared" si="5"/>
        <v>Dividendos</v>
      </c>
      <c r="U19" s="1">
        <f t="shared" si="6"/>
        <v>0</v>
      </c>
      <c r="W19" s="1">
        <f t="shared" si="7"/>
        <v>0</v>
      </c>
      <c r="X19" s="1">
        <f t="shared" si="8"/>
        <v>0</v>
      </c>
      <c r="Y19" s="1" t="str">
        <f t="shared" si="9"/>
        <v>Dividendos</v>
      </c>
      <c r="Z19" s="1">
        <f t="shared" si="10"/>
        <v>0</v>
      </c>
      <c r="AC19" s="1">
        <f t="shared" si="11"/>
        <v>0</v>
      </c>
      <c r="AD19" s="1">
        <f t="shared" si="12"/>
        <v>0</v>
      </c>
      <c r="AE19" s="1" t="str">
        <f t="shared" si="13"/>
        <v>Dividendos</v>
      </c>
      <c r="AF19" s="1">
        <f t="shared" si="14"/>
        <v>0</v>
      </c>
    </row>
    <row r="20" spans="1:32" x14ac:dyDescent="0.25">
      <c r="A20" s="2" t="s">
        <v>16</v>
      </c>
      <c r="B20" s="2" t="s">
        <v>17</v>
      </c>
      <c r="C20" s="2" t="s">
        <v>18</v>
      </c>
      <c r="D20" s="2" t="s">
        <v>19</v>
      </c>
      <c r="E20" s="2" t="s">
        <v>20</v>
      </c>
      <c r="F20" s="2" t="s">
        <v>21</v>
      </c>
      <c r="G20" s="2" t="s">
        <v>100</v>
      </c>
      <c r="H20" s="2" t="s">
        <v>101</v>
      </c>
      <c r="I20" s="2" t="s">
        <v>117</v>
      </c>
      <c r="J20" s="2" t="s">
        <v>31</v>
      </c>
      <c r="K20" s="2" t="s">
        <v>118</v>
      </c>
      <c r="L20" s="2" t="s">
        <v>119</v>
      </c>
      <c r="M20" s="2" t="s">
        <v>120</v>
      </c>
      <c r="N20" s="2" t="s">
        <v>121</v>
      </c>
      <c r="O20" s="2" t="s">
        <v>118</v>
      </c>
      <c r="P20" s="2" t="s">
        <v>119</v>
      </c>
      <c r="R20" s="1">
        <f t="shared" si="3"/>
        <v>0</v>
      </c>
      <c r="S20" s="1">
        <f t="shared" si="4"/>
        <v>0</v>
      </c>
      <c r="T20" s="1">
        <f t="shared" si="5"/>
        <v>0</v>
      </c>
      <c r="U20" s="1" t="str">
        <f t="shared" si="6"/>
        <v>$ 500.</v>
      </c>
      <c r="W20" s="1">
        <f t="shared" si="7"/>
        <v>0</v>
      </c>
      <c r="X20" s="1">
        <f t="shared" si="8"/>
        <v>0</v>
      </c>
      <c r="Y20" s="1" t="str">
        <f t="shared" si="9"/>
        <v>$ 1,500.</v>
      </c>
      <c r="Z20" s="1">
        <f t="shared" si="10"/>
        <v>0</v>
      </c>
      <c r="AC20" s="1">
        <f t="shared" si="11"/>
        <v>0</v>
      </c>
      <c r="AD20" s="1">
        <f t="shared" si="12"/>
        <v>0</v>
      </c>
      <c r="AE20" s="1">
        <f t="shared" si="13"/>
        <v>0</v>
      </c>
      <c r="AF20" s="1">
        <f t="shared" si="14"/>
        <v>0</v>
      </c>
    </row>
    <row r="21" spans="1:32" x14ac:dyDescent="0.25">
      <c r="A21" s="2" t="s">
        <v>16</v>
      </c>
      <c r="B21" s="2" t="s">
        <v>17</v>
      </c>
      <c r="C21" s="2" t="s">
        <v>18</v>
      </c>
      <c r="D21" s="2" t="s">
        <v>19</v>
      </c>
      <c r="E21" s="2" t="s">
        <v>20</v>
      </c>
      <c r="F21" s="2" t="s">
        <v>21</v>
      </c>
      <c r="G21" s="2" t="s">
        <v>100</v>
      </c>
      <c r="H21" s="2" t="s">
        <v>101</v>
      </c>
      <c r="I21" s="2" t="s">
        <v>122</v>
      </c>
      <c r="J21" s="2" t="s">
        <v>25</v>
      </c>
      <c r="K21" s="2" t="s">
        <v>123</v>
      </c>
      <c r="L21" s="2" t="s">
        <v>123</v>
      </c>
      <c r="M21" s="2" t="s">
        <v>124</v>
      </c>
      <c r="N21" s="2" t="s">
        <v>123</v>
      </c>
      <c r="O21" s="2" t="s">
        <v>125</v>
      </c>
      <c r="P21" s="2" t="s">
        <v>126</v>
      </c>
      <c r="R21" s="1">
        <f t="shared" si="3"/>
        <v>0</v>
      </c>
      <c r="S21" s="1" t="str">
        <f t="shared" si="4"/>
        <v>Flujos de efectivo de las operaciones</v>
      </c>
      <c r="T21" s="1">
        <f t="shared" si="5"/>
        <v>0</v>
      </c>
      <c r="U21" s="1">
        <f t="shared" si="6"/>
        <v>0</v>
      </c>
      <c r="W21" s="1">
        <f t="shared" si="7"/>
        <v>0</v>
      </c>
      <c r="X21" s="1" t="str">
        <f t="shared" si="8"/>
        <v>Flujos de efectivo de las operaciones</v>
      </c>
      <c r="Y21" s="1">
        <f t="shared" si="9"/>
        <v>0</v>
      </c>
      <c r="Z21" s="1">
        <f t="shared" si="10"/>
        <v>0</v>
      </c>
      <c r="AC21" s="1">
        <f t="shared" si="11"/>
        <v>0</v>
      </c>
      <c r="AD21" s="1" t="str">
        <f t="shared" si="12"/>
        <v>Flujos de efectivo de las operaciones</v>
      </c>
      <c r="AE21" s="1">
        <f t="shared" si="13"/>
        <v>0</v>
      </c>
      <c r="AF21" s="1">
        <f t="shared" si="14"/>
        <v>0</v>
      </c>
    </row>
    <row r="22" spans="1:32" x14ac:dyDescent="0.25">
      <c r="A22" s="2" t="s">
        <v>16</v>
      </c>
      <c r="B22" s="2" t="s">
        <v>17</v>
      </c>
      <c r="C22" s="2" t="s">
        <v>18</v>
      </c>
      <c r="D22" s="2" t="s">
        <v>19</v>
      </c>
      <c r="E22" s="2" t="s">
        <v>20</v>
      </c>
      <c r="F22" s="2" t="s">
        <v>21</v>
      </c>
      <c r="G22" s="2" t="s">
        <v>100</v>
      </c>
      <c r="H22" s="2" t="s">
        <v>101</v>
      </c>
      <c r="I22" s="2" t="s">
        <v>127</v>
      </c>
      <c r="J22" s="2" t="s">
        <v>31</v>
      </c>
      <c r="K22" s="2" t="s">
        <v>128</v>
      </c>
      <c r="L22" s="2" t="s">
        <v>129</v>
      </c>
      <c r="M22" s="2" t="s">
        <v>130</v>
      </c>
      <c r="N22" s="2" t="s">
        <v>129</v>
      </c>
      <c r="O22" s="2" t="s">
        <v>128</v>
      </c>
      <c r="P22" s="2" t="s">
        <v>131</v>
      </c>
      <c r="R22" s="1">
        <f t="shared" si="3"/>
        <v>0</v>
      </c>
      <c r="S22" s="1" t="str">
        <f t="shared" si="4"/>
        <v>Los dividendos serán de $1.10 por acción.</v>
      </c>
      <c r="T22" s="1">
        <f t="shared" si="5"/>
        <v>0</v>
      </c>
      <c r="U22" s="1">
        <f t="shared" si="6"/>
        <v>0</v>
      </c>
      <c r="W22" s="1">
        <f t="shared" si="7"/>
        <v>0</v>
      </c>
      <c r="X22" s="1">
        <f t="shared" si="8"/>
        <v>0</v>
      </c>
      <c r="Y22" s="1" t="str">
        <f t="shared" si="9"/>
        <v>El valor en libros por acción de capital aumentará en $1.10.</v>
      </c>
      <c r="Z22" s="1">
        <f t="shared" si="10"/>
        <v>0</v>
      </c>
      <c r="AC22" s="1">
        <f t="shared" si="11"/>
        <v>0</v>
      </c>
      <c r="AD22" s="1">
        <f t="shared" si="12"/>
        <v>0</v>
      </c>
      <c r="AE22" s="1">
        <f t="shared" si="13"/>
        <v>0</v>
      </c>
      <c r="AF22" s="1">
        <f t="shared" si="14"/>
        <v>0</v>
      </c>
    </row>
    <row r="23" spans="1:32" x14ac:dyDescent="0.25">
      <c r="A23" s="2" t="s">
        <v>16</v>
      </c>
      <c r="B23" s="2" t="s">
        <v>17</v>
      </c>
      <c r="C23" s="2" t="s">
        <v>18</v>
      </c>
      <c r="D23" s="2" t="s">
        <v>19</v>
      </c>
      <c r="E23" s="2" t="s">
        <v>20</v>
      </c>
      <c r="F23" s="2" t="s">
        <v>21</v>
      </c>
      <c r="G23" s="2" t="s">
        <v>100</v>
      </c>
      <c r="H23" s="2" t="s">
        <v>101</v>
      </c>
      <c r="I23" s="2" t="s">
        <v>132</v>
      </c>
      <c r="J23" s="2" t="s">
        <v>31</v>
      </c>
      <c r="K23" s="2" t="s">
        <v>133</v>
      </c>
      <c r="L23" s="2" t="s">
        <v>134</v>
      </c>
      <c r="M23" s="2" t="s">
        <v>133</v>
      </c>
      <c r="N23" s="2" t="s">
        <v>135</v>
      </c>
      <c r="O23" s="2" t="s">
        <v>134</v>
      </c>
      <c r="P23" s="2" t="s">
        <v>136</v>
      </c>
      <c r="R23" s="1">
        <f t="shared" si="3"/>
        <v>0</v>
      </c>
      <c r="S23" s="1">
        <f t="shared" si="4"/>
        <v>0</v>
      </c>
      <c r="T23" s="1" t="str">
        <f t="shared" si="5"/>
        <v>$ 19 millones</v>
      </c>
      <c r="U23" s="1">
        <f t="shared" si="6"/>
        <v>0</v>
      </c>
      <c r="W23" s="1" t="str">
        <f t="shared" si="7"/>
        <v>$17 millones</v>
      </c>
      <c r="X23" s="1">
        <f t="shared" si="8"/>
        <v>0</v>
      </c>
      <c r="Y23" s="1">
        <f t="shared" si="9"/>
        <v>0</v>
      </c>
      <c r="Z23" s="1">
        <f t="shared" si="10"/>
        <v>0</v>
      </c>
      <c r="AC23" s="1">
        <f t="shared" si="11"/>
        <v>0</v>
      </c>
      <c r="AD23" s="1">
        <f t="shared" si="12"/>
        <v>0</v>
      </c>
      <c r="AE23" s="1">
        <f t="shared" si="13"/>
        <v>0</v>
      </c>
      <c r="AF23" s="1">
        <f t="shared" si="14"/>
        <v>0</v>
      </c>
    </row>
    <row r="24" spans="1:32" x14ac:dyDescent="0.25">
      <c r="A24" s="2" t="s">
        <v>16</v>
      </c>
      <c r="B24" s="2" t="s">
        <v>17</v>
      </c>
      <c r="C24" s="2" t="s">
        <v>18</v>
      </c>
      <c r="D24" s="2" t="s">
        <v>19</v>
      </c>
      <c r="E24" s="2" t="s">
        <v>20</v>
      </c>
      <c r="F24" s="2" t="s">
        <v>21</v>
      </c>
      <c r="G24" s="2" t="s">
        <v>137</v>
      </c>
      <c r="H24" s="2" t="s">
        <v>138</v>
      </c>
      <c r="I24" s="2" t="s">
        <v>139</v>
      </c>
      <c r="J24" s="2" t="s">
        <v>25</v>
      </c>
      <c r="K24" s="2" t="s">
        <v>140</v>
      </c>
      <c r="L24" s="2" t="s">
        <v>140</v>
      </c>
      <c r="M24" s="2" t="s">
        <v>141</v>
      </c>
      <c r="N24" s="2" t="s">
        <v>140</v>
      </c>
      <c r="O24" s="2" t="s">
        <v>142</v>
      </c>
      <c r="P24" s="2" t="s">
        <v>143</v>
      </c>
      <c r="R24" s="1">
        <f t="shared" si="3"/>
        <v>0</v>
      </c>
      <c r="S24" s="1" t="str">
        <f t="shared" si="4"/>
        <v>Economías de escala.</v>
      </c>
      <c r="T24" s="1">
        <f t="shared" si="5"/>
        <v>0</v>
      </c>
      <c r="U24" s="1">
        <f t="shared" si="6"/>
        <v>0</v>
      </c>
      <c r="W24" s="1">
        <f t="shared" si="7"/>
        <v>0</v>
      </c>
      <c r="X24" s="1" t="str">
        <f t="shared" si="8"/>
        <v>Economías de escala.</v>
      </c>
      <c r="Y24" s="1">
        <f t="shared" si="9"/>
        <v>0</v>
      </c>
      <c r="Z24" s="1">
        <f t="shared" si="10"/>
        <v>0</v>
      </c>
      <c r="AC24" s="1">
        <f t="shared" si="11"/>
        <v>0</v>
      </c>
      <c r="AD24" s="1" t="str">
        <f t="shared" si="12"/>
        <v>Economías de escala.</v>
      </c>
      <c r="AE24" s="1">
        <f t="shared" si="13"/>
        <v>0</v>
      </c>
      <c r="AF24" s="1">
        <f t="shared" si="14"/>
        <v>0</v>
      </c>
    </row>
    <row r="25" spans="1:32" x14ac:dyDescent="0.25">
      <c r="A25" s="2" t="s">
        <v>16</v>
      </c>
      <c r="B25" s="2" t="s">
        <v>17</v>
      </c>
      <c r="C25" s="2" t="s">
        <v>18</v>
      </c>
      <c r="D25" s="2" t="s">
        <v>19</v>
      </c>
      <c r="E25" s="2" t="s">
        <v>20</v>
      </c>
      <c r="F25" s="2" t="s">
        <v>21</v>
      </c>
      <c r="G25" s="2" t="s">
        <v>137</v>
      </c>
      <c r="H25" s="2" t="s">
        <v>138</v>
      </c>
      <c r="I25" s="2" t="s">
        <v>144</v>
      </c>
      <c r="J25" s="2" t="s">
        <v>25</v>
      </c>
      <c r="K25" s="2" t="s">
        <v>145</v>
      </c>
      <c r="L25" s="2" t="s">
        <v>145</v>
      </c>
      <c r="M25" s="2" t="s">
        <v>146</v>
      </c>
      <c r="N25" s="2" t="s">
        <v>145</v>
      </c>
      <c r="O25" s="2" t="s">
        <v>147</v>
      </c>
      <c r="P25" s="2" t="s">
        <v>148</v>
      </c>
      <c r="R25" s="1">
        <f t="shared" si="3"/>
        <v>0</v>
      </c>
      <c r="S25" s="1" t="str">
        <f t="shared" si="4"/>
        <v>Los costos unitarios de la empresa aumentarán.</v>
      </c>
      <c r="T25" s="1">
        <f t="shared" si="5"/>
        <v>0</v>
      </c>
      <c r="U25" s="1">
        <f t="shared" si="6"/>
        <v>0</v>
      </c>
      <c r="W25" s="1">
        <f t="shared" si="7"/>
        <v>0</v>
      </c>
      <c r="X25" s="1" t="str">
        <f t="shared" si="8"/>
        <v>Los costos unitarios de la empresa aumentarán.</v>
      </c>
      <c r="Y25" s="1">
        <f t="shared" si="9"/>
        <v>0</v>
      </c>
      <c r="Z25" s="1">
        <f t="shared" si="10"/>
        <v>0</v>
      </c>
      <c r="AC25" s="1">
        <f t="shared" si="11"/>
        <v>0</v>
      </c>
      <c r="AD25" s="1" t="str">
        <f t="shared" si="12"/>
        <v>Los costos unitarios de la empresa aumentarán.</v>
      </c>
      <c r="AE25" s="1">
        <f t="shared" si="13"/>
        <v>0</v>
      </c>
      <c r="AF25" s="1">
        <f t="shared" si="14"/>
        <v>0</v>
      </c>
    </row>
    <row r="26" spans="1:32" x14ac:dyDescent="0.25">
      <c r="A26" s="2" t="s">
        <v>16</v>
      </c>
      <c r="B26" s="2" t="s">
        <v>17</v>
      </c>
      <c r="C26" s="2" t="s">
        <v>18</v>
      </c>
      <c r="D26" s="2" t="s">
        <v>19</v>
      </c>
      <c r="E26" s="2" t="s">
        <v>20</v>
      </c>
      <c r="F26" s="2" t="s">
        <v>21</v>
      </c>
      <c r="G26" s="2" t="s">
        <v>137</v>
      </c>
      <c r="H26" s="2" t="s">
        <v>138</v>
      </c>
      <c r="I26" s="2" t="s">
        <v>149</v>
      </c>
      <c r="J26" s="2" t="s">
        <v>31</v>
      </c>
      <c r="K26" s="2" t="s">
        <v>150</v>
      </c>
      <c r="L26" s="2" t="s">
        <v>151</v>
      </c>
      <c r="M26" s="2" t="s">
        <v>150</v>
      </c>
      <c r="N26" s="2" t="s">
        <v>152</v>
      </c>
      <c r="O26" s="2" t="s">
        <v>151</v>
      </c>
      <c r="P26" s="2" t="s">
        <v>153</v>
      </c>
      <c r="R26" s="1">
        <f t="shared" si="3"/>
        <v>0</v>
      </c>
      <c r="S26" s="1">
        <f t="shared" si="4"/>
        <v>0</v>
      </c>
      <c r="T26" s="1" t="str">
        <f t="shared" si="5"/>
        <v>Gobierno, Bienes de las Familias, Bonos y Empresas.</v>
      </c>
      <c r="U26" s="1">
        <f t="shared" si="6"/>
        <v>0</v>
      </c>
      <c r="W26" s="1" t="str">
        <f t="shared" si="7"/>
        <v>Bienes y servicios, Recursos, Fondos Prestables y Mercado Cambiario.</v>
      </c>
      <c r="X26" s="1">
        <f t="shared" si="8"/>
        <v>0</v>
      </c>
      <c r="Y26" s="1">
        <f t="shared" si="9"/>
        <v>0</v>
      </c>
      <c r="Z26" s="1">
        <f t="shared" si="10"/>
        <v>0</v>
      </c>
      <c r="AC26" s="1">
        <f t="shared" si="11"/>
        <v>0</v>
      </c>
      <c r="AD26" s="1">
        <f t="shared" si="12"/>
        <v>0</v>
      </c>
      <c r="AE26" s="1">
        <f t="shared" si="13"/>
        <v>0</v>
      </c>
      <c r="AF26" s="1">
        <f t="shared" si="14"/>
        <v>0</v>
      </c>
    </row>
    <row r="27" spans="1:32" x14ac:dyDescent="0.25">
      <c r="A27" s="2" t="s">
        <v>16</v>
      </c>
      <c r="B27" s="2" t="s">
        <v>17</v>
      </c>
      <c r="C27" s="2" t="s">
        <v>18</v>
      </c>
      <c r="D27" s="2" t="s">
        <v>19</v>
      </c>
      <c r="E27" s="2" t="s">
        <v>20</v>
      </c>
      <c r="F27" s="2" t="s">
        <v>21</v>
      </c>
      <c r="G27" s="2" t="s">
        <v>137</v>
      </c>
      <c r="H27" s="2" t="s">
        <v>138</v>
      </c>
      <c r="I27" s="2" t="s">
        <v>154</v>
      </c>
      <c r="J27" s="2" t="s">
        <v>31</v>
      </c>
      <c r="K27" s="2" t="s">
        <v>155</v>
      </c>
      <c r="L27" s="2" t="s">
        <v>156</v>
      </c>
      <c r="M27" s="2" t="s">
        <v>157</v>
      </c>
      <c r="N27" s="2" t="s">
        <v>156</v>
      </c>
      <c r="O27" s="2" t="s">
        <v>158</v>
      </c>
      <c r="P27" s="2" t="s">
        <v>155</v>
      </c>
      <c r="R27" s="1">
        <f t="shared" si="3"/>
        <v>0</v>
      </c>
      <c r="S27" s="1" t="str">
        <f t="shared" si="4"/>
        <v>Los precios de los bienes domésticos han aumentado en forma relativa a los precios de los bienes extranjeros, causando que las exportaciones caigan y las importaciones crezcan.</v>
      </c>
      <c r="T27" s="1">
        <f t="shared" si="5"/>
        <v>0</v>
      </c>
      <c r="U27" s="1">
        <f t="shared" si="6"/>
        <v>0</v>
      </c>
      <c r="W27" s="1">
        <f t="shared" si="7"/>
        <v>0</v>
      </c>
      <c r="X27" s="1">
        <f t="shared" si="8"/>
        <v>0</v>
      </c>
      <c r="Y27" s="1">
        <f t="shared" si="9"/>
        <v>0</v>
      </c>
      <c r="Z27" s="1" t="str">
        <f t="shared" si="10"/>
        <v>todas las anteriores con correctas</v>
      </c>
      <c r="AC27" s="1">
        <f t="shared" si="11"/>
        <v>0</v>
      </c>
      <c r="AD27" s="1">
        <f t="shared" si="12"/>
        <v>0</v>
      </c>
      <c r="AE27" s="1">
        <f t="shared" si="13"/>
        <v>0</v>
      </c>
      <c r="AF27" s="1">
        <f t="shared" si="14"/>
        <v>0</v>
      </c>
    </row>
    <row r="28" spans="1:32" x14ac:dyDescent="0.25">
      <c r="A28" s="2" t="s">
        <v>16</v>
      </c>
      <c r="B28" s="2" t="s">
        <v>17</v>
      </c>
      <c r="C28" s="2" t="s">
        <v>18</v>
      </c>
      <c r="D28" s="2" t="s">
        <v>19</v>
      </c>
      <c r="E28" s="2" t="s">
        <v>20</v>
      </c>
      <c r="F28" s="2" t="s">
        <v>21</v>
      </c>
      <c r="G28" s="2" t="s">
        <v>137</v>
      </c>
      <c r="H28" s="2" t="s">
        <v>138</v>
      </c>
      <c r="I28" s="2" t="s">
        <v>159</v>
      </c>
      <c r="J28" s="2" t="s">
        <v>31</v>
      </c>
      <c r="K28" s="2" t="s">
        <v>160</v>
      </c>
      <c r="L28" s="2" t="s">
        <v>161</v>
      </c>
      <c r="M28" s="2" t="s">
        <v>31</v>
      </c>
      <c r="N28" s="2" t="s">
        <v>162</v>
      </c>
      <c r="O28" s="2" t="s">
        <v>161</v>
      </c>
      <c r="P28" s="2" t="s">
        <v>160</v>
      </c>
      <c r="R28" s="1">
        <f t="shared" si="3"/>
        <v>0</v>
      </c>
      <c r="S28" s="1">
        <f t="shared" si="4"/>
        <v>0</v>
      </c>
      <c r="T28" s="1" t="str">
        <f t="shared" si="5"/>
        <v>0.25</v>
      </c>
      <c r="U28" s="1">
        <f t="shared" si="6"/>
        <v>0</v>
      </c>
      <c r="W28" s="1">
        <f t="shared" si="7"/>
        <v>0</v>
      </c>
      <c r="X28" s="1">
        <f t="shared" si="8"/>
        <v>0</v>
      </c>
      <c r="Y28" s="1">
        <f t="shared" si="9"/>
        <v>0</v>
      </c>
      <c r="Z28" s="1" t="str">
        <f t="shared" si="10"/>
        <v>4.00</v>
      </c>
      <c r="AC28" s="1">
        <f t="shared" si="11"/>
        <v>0</v>
      </c>
      <c r="AD28" s="1">
        <f t="shared" si="12"/>
        <v>0</v>
      </c>
      <c r="AE28" s="1">
        <f t="shared" si="13"/>
        <v>0</v>
      </c>
      <c r="AF28" s="1">
        <f t="shared" si="14"/>
        <v>0</v>
      </c>
    </row>
    <row r="29" spans="1:32" x14ac:dyDescent="0.25">
      <c r="A29" s="2" t="s">
        <v>16</v>
      </c>
      <c r="B29" s="2" t="s">
        <v>17</v>
      </c>
      <c r="C29" s="2" t="s">
        <v>18</v>
      </c>
      <c r="D29" s="2" t="s">
        <v>19</v>
      </c>
      <c r="E29" s="2" t="s">
        <v>20</v>
      </c>
      <c r="F29" s="2" t="s">
        <v>21</v>
      </c>
      <c r="G29" s="2" t="s">
        <v>137</v>
      </c>
      <c r="H29" s="2" t="s">
        <v>138</v>
      </c>
      <c r="I29" s="2" t="s">
        <v>163</v>
      </c>
      <c r="J29" s="2" t="s">
        <v>31</v>
      </c>
      <c r="K29" s="2" t="s">
        <v>164</v>
      </c>
      <c r="L29" s="2" t="s">
        <v>165</v>
      </c>
      <c r="M29" s="2" t="s">
        <v>164</v>
      </c>
      <c r="N29" s="2" t="s">
        <v>166</v>
      </c>
      <c r="O29" s="2" t="s">
        <v>165</v>
      </c>
      <c r="P29" s="2" t="s">
        <v>167</v>
      </c>
      <c r="R29" s="1">
        <f t="shared" si="3"/>
        <v>0</v>
      </c>
      <c r="S29" s="1">
        <f t="shared" si="4"/>
        <v>0</v>
      </c>
      <c r="T29" s="1" t="str">
        <f t="shared" si="5"/>
        <v>Cuando el producto promedio excede al producto marginal, el producto marginal está subiendo.</v>
      </c>
      <c r="U29" s="1">
        <f t="shared" si="6"/>
        <v>0</v>
      </c>
      <c r="W29" s="1" t="str">
        <f t="shared" si="7"/>
        <v>Cuando el producto marginal excede al producto promedio, el producto promedio está subiendo.</v>
      </c>
      <c r="X29" s="1">
        <f t="shared" si="8"/>
        <v>0</v>
      </c>
      <c r="Y29" s="1">
        <f t="shared" si="9"/>
        <v>0</v>
      </c>
      <c r="Z29" s="1">
        <f t="shared" si="10"/>
        <v>0</v>
      </c>
      <c r="AC29" s="1">
        <f t="shared" si="11"/>
        <v>0</v>
      </c>
      <c r="AD29" s="1">
        <f t="shared" si="12"/>
        <v>0</v>
      </c>
      <c r="AE29" s="1">
        <f t="shared" si="13"/>
        <v>0</v>
      </c>
      <c r="AF29" s="1">
        <f t="shared" si="14"/>
        <v>0</v>
      </c>
    </row>
    <row r="30" spans="1:32" x14ac:dyDescent="0.25">
      <c r="A30" s="2" t="s">
        <v>16</v>
      </c>
      <c r="B30" s="2" t="s">
        <v>17</v>
      </c>
      <c r="C30" s="2" t="s">
        <v>18</v>
      </c>
      <c r="D30" s="2" t="s">
        <v>19</v>
      </c>
      <c r="E30" s="2" t="s">
        <v>20</v>
      </c>
      <c r="F30" s="2" t="s">
        <v>21</v>
      </c>
      <c r="G30" s="2" t="s">
        <v>137</v>
      </c>
      <c r="H30" s="2" t="s">
        <v>138</v>
      </c>
      <c r="I30" s="2" t="s">
        <v>168</v>
      </c>
      <c r="J30" s="2" t="s">
        <v>31</v>
      </c>
      <c r="K30" s="2" t="s">
        <v>169</v>
      </c>
      <c r="L30" s="2" t="s">
        <v>170</v>
      </c>
      <c r="M30" s="2" t="s">
        <v>171</v>
      </c>
      <c r="N30" s="2" t="s">
        <v>170</v>
      </c>
      <c r="O30" s="2" t="s">
        <v>172</v>
      </c>
      <c r="P30" s="2" t="s">
        <v>169</v>
      </c>
      <c r="R30" s="1">
        <f t="shared" si="3"/>
        <v>0</v>
      </c>
      <c r="S30" s="1" t="str">
        <f t="shared" si="4"/>
        <v>beneficios normales; un incentivo; entren a</v>
      </c>
      <c r="T30" s="1">
        <f t="shared" si="5"/>
        <v>0</v>
      </c>
      <c r="U30" s="1">
        <f t="shared" si="6"/>
        <v>0</v>
      </c>
      <c r="W30" s="1">
        <f t="shared" si="7"/>
        <v>0</v>
      </c>
      <c r="X30" s="1">
        <f t="shared" si="8"/>
        <v>0</v>
      </c>
      <c r="Y30" s="1">
        <f t="shared" si="9"/>
        <v>0</v>
      </c>
      <c r="Z30" s="1" t="str">
        <f t="shared" si="10"/>
        <v>beneficios económicos positivos; un incentivo; entren a</v>
      </c>
      <c r="AC30" s="1">
        <f t="shared" si="11"/>
        <v>0</v>
      </c>
      <c r="AD30" s="1">
        <f t="shared" si="12"/>
        <v>0</v>
      </c>
      <c r="AE30" s="1">
        <f t="shared" si="13"/>
        <v>0</v>
      </c>
      <c r="AF30" s="1">
        <f t="shared" si="14"/>
        <v>0</v>
      </c>
    </row>
    <row r="31" spans="1:32" x14ac:dyDescent="0.25">
      <c r="A31" s="2" t="s">
        <v>16</v>
      </c>
      <c r="B31" s="2" t="s">
        <v>17</v>
      </c>
      <c r="C31" s="2" t="s">
        <v>18</v>
      </c>
      <c r="D31" s="2" t="s">
        <v>19</v>
      </c>
      <c r="E31" s="2" t="s">
        <v>20</v>
      </c>
      <c r="F31" s="2" t="s">
        <v>21</v>
      </c>
      <c r="G31" s="2" t="s">
        <v>173</v>
      </c>
      <c r="H31" s="2" t="s">
        <v>101</v>
      </c>
      <c r="I31" s="2" t="s">
        <v>174</v>
      </c>
      <c r="J31" s="2" t="s">
        <v>31</v>
      </c>
      <c r="K31" s="2" t="s">
        <v>175</v>
      </c>
      <c r="L31" s="2" t="s">
        <v>176</v>
      </c>
      <c r="M31" s="2" t="s">
        <v>177</v>
      </c>
      <c r="N31" s="2" t="s">
        <v>176</v>
      </c>
      <c r="O31" s="2" t="s">
        <v>175</v>
      </c>
      <c r="R31" s="1">
        <f t="shared" si="3"/>
        <v>0</v>
      </c>
      <c r="S31" s="1" t="str">
        <f t="shared" si="4"/>
        <v>Utilizar efectivo para pagar cuentas por pagar.</v>
      </c>
      <c r="T31" s="1">
        <f t="shared" si="5"/>
        <v>0</v>
      </c>
      <c r="U31" s="1">
        <f t="shared" si="6"/>
        <v>0</v>
      </c>
      <c r="W31" s="1">
        <f t="shared" si="7"/>
        <v>0</v>
      </c>
      <c r="X31" s="1">
        <f t="shared" si="8"/>
        <v>0</v>
      </c>
      <c r="Y31" s="1" t="str">
        <f t="shared" si="9"/>
        <v>Recuperar una cuenta por cobrar</v>
      </c>
      <c r="Z31" s="1">
        <f t="shared" si="10"/>
        <v>0</v>
      </c>
      <c r="AC31" s="1">
        <f t="shared" si="11"/>
        <v>0</v>
      </c>
      <c r="AD31" s="1">
        <f t="shared" si="12"/>
        <v>0</v>
      </c>
      <c r="AE31" s="1">
        <f t="shared" si="13"/>
        <v>0</v>
      </c>
      <c r="AF31" s="1">
        <f t="shared" si="14"/>
        <v>0</v>
      </c>
    </row>
    <row r="32" spans="1:32" x14ac:dyDescent="0.25">
      <c r="A32" s="2" t="s">
        <v>16</v>
      </c>
      <c r="B32" s="2" t="s">
        <v>17</v>
      </c>
      <c r="C32" s="2" t="s">
        <v>18</v>
      </c>
      <c r="D32" s="2" t="s">
        <v>19</v>
      </c>
      <c r="E32" s="2" t="s">
        <v>20</v>
      </c>
      <c r="F32" s="2" t="s">
        <v>21</v>
      </c>
      <c r="G32" s="2" t="s">
        <v>173</v>
      </c>
      <c r="H32" s="2" t="s">
        <v>101</v>
      </c>
      <c r="I32" s="2" t="s">
        <v>178</v>
      </c>
      <c r="J32" s="2" t="s">
        <v>25</v>
      </c>
      <c r="K32" s="2" t="s">
        <v>179</v>
      </c>
      <c r="L32" s="2" t="s">
        <v>179</v>
      </c>
      <c r="M32" s="2" t="s">
        <v>180</v>
      </c>
      <c r="N32" s="2" t="s">
        <v>179</v>
      </c>
      <c r="O32" s="2" t="s">
        <v>181</v>
      </c>
      <c r="P32" s="2" t="s">
        <v>182</v>
      </c>
      <c r="R32" s="1">
        <f t="shared" si="3"/>
        <v>0</v>
      </c>
      <c r="S32" s="1" t="str">
        <f t="shared" si="4"/>
        <v>Todos ganan ingresos por intereses.</v>
      </c>
      <c r="T32" s="1">
        <f t="shared" si="5"/>
        <v>0</v>
      </c>
      <c r="U32" s="1">
        <f t="shared" si="6"/>
        <v>0</v>
      </c>
      <c r="W32" s="1">
        <f t="shared" si="7"/>
        <v>0</v>
      </c>
      <c r="X32" s="1" t="str">
        <f t="shared" si="8"/>
        <v>Todos ganan ingresos por intereses.</v>
      </c>
      <c r="Y32" s="1">
        <f t="shared" si="9"/>
        <v>0</v>
      </c>
      <c r="Z32" s="1">
        <f t="shared" si="10"/>
        <v>0</v>
      </c>
      <c r="AC32" s="1">
        <f t="shared" si="11"/>
        <v>0</v>
      </c>
      <c r="AD32" s="1" t="str">
        <f t="shared" si="12"/>
        <v>Todos ganan ingresos por intereses.</v>
      </c>
      <c r="AE32" s="1">
        <f t="shared" si="13"/>
        <v>0</v>
      </c>
      <c r="AF32" s="1">
        <f t="shared" si="14"/>
        <v>0</v>
      </c>
    </row>
    <row r="33" spans="1:32" x14ac:dyDescent="0.25">
      <c r="A33" s="2" t="s">
        <v>16</v>
      </c>
      <c r="B33" s="2" t="s">
        <v>17</v>
      </c>
      <c r="C33" s="2" t="s">
        <v>18</v>
      </c>
      <c r="D33" s="2" t="s">
        <v>19</v>
      </c>
      <c r="E33" s="2" t="s">
        <v>20</v>
      </c>
      <c r="F33" s="2" t="s">
        <v>21</v>
      </c>
      <c r="G33" s="2" t="s">
        <v>173</v>
      </c>
      <c r="H33" s="2" t="s">
        <v>101</v>
      </c>
      <c r="I33" s="2" t="s">
        <v>183</v>
      </c>
      <c r="J33" s="2" t="s">
        <v>31</v>
      </c>
      <c r="K33" s="2" t="s">
        <v>184</v>
      </c>
      <c r="L33" s="2" t="s">
        <v>185</v>
      </c>
      <c r="M33" s="2" t="s">
        <v>186</v>
      </c>
      <c r="N33" s="2" t="s">
        <v>185</v>
      </c>
      <c r="O33" s="2" t="s">
        <v>187</v>
      </c>
      <c r="P33" s="2" t="s">
        <v>184</v>
      </c>
      <c r="R33" s="1">
        <f t="shared" si="3"/>
        <v>0</v>
      </c>
      <c r="S33" s="1" t="str">
        <f t="shared" si="4"/>
        <v>El nivel de ventas ha disminuido.</v>
      </c>
      <c r="T33" s="1">
        <f t="shared" si="5"/>
        <v>0</v>
      </c>
      <c r="U33" s="1">
        <f t="shared" si="6"/>
        <v>0</v>
      </c>
      <c r="W33" s="1">
        <f t="shared" si="7"/>
        <v>0</v>
      </c>
      <c r="X33" s="1">
        <f t="shared" si="8"/>
        <v>0</v>
      </c>
      <c r="Y33" s="1">
        <f t="shared" si="9"/>
        <v>0</v>
      </c>
      <c r="Z33" s="1" t="str">
        <f t="shared" si="10"/>
        <v>La tasa de cobros relativa a las ventas ha aumentado.</v>
      </c>
      <c r="AC33" s="1">
        <f t="shared" si="11"/>
        <v>0</v>
      </c>
      <c r="AD33" s="1">
        <f t="shared" si="12"/>
        <v>0</v>
      </c>
      <c r="AE33" s="1">
        <f t="shared" si="13"/>
        <v>0</v>
      </c>
      <c r="AF33" s="1">
        <f t="shared" si="14"/>
        <v>0</v>
      </c>
    </row>
    <row r="34" spans="1:32" x14ac:dyDescent="0.25">
      <c r="A34" s="2" t="s">
        <v>16</v>
      </c>
      <c r="B34" s="2" t="s">
        <v>17</v>
      </c>
      <c r="C34" s="2" t="s">
        <v>18</v>
      </c>
      <c r="D34" s="2" t="s">
        <v>19</v>
      </c>
      <c r="E34" s="2" t="s">
        <v>20</v>
      </c>
      <c r="F34" s="2" t="s">
        <v>21</v>
      </c>
      <c r="G34" s="2" t="s">
        <v>173</v>
      </c>
      <c r="H34" s="2" t="s">
        <v>101</v>
      </c>
      <c r="I34" s="2" t="s">
        <v>188</v>
      </c>
      <c r="J34" s="2" t="s">
        <v>31</v>
      </c>
      <c r="K34" s="2" t="s">
        <v>189</v>
      </c>
      <c r="L34" s="2" t="s">
        <v>190</v>
      </c>
      <c r="M34" s="2" t="s">
        <v>189</v>
      </c>
      <c r="N34" s="2" t="s">
        <v>191</v>
      </c>
      <c r="O34" s="2" t="s">
        <v>190</v>
      </c>
      <c r="P34" s="2" t="s">
        <v>192</v>
      </c>
      <c r="R34" s="1">
        <f t="shared" si="3"/>
        <v>0</v>
      </c>
      <c r="S34" s="1">
        <f t="shared" si="4"/>
        <v>0</v>
      </c>
      <c r="T34" s="1" t="str">
        <f t="shared" si="5"/>
        <v>La tendencia de requerimiento de capital de trabajo es a menudo decreciente.</v>
      </c>
      <c r="U34" s="1">
        <f t="shared" si="6"/>
        <v>0</v>
      </c>
      <c r="W34" s="1" t="str">
        <f t="shared" si="7"/>
        <v>Los requerimientos de capital de trabajo permanecen constantes en el tiempo.</v>
      </c>
      <c r="X34" s="1">
        <f t="shared" si="8"/>
        <v>0</v>
      </c>
      <c r="Y34" s="1">
        <f t="shared" si="9"/>
        <v>0</v>
      </c>
      <c r="Z34" s="1">
        <f t="shared" si="10"/>
        <v>0</v>
      </c>
      <c r="AC34" s="1">
        <f t="shared" si="11"/>
        <v>0</v>
      </c>
      <c r="AD34" s="1">
        <f t="shared" si="12"/>
        <v>0</v>
      </c>
      <c r="AE34" s="1">
        <f t="shared" si="13"/>
        <v>0</v>
      </c>
      <c r="AF34" s="1">
        <f t="shared" si="14"/>
        <v>0</v>
      </c>
    </row>
    <row r="35" spans="1:32" x14ac:dyDescent="0.25">
      <c r="A35" s="2" t="s">
        <v>16</v>
      </c>
      <c r="B35" s="2" t="s">
        <v>17</v>
      </c>
      <c r="C35" s="2" t="s">
        <v>18</v>
      </c>
      <c r="D35" s="2" t="s">
        <v>19</v>
      </c>
      <c r="E35" s="2" t="s">
        <v>20</v>
      </c>
      <c r="F35" s="2" t="s">
        <v>21</v>
      </c>
      <c r="G35" s="2" t="s">
        <v>173</v>
      </c>
      <c r="H35" s="2" t="s">
        <v>101</v>
      </c>
      <c r="I35" s="2" t="s">
        <v>193</v>
      </c>
      <c r="J35" s="2" t="s">
        <v>25</v>
      </c>
      <c r="K35" s="2" t="s">
        <v>194</v>
      </c>
      <c r="L35" s="2" t="s">
        <v>194</v>
      </c>
      <c r="M35" s="2" t="s">
        <v>195</v>
      </c>
      <c r="N35" s="2" t="s">
        <v>194</v>
      </c>
      <c r="O35" s="2" t="s">
        <v>196</v>
      </c>
      <c r="P35" s="2" t="s">
        <v>197</v>
      </c>
      <c r="R35" s="1">
        <f t="shared" si="3"/>
        <v>0</v>
      </c>
      <c r="S35" s="1" t="str">
        <f t="shared" si="4"/>
        <v>La empresa puede recibir un trato más favorable de los proveedores debido a su volumen de compras.</v>
      </c>
      <c r="T35" s="1">
        <f t="shared" si="5"/>
        <v>0</v>
      </c>
      <c r="U35" s="1">
        <f t="shared" si="6"/>
        <v>0</v>
      </c>
      <c r="W35" s="1">
        <f t="shared" si="7"/>
        <v>0</v>
      </c>
      <c r="X35" s="1" t="str">
        <f t="shared" si="8"/>
        <v>La empresa puede recibir un trato más favorable de los proveedores debido a su volumen de compras.</v>
      </c>
      <c r="Y35" s="1">
        <f t="shared" si="9"/>
        <v>0</v>
      </c>
      <c r="Z35" s="1">
        <f t="shared" si="10"/>
        <v>0</v>
      </c>
      <c r="AC35" s="1">
        <f t="shared" si="11"/>
        <v>0</v>
      </c>
      <c r="AD35" s="1" t="str">
        <f t="shared" si="12"/>
        <v>La empresa puede recibir un trato más favorable de los proveedores debido a su volumen de compras.</v>
      </c>
      <c r="AE35" s="1">
        <f t="shared" si="13"/>
        <v>0</v>
      </c>
      <c r="AF35" s="1">
        <f t="shared" si="14"/>
        <v>0</v>
      </c>
    </row>
    <row r="36" spans="1:32" x14ac:dyDescent="0.25">
      <c r="A36" s="2" t="s">
        <v>16</v>
      </c>
      <c r="B36" s="2" t="s">
        <v>17</v>
      </c>
      <c r="C36" s="2" t="s">
        <v>18</v>
      </c>
      <c r="D36" s="2" t="s">
        <v>19</v>
      </c>
      <c r="E36" s="2" t="s">
        <v>20</v>
      </c>
      <c r="F36" s="2" t="s">
        <v>21</v>
      </c>
      <c r="G36" s="2" t="s">
        <v>173</v>
      </c>
      <c r="H36" s="2" t="s">
        <v>101</v>
      </c>
      <c r="I36" s="2" t="s">
        <v>198</v>
      </c>
      <c r="J36" s="2" t="s">
        <v>31</v>
      </c>
      <c r="K36" s="2" t="s">
        <v>199</v>
      </c>
      <c r="L36" s="2" t="s">
        <v>200</v>
      </c>
      <c r="M36" s="2" t="s">
        <v>199</v>
      </c>
      <c r="N36" s="2" t="s">
        <v>201</v>
      </c>
      <c r="O36" s="2" t="s">
        <v>202</v>
      </c>
      <c r="P36" s="2" t="s">
        <v>200</v>
      </c>
      <c r="R36" s="1">
        <f t="shared" si="3"/>
        <v>0</v>
      </c>
      <c r="S36" s="1">
        <f t="shared" si="4"/>
        <v>0</v>
      </c>
      <c r="T36" s="1">
        <f t="shared" si="5"/>
        <v>0</v>
      </c>
      <c r="U36" s="1" t="str">
        <f t="shared" si="6"/>
        <v>El factoraje puede ser el método más económico para evitar un problema de flujo de efectivo.</v>
      </c>
      <c r="W36" s="1" t="str">
        <f t="shared" si="7"/>
        <v>La empresa vendedora corre el riesgo de incumplimiento.</v>
      </c>
      <c r="X36" s="1">
        <f t="shared" si="8"/>
        <v>0</v>
      </c>
      <c r="Y36" s="1">
        <f t="shared" si="9"/>
        <v>0</v>
      </c>
      <c r="Z36" s="1">
        <f t="shared" si="10"/>
        <v>0</v>
      </c>
      <c r="AC36" s="1">
        <f t="shared" si="11"/>
        <v>0</v>
      </c>
      <c r="AD36" s="1">
        <f t="shared" si="12"/>
        <v>0</v>
      </c>
      <c r="AE36" s="1">
        <f t="shared" si="13"/>
        <v>0</v>
      </c>
      <c r="AF36" s="1">
        <f t="shared" si="14"/>
        <v>0</v>
      </c>
    </row>
    <row r="37" spans="1:32" x14ac:dyDescent="0.25">
      <c r="A37" s="2" t="s">
        <v>16</v>
      </c>
      <c r="B37" s="2" t="s">
        <v>17</v>
      </c>
      <c r="C37" s="2" t="s">
        <v>18</v>
      </c>
      <c r="D37" s="2" t="s">
        <v>19</v>
      </c>
      <c r="E37" s="2" t="s">
        <v>20</v>
      </c>
      <c r="F37" s="2" t="s">
        <v>21</v>
      </c>
      <c r="G37" s="2" t="s">
        <v>173</v>
      </c>
      <c r="H37" s="2" t="s">
        <v>101</v>
      </c>
      <c r="I37" s="2" t="s">
        <v>203</v>
      </c>
      <c r="J37" s="2" t="s">
        <v>25</v>
      </c>
      <c r="K37" s="2" t="s">
        <v>204</v>
      </c>
      <c r="L37" s="2" t="s">
        <v>204</v>
      </c>
      <c r="M37" s="2" t="s">
        <v>205</v>
      </c>
      <c r="N37" s="2" t="s">
        <v>206</v>
      </c>
      <c r="O37" s="2" t="s">
        <v>204</v>
      </c>
      <c r="P37" s="2" t="s">
        <v>207</v>
      </c>
      <c r="R37" s="1">
        <f t="shared" si="3"/>
        <v>0</v>
      </c>
      <c r="S37" s="1">
        <f t="shared" si="4"/>
        <v>0</v>
      </c>
      <c r="T37" s="1" t="str">
        <f t="shared" si="5"/>
        <v>Los cobros excedieron las ventas.</v>
      </c>
      <c r="U37" s="1">
        <f t="shared" si="6"/>
        <v>0</v>
      </c>
      <c r="W37" s="1">
        <f t="shared" si="7"/>
        <v>0</v>
      </c>
      <c r="X37" s="1">
        <f t="shared" si="8"/>
        <v>0</v>
      </c>
      <c r="Y37" s="1" t="str">
        <f t="shared" si="9"/>
        <v>Los cobros excedieron las ventas.</v>
      </c>
      <c r="Z37" s="1">
        <f t="shared" si="10"/>
        <v>0</v>
      </c>
      <c r="AC37" s="1">
        <f t="shared" si="11"/>
        <v>0</v>
      </c>
      <c r="AD37" s="1">
        <f t="shared" si="12"/>
        <v>0</v>
      </c>
      <c r="AE37" s="1" t="str">
        <f t="shared" si="13"/>
        <v>Los cobros excedieron las ventas.</v>
      </c>
      <c r="AF37" s="1">
        <f t="shared" si="14"/>
        <v>0</v>
      </c>
    </row>
    <row r="38" spans="1:32" x14ac:dyDescent="0.25">
      <c r="A38" s="2" t="s">
        <v>16</v>
      </c>
      <c r="B38" s="2" t="s">
        <v>17</v>
      </c>
      <c r="C38" s="2" t="s">
        <v>18</v>
      </c>
      <c r="D38" s="2" t="s">
        <v>19</v>
      </c>
      <c r="E38" s="2" t="s">
        <v>20</v>
      </c>
      <c r="F38" s="2" t="s">
        <v>21</v>
      </c>
      <c r="G38" s="2" t="s">
        <v>208</v>
      </c>
      <c r="H38" s="2" t="s">
        <v>72</v>
      </c>
      <c r="I38" s="2" t="s">
        <v>209</v>
      </c>
      <c r="J38" s="2" t="s">
        <v>31</v>
      </c>
      <c r="K38" s="2" t="s">
        <v>210</v>
      </c>
      <c r="L38" s="2" t="s">
        <v>211</v>
      </c>
      <c r="M38" s="2" t="s">
        <v>212</v>
      </c>
      <c r="N38" s="2" t="s">
        <v>211</v>
      </c>
      <c r="O38" s="2" t="s">
        <v>213</v>
      </c>
      <c r="P38" s="2" t="s">
        <v>210</v>
      </c>
      <c r="R38" s="1">
        <f t="shared" si="3"/>
        <v>0</v>
      </c>
      <c r="S38" s="1" t="str">
        <f t="shared" si="4"/>
        <v>Modelo de planificación: ecuaciones que especifican relaciones clave</v>
      </c>
      <c r="T38" s="1">
        <f t="shared" si="5"/>
        <v>0</v>
      </c>
      <c r="U38" s="1">
        <f t="shared" si="6"/>
        <v>0</v>
      </c>
      <c r="W38" s="1">
        <f t="shared" si="7"/>
        <v>0</v>
      </c>
      <c r="X38" s="1">
        <f t="shared" si="8"/>
        <v>0</v>
      </c>
      <c r="Y38" s="1">
        <f t="shared" si="9"/>
        <v>0</v>
      </c>
      <c r="Z38" s="1" t="str">
        <f t="shared" si="10"/>
        <v>Intuiciones: sentido común, conjeturas</v>
      </c>
      <c r="AC38" s="1">
        <f t="shared" si="11"/>
        <v>0</v>
      </c>
      <c r="AD38" s="1">
        <f t="shared" si="12"/>
        <v>0</v>
      </c>
      <c r="AE38" s="1">
        <f t="shared" si="13"/>
        <v>0</v>
      </c>
      <c r="AF38" s="1">
        <f t="shared" si="14"/>
        <v>0</v>
      </c>
    </row>
    <row r="39" spans="1:32" x14ac:dyDescent="0.25">
      <c r="A39" s="2" t="s">
        <v>16</v>
      </c>
      <c r="B39" s="2" t="s">
        <v>17</v>
      </c>
      <c r="C39" s="2" t="s">
        <v>18</v>
      </c>
      <c r="D39" s="2" t="s">
        <v>19</v>
      </c>
      <c r="E39" s="2" t="s">
        <v>20</v>
      </c>
      <c r="F39" s="2" t="s">
        <v>21</v>
      </c>
      <c r="G39" s="2" t="s">
        <v>208</v>
      </c>
      <c r="H39" s="2" t="s">
        <v>72</v>
      </c>
      <c r="I39" s="2" t="s">
        <v>214</v>
      </c>
      <c r="J39" s="2" t="s">
        <v>31</v>
      </c>
      <c r="K39" s="2" t="s">
        <v>215</v>
      </c>
      <c r="L39" s="2" t="s">
        <v>216</v>
      </c>
      <c r="M39" s="2" t="s">
        <v>217</v>
      </c>
      <c r="N39" s="2" t="s">
        <v>216</v>
      </c>
      <c r="O39" s="2" t="s">
        <v>215</v>
      </c>
      <c r="P39" s="2" t="s">
        <v>218</v>
      </c>
      <c r="R39" s="1">
        <f t="shared" si="3"/>
        <v>0</v>
      </c>
      <c r="S39" s="1" t="str">
        <f t="shared" si="4"/>
        <v>Planes desarrollados por un planificador financiero certificado.</v>
      </c>
      <c r="T39" s="1">
        <f t="shared" si="5"/>
        <v>0</v>
      </c>
      <c r="U39" s="1">
        <f t="shared" si="6"/>
        <v>0</v>
      </c>
      <c r="W39" s="1">
        <f t="shared" si="7"/>
        <v>0</v>
      </c>
      <c r="X39" s="1">
        <f t="shared" si="8"/>
        <v>0</v>
      </c>
      <c r="Y39" s="1" t="str">
        <f t="shared" si="9"/>
        <v>Estados financieros proyectados.</v>
      </c>
      <c r="Z39" s="1">
        <f t="shared" si="10"/>
        <v>0</v>
      </c>
      <c r="AC39" s="1">
        <f t="shared" si="11"/>
        <v>0</v>
      </c>
      <c r="AD39" s="1">
        <f t="shared" si="12"/>
        <v>0</v>
      </c>
      <c r="AE39" s="1">
        <f t="shared" si="13"/>
        <v>0</v>
      </c>
      <c r="AF39" s="1">
        <f t="shared" si="14"/>
        <v>0</v>
      </c>
    </row>
    <row r="40" spans="1:32" x14ac:dyDescent="0.25">
      <c r="A40" s="2" t="s">
        <v>16</v>
      </c>
      <c r="B40" s="2" t="s">
        <v>17</v>
      </c>
      <c r="C40" s="2" t="s">
        <v>18</v>
      </c>
      <c r="D40" s="2" t="s">
        <v>19</v>
      </c>
      <c r="E40" s="2" t="s">
        <v>20</v>
      </c>
      <c r="F40" s="2" t="s">
        <v>21</v>
      </c>
      <c r="G40" s="2" t="s">
        <v>208</v>
      </c>
      <c r="H40" s="2" t="s">
        <v>72</v>
      </c>
      <c r="I40" s="2" t="s">
        <v>219</v>
      </c>
      <c r="J40" s="2" t="s">
        <v>25</v>
      </c>
      <c r="K40" s="2" t="s">
        <v>220</v>
      </c>
      <c r="L40" s="2" t="s">
        <v>220</v>
      </c>
      <c r="M40" s="2" t="s">
        <v>221</v>
      </c>
      <c r="N40" s="2" t="s">
        <v>222</v>
      </c>
      <c r="O40" s="2" t="s">
        <v>220</v>
      </c>
      <c r="P40" s="2" t="s">
        <v>223</v>
      </c>
      <c r="R40" s="1">
        <f t="shared" si="3"/>
        <v>0</v>
      </c>
      <c r="S40" s="1">
        <f t="shared" si="4"/>
        <v>0</v>
      </c>
      <c r="T40" s="1" t="str">
        <f t="shared" si="5"/>
        <v>Un modelo de porcentaje de ventas.</v>
      </c>
      <c r="U40" s="1">
        <f t="shared" si="6"/>
        <v>0</v>
      </c>
      <c r="W40" s="1">
        <f t="shared" si="7"/>
        <v>0</v>
      </c>
      <c r="X40" s="1">
        <f t="shared" si="8"/>
        <v>0</v>
      </c>
      <c r="Y40" s="1" t="str">
        <f t="shared" si="9"/>
        <v>Un modelo de porcentaje de ventas.</v>
      </c>
      <c r="Z40" s="1">
        <f t="shared" si="10"/>
        <v>0</v>
      </c>
      <c r="AC40" s="1">
        <f t="shared" si="11"/>
        <v>0</v>
      </c>
      <c r="AD40" s="1">
        <f t="shared" si="12"/>
        <v>0</v>
      </c>
      <c r="AE40" s="1" t="str">
        <f t="shared" si="13"/>
        <v>Un modelo de porcentaje de ventas.</v>
      </c>
      <c r="AF40" s="1">
        <f t="shared" si="14"/>
        <v>0</v>
      </c>
    </row>
    <row r="41" spans="1:32" x14ac:dyDescent="0.25">
      <c r="A41" s="2" t="s">
        <v>16</v>
      </c>
      <c r="B41" s="2" t="s">
        <v>17</v>
      </c>
      <c r="C41" s="2" t="s">
        <v>18</v>
      </c>
      <c r="D41" s="2" t="s">
        <v>19</v>
      </c>
      <c r="E41" s="2" t="s">
        <v>20</v>
      </c>
      <c r="F41" s="2" t="s">
        <v>21</v>
      </c>
      <c r="G41" s="2" t="s">
        <v>208</v>
      </c>
      <c r="H41" s="2" t="s">
        <v>72</v>
      </c>
      <c r="I41" s="2" t="s">
        <v>224</v>
      </c>
      <c r="J41" s="2" t="s">
        <v>31</v>
      </c>
      <c r="K41" s="2" t="s">
        <v>225</v>
      </c>
      <c r="L41" s="2" t="s">
        <v>226</v>
      </c>
      <c r="M41" s="2" t="s">
        <v>227</v>
      </c>
      <c r="N41" s="2" t="s">
        <v>226</v>
      </c>
      <c r="O41" s="2" t="s">
        <v>228</v>
      </c>
      <c r="P41" s="2" t="s">
        <v>225</v>
      </c>
      <c r="R41" s="1">
        <f t="shared" si="3"/>
        <v>0</v>
      </c>
      <c r="S41" s="1" t="str">
        <f t="shared" si="4"/>
        <v>No necesita nuevos empleados.</v>
      </c>
      <c r="T41" s="1">
        <f t="shared" si="5"/>
        <v>0</v>
      </c>
      <c r="U41" s="1">
        <f t="shared" si="6"/>
        <v>0</v>
      </c>
      <c r="W41" s="1">
        <f t="shared" si="7"/>
        <v>0</v>
      </c>
      <c r="X41" s="1">
        <f t="shared" si="8"/>
        <v>0</v>
      </c>
      <c r="Y41" s="1">
        <f t="shared" si="9"/>
        <v>0</v>
      </c>
      <c r="Z41" s="1" t="str">
        <f t="shared" si="10"/>
        <v>Debe aumentar los activos fijos para aumentar las ventas.</v>
      </c>
      <c r="AC41" s="1">
        <f t="shared" si="11"/>
        <v>0</v>
      </c>
      <c r="AD41" s="1">
        <f t="shared" si="12"/>
        <v>0</v>
      </c>
      <c r="AE41" s="1">
        <f t="shared" si="13"/>
        <v>0</v>
      </c>
      <c r="AF41" s="1">
        <f t="shared" si="14"/>
        <v>0</v>
      </c>
    </row>
    <row r="42" spans="1:32" x14ac:dyDescent="0.25">
      <c r="A42" s="2" t="s">
        <v>16</v>
      </c>
      <c r="B42" s="2" t="s">
        <v>17</v>
      </c>
      <c r="C42" s="2" t="s">
        <v>18</v>
      </c>
      <c r="D42" s="2" t="s">
        <v>19</v>
      </c>
      <c r="E42" s="2" t="s">
        <v>20</v>
      </c>
      <c r="F42" s="2" t="s">
        <v>21</v>
      </c>
      <c r="G42" s="2" t="s">
        <v>208</v>
      </c>
      <c r="H42" s="2" t="s">
        <v>72</v>
      </c>
      <c r="I42" s="2" t="s">
        <v>229</v>
      </c>
      <c r="J42" s="2" t="s">
        <v>31</v>
      </c>
      <c r="K42" s="2" t="s">
        <v>230</v>
      </c>
      <c r="L42" s="2" t="s">
        <v>231</v>
      </c>
      <c r="M42" s="2" t="s">
        <v>232</v>
      </c>
      <c r="N42" s="2" t="s">
        <v>233</v>
      </c>
      <c r="O42" s="2" t="s">
        <v>230</v>
      </c>
      <c r="P42" s="2" t="s">
        <v>231</v>
      </c>
      <c r="R42" s="1">
        <f t="shared" si="3"/>
        <v>0</v>
      </c>
      <c r="S42" s="1">
        <f t="shared" si="4"/>
        <v>0</v>
      </c>
      <c r="T42" s="1">
        <f t="shared" si="5"/>
        <v>0</v>
      </c>
      <c r="U42" s="1" t="str">
        <f t="shared" si="6"/>
        <v>El capital debe aumentar en $100,000.</v>
      </c>
      <c r="W42" s="1">
        <f t="shared" si="7"/>
        <v>0</v>
      </c>
      <c r="X42" s="1">
        <f t="shared" si="8"/>
        <v>0</v>
      </c>
      <c r="Y42" s="1" t="str">
        <f t="shared" si="9"/>
        <v>La deuda debe aumentar en $171,429.</v>
      </c>
      <c r="Z42" s="1">
        <f t="shared" si="10"/>
        <v>0</v>
      </c>
      <c r="AC42" s="1">
        <f t="shared" si="11"/>
        <v>0</v>
      </c>
      <c r="AD42" s="1">
        <f t="shared" si="12"/>
        <v>0</v>
      </c>
      <c r="AE42" s="1">
        <f t="shared" si="13"/>
        <v>0</v>
      </c>
      <c r="AF42" s="1">
        <f t="shared" si="14"/>
        <v>0</v>
      </c>
    </row>
    <row r="43" spans="1:32" x14ac:dyDescent="0.25">
      <c r="A43" s="2" t="s">
        <v>16</v>
      </c>
      <c r="B43" s="2" t="s">
        <v>17</v>
      </c>
      <c r="C43" s="2" t="s">
        <v>18</v>
      </c>
      <c r="D43" s="2" t="s">
        <v>19</v>
      </c>
      <c r="E43" s="2" t="s">
        <v>20</v>
      </c>
      <c r="F43" s="2" t="s">
        <v>21</v>
      </c>
      <c r="G43" s="2" t="s">
        <v>208</v>
      </c>
      <c r="H43" s="2" t="s">
        <v>72</v>
      </c>
      <c r="I43" s="2" t="s">
        <v>234</v>
      </c>
      <c r="J43" s="2" t="s">
        <v>31</v>
      </c>
      <c r="K43" s="2" t="s">
        <v>235</v>
      </c>
      <c r="L43" s="2" t="s">
        <v>236</v>
      </c>
      <c r="M43" s="2" t="s">
        <v>237</v>
      </c>
      <c r="N43" s="2" t="s">
        <v>236</v>
      </c>
      <c r="O43" s="2" t="s">
        <v>238</v>
      </c>
      <c r="P43" s="2" t="s">
        <v>235</v>
      </c>
      <c r="R43" s="1">
        <f t="shared" si="3"/>
        <v>0</v>
      </c>
      <c r="S43" s="1" t="str">
        <f t="shared" si="4"/>
        <v>Incrementos más que proporcionales en activos fijos.</v>
      </c>
      <c r="T43" s="1">
        <f t="shared" si="5"/>
        <v>0</v>
      </c>
      <c r="U43" s="1">
        <f t="shared" si="6"/>
        <v>0</v>
      </c>
      <c r="W43" s="1">
        <f t="shared" si="7"/>
        <v>0</v>
      </c>
      <c r="X43" s="1">
        <f t="shared" si="8"/>
        <v>0</v>
      </c>
      <c r="Y43" s="1">
        <f t="shared" si="9"/>
        <v>0</v>
      </c>
      <c r="Z43" s="1" t="str">
        <f t="shared" si="10"/>
        <v>Aumentos menos que proporcionales en el capital de trabajo.</v>
      </c>
      <c r="AC43" s="1">
        <f t="shared" si="11"/>
        <v>0</v>
      </c>
      <c r="AD43" s="1">
        <f t="shared" si="12"/>
        <v>0</v>
      </c>
      <c r="AE43" s="1">
        <f t="shared" si="13"/>
        <v>0</v>
      </c>
      <c r="AF43" s="1">
        <f t="shared" si="14"/>
        <v>0</v>
      </c>
    </row>
    <row r="44" spans="1:32" x14ac:dyDescent="0.25">
      <c r="A44" s="2" t="s">
        <v>16</v>
      </c>
      <c r="B44" s="2" t="s">
        <v>17</v>
      </c>
      <c r="C44" s="2" t="s">
        <v>18</v>
      </c>
      <c r="D44" s="2" t="s">
        <v>19</v>
      </c>
      <c r="E44" s="2" t="s">
        <v>20</v>
      </c>
      <c r="F44" s="2" t="s">
        <v>21</v>
      </c>
      <c r="G44" s="2" t="s">
        <v>208</v>
      </c>
      <c r="H44" s="2" t="s">
        <v>72</v>
      </c>
      <c r="I44" s="2" t="s">
        <v>239</v>
      </c>
      <c r="J44" s="2" t="s">
        <v>25</v>
      </c>
      <c r="K44" s="2" t="s">
        <v>240</v>
      </c>
      <c r="L44" s="2" t="s">
        <v>240</v>
      </c>
      <c r="M44" s="2" t="s">
        <v>241</v>
      </c>
      <c r="N44" s="2" t="s">
        <v>242</v>
      </c>
      <c r="O44" s="2" t="s">
        <v>240</v>
      </c>
      <c r="P44" s="2" t="s">
        <v>243</v>
      </c>
      <c r="R44" s="1">
        <f t="shared" si="3"/>
        <v>0</v>
      </c>
      <c r="S44" s="1">
        <f t="shared" si="4"/>
        <v>0</v>
      </c>
      <c r="T44" s="1" t="str">
        <f t="shared" si="5"/>
        <v>5.00 por ciento.</v>
      </c>
      <c r="U44" s="1">
        <f t="shared" si="6"/>
        <v>0</v>
      </c>
      <c r="W44" s="1">
        <f t="shared" si="7"/>
        <v>0</v>
      </c>
      <c r="X44" s="1">
        <f t="shared" si="8"/>
        <v>0</v>
      </c>
      <c r="Y44" s="1" t="str">
        <f t="shared" si="9"/>
        <v>5.00 por ciento.</v>
      </c>
      <c r="Z44" s="1">
        <f t="shared" si="10"/>
        <v>0</v>
      </c>
      <c r="AC44" s="1">
        <f t="shared" si="11"/>
        <v>0</v>
      </c>
      <c r="AD44" s="1">
        <f t="shared" si="12"/>
        <v>0</v>
      </c>
      <c r="AE44" s="1" t="str">
        <f t="shared" si="13"/>
        <v>5.00 por ciento.</v>
      </c>
      <c r="AF44" s="1">
        <f t="shared" si="14"/>
        <v>0</v>
      </c>
    </row>
    <row r="45" spans="1:32" x14ac:dyDescent="0.25">
      <c r="A45" s="2" t="s">
        <v>16</v>
      </c>
      <c r="B45" s="2" t="s">
        <v>17</v>
      </c>
      <c r="C45" s="2" t="s">
        <v>18</v>
      </c>
      <c r="D45" s="2" t="s">
        <v>19</v>
      </c>
      <c r="E45" s="2" t="s">
        <v>20</v>
      </c>
      <c r="F45" s="2" t="s">
        <v>21</v>
      </c>
      <c r="G45" s="2" t="s">
        <v>208</v>
      </c>
      <c r="H45" s="2" t="s">
        <v>72</v>
      </c>
      <c r="I45" s="2" t="s">
        <v>244</v>
      </c>
      <c r="J45" s="2" t="s">
        <v>25</v>
      </c>
      <c r="K45" s="2" t="s">
        <v>245</v>
      </c>
      <c r="L45" s="2" t="s">
        <v>245</v>
      </c>
      <c r="M45" s="2" t="s">
        <v>246</v>
      </c>
      <c r="N45" s="2" t="s">
        <v>245</v>
      </c>
      <c r="O45" s="2" t="s">
        <v>247</v>
      </c>
      <c r="P45" s="2" t="s">
        <v>248</v>
      </c>
      <c r="R45" s="1">
        <f t="shared" si="3"/>
        <v>0</v>
      </c>
      <c r="S45" s="1" t="str">
        <f t="shared" si="4"/>
        <v>Una relación deuda-activo más alta</v>
      </c>
      <c r="T45" s="1">
        <f t="shared" si="5"/>
        <v>0</v>
      </c>
      <c r="U45" s="1">
        <f t="shared" si="6"/>
        <v>0</v>
      </c>
      <c r="W45" s="1">
        <f t="shared" si="7"/>
        <v>0</v>
      </c>
      <c r="X45" s="1" t="str">
        <f t="shared" si="8"/>
        <v>Una relación deuda-activo más alta</v>
      </c>
      <c r="Y45" s="1">
        <f t="shared" si="9"/>
        <v>0</v>
      </c>
      <c r="Z45" s="1">
        <f t="shared" si="10"/>
        <v>0</v>
      </c>
      <c r="AC45" s="1">
        <f t="shared" si="11"/>
        <v>0</v>
      </c>
      <c r="AD45" s="1" t="str">
        <f t="shared" si="12"/>
        <v>Una relación deuda-activo más alta</v>
      </c>
      <c r="AE45" s="1">
        <f t="shared" si="13"/>
        <v>0</v>
      </c>
      <c r="AF45" s="1">
        <f t="shared" si="14"/>
        <v>0</v>
      </c>
    </row>
    <row r="46" spans="1:32" x14ac:dyDescent="0.25">
      <c r="A46" s="2" t="s">
        <v>16</v>
      </c>
      <c r="B46" s="2" t="s">
        <v>17</v>
      </c>
      <c r="C46" s="2" t="s">
        <v>18</v>
      </c>
      <c r="D46" s="2" t="s">
        <v>19</v>
      </c>
      <c r="E46" s="2" t="s">
        <v>20</v>
      </c>
      <c r="F46" s="2" t="s">
        <v>21</v>
      </c>
      <c r="G46" s="2" t="s">
        <v>208</v>
      </c>
      <c r="H46" s="2" t="s">
        <v>72</v>
      </c>
      <c r="I46" s="2" t="s">
        <v>249</v>
      </c>
      <c r="J46" s="2" t="s">
        <v>31</v>
      </c>
      <c r="K46" s="2" t="s">
        <v>250</v>
      </c>
      <c r="L46" s="2" t="s">
        <v>251</v>
      </c>
      <c r="M46" s="2" t="s">
        <v>250</v>
      </c>
      <c r="N46" s="2" t="s">
        <v>252</v>
      </c>
      <c r="O46" s="2" t="s">
        <v>253</v>
      </c>
      <c r="P46" s="2" t="s">
        <v>251</v>
      </c>
      <c r="R46" s="1">
        <f t="shared" si="3"/>
        <v>0</v>
      </c>
      <c r="S46" s="1">
        <f t="shared" si="4"/>
        <v>0</v>
      </c>
      <c r="T46" s="1">
        <f t="shared" si="5"/>
        <v>0</v>
      </c>
      <c r="U46" s="1" t="str">
        <f t="shared" si="6"/>
        <v>El diez por ciento del aumento en las ventas se convertirá en ingreso neto.</v>
      </c>
      <c r="W46" s="1" t="str">
        <f t="shared" si="7"/>
        <v>La ganancia crecerá un 20%.</v>
      </c>
      <c r="X46" s="1">
        <f t="shared" si="8"/>
        <v>0</v>
      </c>
      <c r="Y46" s="1">
        <f t="shared" si="9"/>
        <v>0</v>
      </c>
      <c r="Z46" s="1">
        <f t="shared" si="10"/>
        <v>0</v>
      </c>
      <c r="AC46" s="1">
        <f t="shared" si="11"/>
        <v>0</v>
      </c>
      <c r="AD46" s="1">
        <f t="shared" si="12"/>
        <v>0</v>
      </c>
      <c r="AE46" s="1">
        <f t="shared" si="13"/>
        <v>0</v>
      </c>
      <c r="AF46" s="1">
        <f t="shared" si="14"/>
        <v>0</v>
      </c>
    </row>
    <row r="47" spans="1:32" x14ac:dyDescent="0.25">
      <c r="A47" s="2" t="s">
        <v>16</v>
      </c>
      <c r="B47" s="2" t="s">
        <v>17</v>
      </c>
      <c r="C47" s="2" t="s">
        <v>18</v>
      </c>
      <c r="D47" s="2" t="s">
        <v>19</v>
      </c>
      <c r="E47" s="2" t="s">
        <v>20</v>
      </c>
      <c r="F47" s="2" t="s">
        <v>21</v>
      </c>
      <c r="G47" s="2" t="s">
        <v>254</v>
      </c>
      <c r="H47" s="2" t="s">
        <v>255</v>
      </c>
      <c r="I47" s="2" t="s">
        <v>256</v>
      </c>
      <c r="J47" s="2" t="s">
        <v>31</v>
      </c>
      <c r="K47" s="2" t="s">
        <v>257</v>
      </c>
      <c r="L47" s="2" t="s">
        <v>258</v>
      </c>
      <c r="M47" s="2" t="s">
        <v>259</v>
      </c>
      <c r="N47" s="2" t="s">
        <v>258</v>
      </c>
      <c r="O47" s="2" t="s">
        <v>257</v>
      </c>
      <c r="P47" s="2" t="s">
        <v>260</v>
      </c>
      <c r="R47" s="1">
        <f t="shared" si="3"/>
        <v>0</v>
      </c>
      <c r="S47" s="1" t="str">
        <f t="shared" si="4"/>
        <v>Deuda</v>
      </c>
      <c r="T47" s="1">
        <f t="shared" si="5"/>
        <v>0</v>
      </c>
      <c r="U47" s="1">
        <f t="shared" si="6"/>
        <v>0</v>
      </c>
      <c r="W47" s="1">
        <f t="shared" si="7"/>
        <v>0</v>
      </c>
      <c r="X47" s="1">
        <f t="shared" si="8"/>
        <v>0</v>
      </c>
      <c r="Y47" s="1" t="str">
        <f t="shared" si="9"/>
        <v>Acciones comunes</v>
      </c>
      <c r="Z47" s="1">
        <f t="shared" si="10"/>
        <v>0</v>
      </c>
      <c r="AC47" s="1">
        <f t="shared" si="11"/>
        <v>0</v>
      </c>
      <c r="AD47" s="1">
        <f t="shared" si="12"/>
        <v>0</v>
      </c>
      <c r="AE47" s="1">
        <f t="shared" si="13"/>
        <v>0</v>
      </c>
      <c r="AF47" s="1">
        <f t="shared" si="14"/>
        <v>0</v>
      </c>
    </row>
    <row r="48" spans="1:32" x14ac:dyDescent="0.25">
      <c r="A48" s="2" t="s">
        <v>16</v>
      </c>
      <c r="B48" s="2" t="s">
        <v>17</v>
      </c>
      <c r="C48" s="2" t="s">
        <v>18</v>
      </c>
      <c r="D48" s="2" t="s">
        <v>19</v>
      </c>
      <c r="E48" s="2" t="s">
        <v>20</v>
      </c>
      <c r="F48" s="2" t="s">
        <v>21</v>
      </c>
      <c r="G48" s="2" t="s">
        <v>254</v>
      </c>
      <c r="H48" s="2" t="s">
        <v>255</v>
      </c>
      <c r="I48" s="2" t="s">
        <v>261</v>
      </c>
      <c r="J48" s="2" t="s">
        <v>31</v>
      </c>
      <c r="K48" s="2" t="s">
        <v>262</v>
      </c>
      <c r="L48" s="2" t="s">
        <v>263</v>
      </c>
      <c r="M48" s="2" t="s">
        <v>264</v>
      </c>
      <c r="N48" s="2" t="s">
        <v>262</v>
      </c>
      <c r="O48" s="2" t="s">
        <v>265</v>
      </c>
      <c r="P48" s="2" t="s">
        <v>263</v>
      </c>
      <c r="R48" s="1">
        <f t="shared" si="3"/>
        <v>0</v>
      </c>
      <c r="S48" s="1">
        <f t="shared" si="4"/>
        <v>0</v>
      </c>
      <c r="T48" s="1">
        <f t="shared" si="5"/>
        <v>0</v>
      </c>
      <c r="U48" s="1" t="str">
        <f t="shared" si="6"/>
        <v>La deuda está valuada en aproximadamente $ 68 millones.</v>
      </c>
      <c r="W48" s="1">
        <f t="shared" si="7"/>
        <v>0</v>
      </c>
      <c r="X48" s="1" t="str">
        <f t="shared" si="8"/>
        <v>La empresa está valuada en aproximadamente $ 129 millones.</v>
      </c>
      <c r="Y48" s="1">
        <f t="shared" si="9"/>
        <v>0</v>
      </c>
      <c r="Z48" s="1">
        <f t="shared" si="10"/>
        <v>0</v>
      </c>
      <c r="AC48" s="1">
        <f t="shared" si="11"/>
        <v>0</v>
      </c>
      <c r="AD48" s="1">
        <f t="shared" si="12"/>
        <v>0</v>
      </c>
      <c r="AE48" s="1">
        <f t="shared" si="13"/>
        <v>0</v>
      </c>
      <c r="AF48" s="1">
        <f t="shared" si="14"/>
        <v>0</v>
      </c>
    </row>
    <row r="49" spans="1:32" x14ac:dyDescent="0.25">
      <c r="A49" s="2" t="s">
        <v>16</v>
      </c>
      <c r="B49" s="2" t="s">
        <v>17</v>
      </c>
      <c r="C49" s="2" t="s">
        <v>18</v>
      </c>
      <c r="D49" s="2" t="s">
        <v>19</v>
      </c>
      <c r="E49" s="2" t="s">
        <v>20</v>
      </c>
      <c r="F49" s="2" t="s">
        <v>21</v>
      </c>
      <c r="G49" s="2" t="s">
        <v>254</v>
      </c>
      <c r="H49" s="2" t="s">
        <v>255</v>
      </c>
      <c r="I49" s="2" t="s">
        <v>266</v>
      </c>
      <c r="J49" s="2" t="s">
        <v>31</v>
      </c>
      <c r="K49" s="2" t="s">
        <v>267</v>
      </c>
      <c r="L49" s="2" t="s">
        <v>268</v>
      </c>
      <c r="M49" s="2" t="s">
        <v>269</v>
      </c>
      <c r="N49" s="2" t="s">
        <v>268</v>
      </c>
      <c r="O49" s="2" t="s">
        <v>267</v>
      </c>
      <c r="P49" s="2" t="s">
        <v>270</v>
      </c>
      <c r="R49" s="1">
        <f t="shared" si="3"/>
        <v>0</v>
      </c>
      <c r="S49" s="1" t="str">
        <f t="shared" si="4"/>
        <v>Aumentar el valor de mercado de la deuda.</v>
      </c>
      <c r="T49" s="1">
        <f t="shared" si="5"/>
        <v>0</v>
      </c>
      <c r="U49" s="1">
        <f t="shared" si="6"/>
        <v>0</v>
      </c>
      <c r="W49" s="1">
        <f t="shared" si="7"/>
        <v>0</v>
      </c>
      <c r="X49" s="1">
        <f t="shared" si="8"/>
        <v>0</v>
      </c>
      <c r="Y49" s="1" t="str">
        <f t="shared" si="9"/>
        <v>Disminuir la proporción de financiamiento por deuda.</v>
      </c>
      <c r="Z49" s="1">
        <f t="shared" si="10"/>
        <v>0</v>
      </c>
      <c r="AC49" s="1">
        <f t="shared" si="11"/>
        <v>0</v>
      </c>
      <c r="AD49" s="1">
        <f t="shared" si="12"/>
        <v>0</v>
      </c>
      <c r="AE49" s="1">
        <f t="shared" si="13"/>
        <v>0</v>
      </c>
      <c r="AF49" s="1">
        <f t="shared" si="14"/>
        <v>0</v>
      </c>
    </row>
    <row r="50" spans="1:32" x14ac:dyDescent="0.25">
      <c r="A50" s="2" t="s">
        <v>16</v>
      </c>
      <c r="B50" s="2" t="s">
        <v>17</v>
      </c>
      <c r="C50" s="2" t="s">
        <v>18</v>
      </c>
      <c r="D50" s="2" t="s">
        <v>19</v>
      </c>
      <c r="E50" s="2" t="s">
        <v>20</v>
      </c>
      <c r="F50" s="2" t="s">
        <v>21</v>
      </c>
      <c r="G50" s="2" t="s">
        <v>254</v>
      </c>
      <c r="H50" s="2" t="s">
        <v>255</v>
      </c>
      <c r="I50" s="2" t="s">
        <v>271</v>
      </c>
      <c r="J50" s="2" t="s">
        <v>31</v>
      </c>
      <c r="K50" s="2" t="s">
        <v>272</v>
      </c>
      <c r="L50" s="2" t="s">
        <v>273</v>
      </c>
      <c r="M50" s="2" t="s">
        <v>274</v>
      </c>
      <c r="N50" s="2" t="s">
        <v>275</v>
      </c>
      <c r="O50" s="2" t="s">
        <v>273</v>
      </c>
      <c r="P50" s="2" t="s">
        <v>272</v>
      </c>
      <c r="R50" s="1">
        <f t="shared" si="3"/>
        <v>0</v>
      </c>
      <c r="S50" s="1">
        <f t="shared" si="4"/>
        <v>0</v>
      </c>
      <c r="T50" s="1" t="str">
        <f t="shared" si="5"/>
        <v>Ingreso gravable es reducido por el monto de la deuda</v>
      </c>
      <c r="U50" s="1">
        <f t="shared" si="6"/>
        <v>0</v>
      </c>
      <c r="W50" s="1">
        <f t="shared" si="7"/>
        <v>0</v>
      </c>
      <c r="X50" s="1">
        <f t="shared" si="8"/>
        <v>0</v>
      </c>
      <c r="Y50" s="1">
        <f t="shared" si="9"/>
        <v>0</v>
      </c>
      <c r="Z50" s="1" t="str">
        <f t="shared" si="10"/>
        <v>Ingreso gravable es reducido por el monto de los intereses de la deuda.</v>
      </c>
      <c r="AC50" s="1">
        <f t="shared" si="11"/>
        <v>0</v>
      </c>
      <c r="AD50" s="1">
        <f t="shared" si="12"/>
        <v>0</v>
      </c>
      <c r="AE50" s="1">
        <f t="shared" si="13"/>
        <v>0</v>
      </c>
      <c r="AF50" s="1">
        <f t="shared" si="14"/>
        <v>0</v>
      </c>
    </row>
    <row r="51" spans="1:32" x14ac:dyDescent="0.25">
      <c r="A51" s="2" t="s">
        <v>16</v>
      </c>
      <c r="B51" s="2" t="s">
        <v>17</v>
      </c>
      <c r="C51" s="2" t="s">
        <v>18</v>
      </c>
      <c r="D51" s="2" t="s">
        <v>19</v>
      </c>
      <c r="E51" s="2" t="s">
        <v>20</v>
      </c>
      <c r="F51" s="2" t="s">
        <v>21</v>
      </c>
      <c r="G51" s="2" t="s">
        <v>254</v>
      </c>
      <c r="H51" s="2" t="s">
        <v>255</v>
      </c>
      <c r="I51" s="2" t="s">
        <v>276</v>
      </c>
      <c r="J51" s="2" t="s">
        <v>31</v>
      </c>
      <c r="K51" s="2" t="s">
        <v>277</v>
      </c>
      <c r="L51" s="2" t="s">
        <v>278</v>
      </c>
      <c r="M51" s="2" t="s">
        <v>279</v>
      </c>
      <c r="N51" s="2" t="s">
        <v>278</v>
      </c>
      <c r="O51" s="2" t="s">
        <v>280</v>
      </c>
      <c r="P51" s="2" t="s">
        <v>277</v>
      </c>
      <c r="R51" s="1">
        <f t="shared" si="3"/>
        <v>0</v>
      </c>
      <c r="S51" s="1" t="str">
        <f t="shared" si="4"/>
        <v>El nivel óptimo del presupuesto de capital.</v>
      </c>
      <c r="T51" s="1">
        <f t="shared" si="5"/>
        <v>0</v>
      </c>
      <c r="U51" s="1">
        <f t="shared" si="6"/>
        <v>0</v>
      </c>
      <c r="W51" s="1">
        <f t="shared" si="7"/>
        <v>0</v>
      </c>
      <c r="X51" s="1">
        <f t="shared" si="8"/>
        <v>0</v>
      </c>
      <c r="Y51" s="1">
        <f t="shared" si="9"/>
        <v>0</v>
      </c>
      <c r="Z51" s="1" t="str">
        <f t="shared" si="10"/>
        <v>Cómo las variables en un proyecto afectan la rentabilidad.</v>
      </c>
      <c r="AC51" s="1">
        <f t="shared" si="11"/>
        <v>0</v>
      </c>
      <c r="AD51" s="1">
        <f t="shared" si="12"/>
        <v>0</v>
      </c>
      <c r="AE51" s="1">
        <f t="shared" si="13"/>
        <v>0</v>
      </c>
      <c r="AF51" s="1">
        <f t="shared" si="14"/>
        <v>0</v>
      </c>
    </row>
    <row r="52" spans="1:32" x14ac:dyDescent="0.25">
      <c r="A52" s="2" t="s">
        <v>16</v>
      </c>
      <c r="B52" s="2" t="s">
        <v>17</v>
      </c>
      <c r="C52" s="2" t="s">
        <v>18</v>
      </c>
      <c r="D52" s="2" t="s">
        <v>19</v>
      </c>
      <c r="E52" s="2" t="s">
        <v>20</v>
      </c>
      <c r="F52" s="2" t="s">
        <v>21</v>
      </c>
      <c r="G52" s="2" t="s">
        <v>254</v>
      </c>
      <c r="H52" s="2" t="s">
        <v>255</v>
      </c>
      <c r="I52" s="2" t="s">
        <v>281</v>
      </c>
      <c r="J52" s="2" t="s">
        <v>31</v>
      </c>
      <c r="K52" s="2" t="s">
        <v>282</v>
      </c>
      <c r="L52" s="2" t="s">
        <v>283</v>
      </c>
      <c r="M52" s="2" t="s">
        <v>282</v>
      </c>
      <c r="N52" s="2" t="s">
        <v>284</v>
      </c>
      <c r="O52" s="2" t="s">
        <v>285</v>
      </c>
      <c r="P52" s="2" t="s">
        <v>283</v>
      </c>
      <c r="R52" s="1">
        <f t="shared" si="3"/>
        <v>0</v>
      </c>
      <c r="S52" s="1">
        <f t="shared" si="4"/>
        <v>0</v>
      </c>
      <c r="T52" s="1">
        <f t="shared" si="5"/>
        <v>0</v>
      </c>
      <c r="U52" s="1" t="str">
        <f t="shared" si="6"/>
        <v>D. $6,155,274</v>
      </c>
      <c r="W52" s="1" t="str">
        <f t="shared" si="7"/>
        <v>R. $2,843,090</v>
      </c>
      <c r="X52" s="1">
        <f t="shared" si="8"/>
        <v>0</v>
      </c>
      <c r="Y52" s="1">
        <f t="shared" si="9"/>
        <v>0</v>
      </c>
      <c r="Z52" s="1">
        <f t="shared" si="10"/>
        <v>0</v>
      </c>
      <c r="AC52" s="1">
        <f t="shared" si="11"/>
        <v>0</v>
      </c>
      <c r="AD52" s="1">
        <f t="shared" si="12"/>
        <v>0</v>
      </c>
      <c r="AE52" s="1">
        <f t="shared" si="13"/>
        <v>0</v>
      </c>
      <c r="AF52" s="1">
        <f t="shared" si="14"/>
        <v>0</v>
      </c>
    </row>
    <row r="53" spans="1:32" x14ac:dyDescent="0.25">
      <c r="A53" s="2" t="s">
        <v>16</v>
      </c>
      <c r="B53" s="2" t="s">
        <v>17</v>
      </c>
      <c r="C53" s="2" t="s">
        <v>18</v>
      </c>
      <c r="D53" s="2" t="s">
        <v>19</v>
      </c>
      <c r="E53" s="2" t="s">
        <v>20</v>
      </c>
      <c r="F53" s="2" t="s">
        <v>21</v>
      </c>
      <c r="G53" s="2" t="s">
        <v>254</v>
      </c>
      <c r="H53" s="2" t="s">
        <v>255</v>
      </c>
      <c r="I53" s="2" t="s">
        <v>286</v>
      </c>
      <c r="J53" s="2" t="s">
        <v>31</v>
      </c>
      <c r="K53" s="2" t="s">
        <v>287</v>
      </c>
      <c r="L53" s="2" t="s">
        <v>288</v>
      </c>
      <c r="M53" s="2" t="s">
        <v>289</v>
      </c>
      <c r="N53" s="2" t="s">
        <v>288</v>
      </c>
      <c r="O53" s="2" t="s">
        <v>287</v>
      </c>
      <c r="P53" s="2" t="s">
        <v>290</v>
      </c>
      <c r="R53" s="1">
        <f t="shared" si="3"/>
        <v>0</v>
      </c>
      <c r="S53" s="1" t="str">
        <f t="shared" si="4"/>
        <v>$3,428,571</v>
      </c>
      <c r="T53" s="1">
        <f t="shared" si="5"/>
        <v>0</v>
      </c>
      <c r="U53" s="1">
        <f t="shared" si="6"/>
        <v>0</v>
      </c>
      <c r="W53" s="1">
        <f t="shared" si="7"/>
        <v>0</v>
      </c>
      <c r="X53" s="1">
        <f t="shared" si="8"/>
        <v>0</v>
      </c>
      <c r="Y53" s="1" t="str">
        <f t="shared" si="9"/>
        <v>$6,285,700</v>
      </c>
      <c r="Z53" s="1">
        <f t="shared" si="10"/>
        <v>0</v>
      </c>
      <c r="AC53" s="1">
        <f t="shared" si="11"/>
        <v>0</v>
      </c>
      <c r="AD53" s="1">
        <f t="shared" si="12"/>
        <v>0</v>
      </c>
      <c r="AE53" s="1">
        <f t="shared" si="13"/>
        <v>0</v>
      </c>
      <c r="AF53" s="1">
        <f t="shared" si="14"/>
        <v>0</v>
      </c>
    </row>
    <row r="54" spans="1:32" x14ac:dyDescent="0.25">
      <c r="A54" s="2" t="s">
        <v>16</v>
      </c>
      <c r="B54" s="2" t="s">
        <v>17</v>
      </c>
      <c r="C54" s="2" t="s">
        <v>18</v>
      </c>
      <c r="D54" s="2" t="s">
        <v>19</v>
      </c>
      <c r="E54" s="2" t="s">
        <v>20</v>
      </c>
      <c r="F54" s="2" t="s">
        <v>21</v>
      </c>
      <c r="G54" s="2" t="s">
        <v>254</v>
      </c>
      <c r="H54" s="2" t="s">
        <v>255</v>
      </c>
      <c r="I54" s="2" t="s">
        <v>291</v>
      </c>
      <c r="J54" s="2" t="s">
        <v>31</v>
      </c>
      <c r="K54" s="2" t="s">
        <v>292</v>
      </c>
      <c r="L54" s="2" t="s">
        <v>293</v>
      </c>
      <c r="M54" s="2" t="s">
        <v>294</v>
      </c>
      <c r="N54" s="2" t="s">
        <v>295</v>
      </c>
      <c r="O54" s="2" t="s">
        <v>293</v>
      </c>
      <c r="P54" s="2" t="s">
        <v>292</v>
      </c>
      <c r="R54" s="1">
        <f t="shared" si="3"/>
        <v>0</v>
      </c>
      <c r="S54" s="1">
        <f t="shared" si="4"/>
        <v>0</v>
      </c>
      <c r="T54" s="1" t="str">
        <f t="shared" si="5"/>
        <v>Un aumento de la inversión inicial</v>
      </c>
      <c r="U54" s="1">
        <f t="shared" si="6"/>
        <v>0</v>
      </c>
      <c r="W54" s="1">
        <f t="shared" si="7"/>
        <v>0</v>
      </c>
      <c r="X54" s="1">
        <f t="shared" si="8"/>
        <v>0</v>
      </c>
      <c r="Y54" s="1">
        <f t="shared" si="9"/>
        <v>0</v>
      </c>
      <c r="Z54" s="1" t="str">
        <f t="shared" si="10"/>
        <v>Una disminución en los costos fijos.</v>
      </c>
      <c r="AC54" s="1">
        <f t="shared" si="11"/>
        <v>0</v>
      </c>
      <c r="AD54" s="1">
        <f t="shared" si="12"/>
        <v>0</v>
      </c>
      <c r="AE54" s="1">
        <f t="shared" si="13"/>
        <v>0</v>
      </c>
      <c r="AF54" s="1">
        <f t="shared" si="14"/>
        <v>0</v>
      </c>
    </row>
    <row r="55" spans="1:32" x14ac:dyDescent="0.25">
      <c r="A55" s="2" t="s">
        <v>296</v>
      </c>
      <c r="B55" s="2" t="s">
        <v>297</v>
      </c>
      <c r="C55" s="2" t="s">
        <v>18</v>
      </c>
      <c r="D55" s="2" t="s">
        <v>298</v>
      </c>
      <c r="E55" s="2" t="s">
        <v>299</v>
      </c>
      <c r="F55" s="2" t="s">
        <v>21</v>
      </c>
      <c r="G55" s="2" t="s">
        <v>22</v>
      </c>
      <c r="H55" s="2" t="s">
        <v>300</v>
      </c>
      <c r="I55" s="2" t="s">
        <v>24</v>
      </c>
      <c r="J55" s="2" t="s">
        <v>31</v>
      </c>
      <c r="K55" s="2" t="s">
        <v>26</v>
      </c>
      <c r="L55" s="2" t="s">
        <v>28</v>
      </c>
      <c r="M55" s="2" t="s">
        <v>27</v>
      </c>
      <c r="N55" s="2" t="s">
        <v>28</v>
      </c>
      <c r="O55" s="2" t="s">
        <v>26</v>
      </c>
      <c r="P55" s="2" t="s">
        <v>29</v>
      </c>
      <c r="R55" s="1">
        <f t="shared" si="3"/>
        <v>0</v>
      </c>
      <c r="S55" s="1" t="str">
        <f t="shared" si="4"/>
        <v>TIR= 2.8%</v>
      </c>
      <c r="T55" s="1">
        <f t="shared" si="5"/>
        <v>0</v>
      </c>
      <c r="U55" s="1">
        <f t="shared" si="6"/>
        <v>0</v>
      </c>
      <c r="W55" s="1">
        <f t="shared" si="7"/>
        <v>0</v>
      </c>
      <c r="X55" s="1">
        <f t="shared" si="8"/>
        <v>0</v>
      </c>
      <c r="Y55" s="1" t="str">
        <f t="shared" si="9"/>
        <v>TIR mayor a 10%</v>
      </c>
      <c r="Z55" s="1">
        <f t="shared" si="10"/>
        <v>0</v>
      </c>
      <c r="AC55" s="1">
        <f t="shared" si="11"/>
        <v>0</v>
      </c>
      <c r="AD55" s="1">
        <f t="shared" si="12"/>
        <v>0</v>
      </c>
      <c r="AE55" s="1">
        <f t="shared" si="13"/>
        <v>0</v>
      </c>
      <c r="AF55" s="1">
        <f t="shared" si="14"/>
        <v>0</v>
      </c>
    </row>
    <row r="56" spans="1:32" x14ac:dyDescent="0.25">
      <c r="A56" s="2" t="s">
        <v>296</v>
      </c>
      <c r="B56" s="2" t="s">
        <v>297</v>
      </c>
      <c r="C56" s="2" t="s">
        <v>18</v>
      </c>
      <c r="D56" s="2" t="s">
        <v>298</v>
      </c>
      <c r="E56" s="2" t="s">
        <v>299</v>
      </c>
      <c r="F56" s="2" t="s">
        <v>21</v>
      </c>
      <c r="G56" s="2" t="s">
        <v>22</v>
      </c>
      <c r="H56" s="2" t="s">
        <v>300</v>
      </c>
      <c r="I56" s="2" t="s">
        <v>30</v>
      </c>
      <c r="J56" s="2" t="s">
        <v>31</v>
      </c>
      <c r="K56" s="2" t="s">
        <v>32</v>
      </c>
      <c r="L56" s="2" t="s">
        <v>35</v>
      </c>
      <c r="M56" s="2" t="s">
        <v>33</v>
      </c>
      <c r="N56" s="2" t="s">
        <v>32</v>
      </c>
      <c r="O56" s="2" t="s">
        <v>34</v>
      </c>
      <c r="P56" s="2" t="s">
        <v>35</v>
      </c>
      <c r="R56" s="1">
        <f t="shared" si="3"/>
        <v>0</v>
      </c>
      <c r="S56" s="1">
        <f t="shared" si="4"/>
        <v>0</v>
      </c>
      <c r="T56" s="1">
        <f t="shared" si="5"/>
        <v>0</v>
      </c>
      <c r="U56" s="1" t="str">
        <f t="shared" si="6"/>
        <v>$5,144.03</v>
      </c>
      <c r="W56" s="1">
        <f t="shared" si="7"/>
        <v>0</v>
      </c>
      <c r="X56" s="1" t="str">
        <f t="shared" si="8"/>
        <v>$5,022.11</v>
      </c>
      <c r="Y56" s="1">
        <f t="shared" si="9"/>
        <v>0</v>
      </c>
      <c r="Z56" s="1">
        <f t="shared" si="10"/>
        <v>0</v>
      </c>
      <c r="AC56" s="1">
        <f t="shared" si="11"/>
        <v>0</v>
      </c>
      <c r="AD56" s="1">
        <f t="shared" si="12"/>
        <v>0</v>
      </c>
      <c r="AE56" s="1">
        <f t="shared" si="13"/>
        <v>0</v>
      </c>
      <c r="AF56" s="1">
        <f t="shared" si="14"/>
        <v>0</v>
      </c>
    </row>
    <row r="57" spans="1:32" x14ac:dyDescent="0.25">
      <c r="A57" s="2" t="s">
        <v>296</v>
      </c>
      <c r="B57" s="2" t="s">
        <v>297</v>
      </c>
      <c r="C57" s="2" t="s">
        <v>18</v>
      </c>
      <c r="D57" s="2" t="s">
        <v>298</v>
      </c>
      <c r="E57" s="2" t="s">
        <v>299</v>
      </c>
      <c r="F57" s="2" t="s">
        <v>21</v>
      </c>
      <c r="G57" s="2" t="s">
        <v>22</v>
      </c>
      <c r="H57" s="2" t="s">
        <v>300</v>
      </c>
      <c r="I57" s="2" t="s">
        <v>36</v>
      </c>
      <c r="J57" s="2" t="s">
        <v>31</v>
      </c>
      <c r="K57" s="2" t="s">
        <v>37</v>
      </c>
      <c r="L57" s="2" t="s">
        <v>39</v>
      </c>
      <c r="M57" s="2" t="s">
        <v>37</v>
      </c>
      <c r="N57" s="2" t="s">
        <v>39</v>
      </c>
      <c r="O57" s="2" t="s">
        <v>40</v>
      </c>
      <c r="P57" s="2" t="s">
        <v>38</v>
      </c>
      <c r="R57" s="1">
        <f t="shared" si="3"/>
        <v>0</v>
      </c>
      <c r="S57" s="1" t="str">
        <f t="shared" si="4"/>
        <v>($138.00)</v>
      </c>
      <c r="T57" s="1">
        <f t="shared" si="5"/>
        <v>0</v>
      </c>
      <c r="U57" s="1">
        <f t="shared" si="6"/>
        <v>0</v>
      </c>
      <c r="W57" s="1" t="str">
        <f t="shared" si="7"/>
        <v>$138.00</v>
      </c>
      <c r="X57" s="1">
        <f t="shared" si="8"/>
        <v>0</v>
      </c>
      <c r="Y57" s="1">
        <f t="shared" si="9"/>
        <v>0</v>
      </c>
      <c r="Z57" s="1">
        <f t="shared" si="10"/>
        <v>0</v>
      </c>
      <c r="AC57" s="1">
        <f t="shared" si="11"/>
        <v>0</v>
      </c>
      <c r="AD57" s="1">
        <f t="shared" si="12"/>
        <v>0</v>
      </c>
      <c r="AE57" s="1">
        <f t="shared" si="13"/>
        <v>0</v>
      </c>
      <c r="AF57" s="1">
        <f t="shared" si="14"/>
        <v>0</v>
      </c>
    </row>
    <row r="58" spans="1:32" x14ac:dyDescent="0.25">
      <c r="A58" s="2" t="s">
        <v>296</v>
      </c>
      <c r="B58" s="2" t="s">
        <v>297</v>
      </c>
      <c r="C58" s="2" t="s">
        <v>18</v>
      </c>
      <c r="D58" s="2" t="s">
        <v>298</v>
      </c>
      <c r="E58" s="2" t="s">
        <v>299</v>
      </c>
      <c r="F58" s="2" t="s">
        <v>21</v>
      </c>
      <c r="G58" s="2" t="s">
        <v>22</v>
      </c>
      <c r="H58" s="2" t="s">
        <v>300</v>
      </c>
      <c r="I58" s="2" t="s">
        <v>41</v>
      </c>
      <c r="J58" s="2" t="s">
        <v>31</v>
      </c>
      <c r="K58" s="2" t="s">
        <v>42</v>
      </c>
      <c r="L58" s="2" t="s">
        <v>43</v>
      </c>
      <c r="M58" s="2" t="s">
        <v>44</v>
      </c>
      <c r="N58" s="2" t="s">
        <v>43</v>
      </c>
      <c r="O58" s="2" t="s">
        <v>45</v>
      </c>
      <c r="P58" s="2" t="s">
        <v>42</v>
      </c>
      <c r="R58" s="1">
        <f t="shared" si="3"/>
        <v>0</v>
      </c>
      <c r="S58" s="1" t="str">
        <f t="shared" si="4"/>
        <v>$130,800.00</v>
      </c>
      <c r="T58" s="1">
        <f t="shared" si="5"/>
        <v>0</v>
      </c>
      <c r="U58" s="1">
        <f t="shared" si="6"/>
        <v>0</v>
      </c>
      <c r="W58" s="1">
        <f t="shared" si="7"/>
        <v>0</v>
      </c>
      <c r="X58" s="1">
        <f t="shared" si="8"/>
        <v>0</v>
      </c>
      <c r="Y58" s="1">
        <f t="shared" si="9"/>
        <v>0</v>
      </c>
      <c r="Z58" s="1" t="str">
        <f t="shared" si="10"/>
        <v>$126,565.00</v>
      </c>
      <c r="AC58" s="1">
        <f t="shared" si="11"/>
        <v>0</v>
      </c>
      <c r="AD58" s="1">
        <f t="shared" si="12"/>
        <v>0</v>
      </c>
      <c r="AE58" s="1">
        <f t="shared" si="13"/>
        <v>0</v>
      </c>
      <c r="AF58" s="1">
        <f t="shared" si="14"/>
        <v>0</v>
      </c>
    </row>
    <row r="59" spans="1:32" x14ac:dyDescent="0.25">
      <c r="A59" s="2" t="s">
        <v>296</v>
      </c>
      <c r="B59" s="2" t="s">
        <v>297</v>
      </c>
      <c r="C59" s="2" t="s">
        <v>18</v>
      </c>
      <c r="D59" s="2" t="s">
        <v>298</v>
      </c>
      <c r="E59" s="2" t="s">
        <v>299</v>
      </c>
      <c r="F59" s="2" t="s">
        <v>21</v>
      </c>
      <c r="G59" s="2" t="s">
        <v>22</v>
      </c>
      <c r="H59" s="2" t="s">
        <v>300</v>
      </c>
      <c r="I59" s="2" t="s">
        <v>46</v>
      </c>
      <c r="J59" s="2" t="s">
        <v>25</v>
      </c>
      <c r="K59" s="2" t="s">
        <v>47</v>
      </c>
      <c r="L59" s="2" t="s">
        <v>47</v>
      </c>
      <c r="M59" s="2" t="s">
        <v>48</v>
      </c>
      <c r="N59" s="2" t="s">
        <v>49</v>
      </c>
      <c r="O59" s="2" t="s">
        <v>47</v>
      </c>
      <c r="P59" s="2" t="s">
        <v>50</v>
      </c>
      <c r="R59" s="1">
        <f t="shared" si="3"/>
        <v>0</v>
      </c>
      <c r="S59" s="1">
        <f t="shared" si="4"/>
        <v>0</v>
      </c>
      <c r="T59" s="1" t="str">
        <f t="shared" si="5"/>
        <v>12.55%</v>
      </c>
      <c r="U59" s="1">
        <f t="shared" si="6"/>
        <v>0</v>
      </c>
      <c r="W59" s="1">
        <f t="shared" si="7"/>
        <v>0</v>
      </c>
      <c r="X59" s="1">
        <f t="shared" si="8"/>
        <v>0</v>
      </c>
      <c r="Y59" s="1" t="str">
        <f t="shared" si="9"/>
        <v>12.55%</v>
      </c>
      <c r="Z59" s="1">
        <f t="shared" si="10"/>
        <v>0</v>
      </c>
      <c r="AC59" s="1">
        <f t="shared" si="11"/>
        <v>0</v>
      </c>
      <c r="AD59" s="1">
        <f t="shared" si="12"/>
        <v>0</v>
      </c>
      <c r="AE59" s="1" t="str">
        <f t="shared" si="13"/>
        <v>12.55%</v>
      </c>
      <c r="AF59" s="1">
        <f t="shared" si="14"/>
        <v>0</v>
      </c>
    </row>
    <row r="60" spans="1:32" x14ac:dyDescent="0.25">
      <c r="A60" s="2" t="s">
        <v>296</v>
      </c>
      <c r="B60" s="2" t="s">
        <v>297</v>
      </c>
      <c r="C60" s="2" t="s">
        <v>18</v>
      </c>
      <c r="D60" s="2" t="s">
        <v>298</v>
      </c>
      <c r="E60" s="2" t="s">
        <v>299</v>
      </c>
      <c r="F60" s="2" t="s">
        <v>21</v>
      </c>
      <c r="G60" s="2" t="s">
        <v>22</v>
      </c>
      <c r="H60" s="2" t="s">
        <v>300</v>
      </c>
      <c r="I60" s="2" t="s">
        <v>51</v>
      </c>
      <c r="J60" s="2" t="s">
        <v>25</v>
      </c>
      <c r="K60" s="2" t="s">
        <v>52</v>
      </c>
      <c r="L60" s="2" t="s">
        <v>52</v>
      </c>
      <c r="M60" s="2" t="s">
        <v>54</v>
      </c>
      <c r="N60" s="2" t="s">
        <v>52</v>
      </c>
      <c r="O60" s="2" t="s">
        <v>55</v>
      </c>
      <c r="P60" s="2" t="s">
        <v>53</v>
      </c>
      <c r="R60" s="1">
        <f t="shared" si="3"/>
        <v>0</v>
      </c>
      <c r="S60" s="1" t="str">
        <f t="shared" si="4"/>
        <v>19.9%</v>
      </c>
      <c r="T60" s="1">
        <f t="shared" si="5"/>
        <v>0</v>
      </c>
      <c r="U60" s="1">
        <f t="shared" si="6"/>
        <v>0</v>
      </c>
      <c r="W60" s="1">
        <f t="shared" si="7"/>
        <v>0</v>
      </c>
      <c r="X60" s="1" t="str">
        <f t="shared" si="8"/>
        <v>19.9%</v>
      </c>
      <c r="Y60" s="1">
        <f t="shared" si="9"/>
        <v>0</v>
      </c>
      <c r="Z60" s="1">
        <f t="shared" si="10"/>
        <v>0</v>
      </c>
      <c r="AC60" s="1">
        <f t="shared" si="11"/>
        <v>0</v>
      </c>
      <c r="AD60" s="1" t="str">
        <f t="shared" si="12"/>
        <v>19.9%</v>
      </c>
      <c r="AE60" s="1">
        <f t="shared" si="13"/>
        <v>0</v>
      </c>
      <c r="AF60" s="1">
        <f t="shared" si="14"/>
        <v>0</v>
      </c>
    </row>
    <row r="61" spans="1:32" x14ac:dyDescent="0.25">
      <c r="A61" s="2" t="s">
        <v>296</v>
      </c>
      <c r="B61" s="2" t="s">
        <v>297</v>
      </c>
      <c r="C61" s="2" t="s">
        <v>18</v>
      </c>
      <c r="D61" s="2" t="s">
        <v>298</v>
      </c>
      <c r="E61" s="2" t="s">
        <v>299</v>
      </c>
      <c r="F61" s="2" t="s">
        <v>21</v>
      </c>
      <c r="G61" s="2" t="s">
        <v>22</v>
      </c>
      <c r="H61" s="2" t="s">
        <v>300</v>
      </c>
      <c r="I61" s="2" t="s">
        <v>56</v>
      </c>
      <c r="J61" s="2" t="s">
        <v>31</v>
      </c>
      <c r="K61" s="2" t="s">
        <v>57</v>
      </c>
      <c r="L61" s="2" t="s">
        <v>59</v>
      </c>
      <c r="M61" s="2" t="s">
        <v>58</v>
      </c>
      <c r="N61" s="2" t="s">
        <v>59</v>
      </c>
      <c r="O61" s="2" t="s">
        <v>60</v>
      </c>
      <c r="P61" s="2" t="s">
        <v>57</v>
      </c>
      <c r="R61" s="1">
        <f t="shared" si="3"/>
        <v>0</v>
      </c>
      <c r="S61" s="1" t="str">
        <f t="shared" si="4"/>
        <v>30.5%</v>
      </c>
      <c r="T61" s="1">
        <f t="shared" si="5"/>
        <v>0</v>
      </c>
      <c r="U61" s="1">
        <f t="shared" si="6"/>
        <v>0</v>
      </c>
      <c r="W61" s="1">
        <f t="shared" si="7"/>
        <v>0</v>
      </c>
      <c r="X61" s="1">
        <f t="shared" si="8"/>
        <v>0</v>
      </c>
      <c r="Y61" s="1">
        <f t="shared" si="9"/>
        <v>0</v>
      </c>
      <c r="Z61" s="1" t="str">
        <f t="shared" si="10"/>
        <v>5.8%</v>
      </c>
      <c r="AC61" s="1">
        <f t="shared" si="11"/>
        <v>0</v>
      </c>
      <c r="AD61" s="1">
        <f t="shared" si="12"/>
        <v>0</v>
      </c>
      <c r="AE61" s="1">
        <f t="shared" si="13"/>
        <v>0</v>
      </c>
      <c r="AF61" s="1">
        <f t="shared" si="14"/>
        <v>0</v>
      </c>
    </row>
    <row r="62" spans="1:32" x14ac:dyDescent="0.25">
      <c r="A62" s="2" t="s">
        <v>296</v>
      </c>
      <c r="B62" s="2" t="s">
        <v>297</v>
      </c>
      <c r="C62" s="2" t="s">
        <v>18</v>
      </c>
      <c r="D62" s="2" t="s">
        <v>298</v>
      </c>
      <c r="E62" s="2" t="s">
        <v>299</v>
      </c>
      <c r="F62" s="2" t="s">
        <v>21</v>
      </c>
      <c r="G62" s="2" t="s">
        <v>22</v>
      </c>
      <c r="H62" s="2" t="s">
        <v>300</v>
      </c>
      <c r="I62" s="2" t="s">
        <v>61</v>
      </c>
      <c r="J62" s="2" t="s">
        <v>31</v>
      </c>
      <c r="K62" s="2" t="s">
        <v>62</v>
      </c>
      <c r="L62" s="2" t="s">
        <v>65</v>
      </c>
      <c r="M62" s="2" t="s">
        <v>63</v>
      </c>
      <c r="N62" s="2" t="s">
        <v>64</v>
      </c>
      <c r="O62" s="2" t="s">
        <v>62</v>
      </c>
      <c r="P62" s="2" t="s">
        <v>65</v>
      </c>
      <c r="R62" s="1">
        <f t="shared" si="3"/>
        <v>0</v>
      </c>
      <c r="S62" s="1">
        <f t="shared" si="4"/>
        <v>0</v>
      </c>
      <c r="T62" s="1">
        <f t="shared" si="5"/>
        <v>0</v>
      </c>
      <c r="U62" s="1" t="str">
        <f t="shared" si="6"/>
        <v>$65,217.39</v>
      </c>
      <c r="W62" s="1">
        <f t="shared" si="7"/>
        <v>0</v>
      </c>
      <c r="X62" s="1">
        <f t="shared" si="8"/>
        <v>0</v>
      </c>
      <c r="Y62" s="1" t="str">
        <f t="shared" si="9"/>
        <v>$38,333.33</v>
      </c>
      <c r="Z62" s="1">
        <f t="shared" si="10"/>
        <v>0</v>
      </c>
      <c r="AC62" s="1">
        <f t="shared" si="11"/>
        <v>0</v>
      </c>
      <c r="AD62" s="1">
        <f t="shared" si="12"/>
        <v>0</v>
      </c>
      <c r="AE62" s="1">
        <f t="shared" si="13"/>
        <v>0</v>
      </c>
      <c r="AF62" s="1">
        <f t="shared" si="14"/>
        <v>0</v>
      </c>
    </row>
    <row r="63" spans="1:32" x14ac:dyDescent="0.25">
      <c r="A63" s="2" t="s">
        <v>296</v>
      </c>
      <c r="B63" s="2" t="s">
        <v>297</v>
      </c>
      <c r="C63" s="2" t="s">
        <v>18</v>
      </c>
      <c r="D63" s="2" t="s">
        <v>298</v>
      </c>
      <c r="E63" s="2" t="s">
        <v>299</v>
      </c>
      <c r="F63" s="2" t="s">
        <v>21</v>
      </c>
      <c r="G63" s="2" t="s">
        <v>22</v>
      </c>
      <c r="H63" s="2" t="s">
        <v>300</v>
      </c>
      <c r="I63" s="2" t="s">
        <v>66</v>
      </c>
      <c r="J63" s="2" t="s">
        <v>31</v>
      </c>
      <c r="K63" s="2" t="s">
        <v>67</v>
      </c>
      <c r="L63" s="2" t="s">
        <v>68</v>
      </c>
      <c r="M63" s="2" t="s">
        <v>67</v>
      </c>
      <c r="N63" s="2" t="s">
        <v>68</v>
      </c>
      <c r="O63" s="2" t="s">
        <v>69</v>
      </c>
      <c r="P63" s="2" t="s">
        <v>70</v>
      </c>
      <c r="R63" s="1">
        <f t="shared" si="3"/>
        <v>0</v>
      </c>
      <c r="S63" s="1" t="str">
        <f t="shared" si="4"/>
        <v>$954.25</v>
      </c>
      <c r="T63" s="1">
        <f t="shared" si="5"/>
        <v>0</v>
      </c>
      <c r="U63" s="1">
        <f t="shared" si="6"/>
        <v>0</v>
      </c>
      <c r="W63" s="1" t="str">
        <f t="shared" si="7"/>
        <v>$937.26</v>
      </c>
      <c r="X63" s="1">
        <f t="shared" si="8"/>
        <v>0</v>
      </c>
      <c r="Y63" s="1">
        <f t="shared" si="9"/>
        <v>0</v>
      </c>
      <c r="Z63" s="1">
        <f t="shared" si="10"/>
        <v>0</v>
      </c>
      <c r="AC63" s="1">
        <f t="shared" si="11"/>
        <v>0</v>
      </c>
      <c r="AD63" s="1">
        <f t="shared" si="12"/>
        <v>0</v>
      </c>
      <c r="AE63" s="1">
        <f t="shared" si="13"/>
        <v>0</v>
      </c>
      <c r="AF63" s="1">
        <f t="shared" si="14"/>
        <v>0</v>
      </c>
    </row>
    <row r="64" spans="1:32" x14ac:dyDescent="0.25">
      <c r="A64" s="2" t="s">
        <v>296</v>
      </c>
      <c r="B64" s="2" t="s">
        <v>297</v>
      </c>
      <c r="C64" s="2" t="s">
        <v>18</v>
      </c>
      <c r="D64" s="2" t="s">
        <v>298</v>
      </c>
      <c r="E64" s="2" t="s">
        <v>299</v>
      </c>
      <c r="F64" s="2" t="s">
        <v>21</v>
      </c>
      <c r="G64" s="2" t="s">
        <v>71</v>
      </c>
      <c r="H64" s="2" t="s">
        <v>301</v>
      </c>
      <c r="I64" s="2" t="s">
        <v>77</v>
      </c>
      <c r="J64" s="2" t="s">
        <v>31</v>
      </c>
      <c r="K64" s="2" t="s">
        <v>78</v>
      </c>
      <c r="L64" s="2" t="s">
        <v>81</v>
      </c>
      <c r="M64" s="2" t="s">
        <v>80</v>
      </c>
      <c r="N64" s="2" t="s">
        <v>79</v>
      </c>
      <c r="O64" s="2" t="s">
        <v>81</v>
      </c>
      <c r="P64" s="2" t="s">
        <v>78</v>
      </c>
      <c r="R64" s="1">
        <f t="shared" si="3"/>
        <v>0</v>
      </c>
      <c r="S64" s="1">
        <f t="shared" si="4"/>
        <v>0</v>
      </c>
      <c r="T64" s="1" t="str">
        <f t="shared" si="5"/>
        <v>Usada para resumir un conjunto de datos, mientras que la estadística inferencial es usada para obtener información precisa de un conjunto amplio de datos.</v>
      </c>
      <c r="U64" s="1">
        <f t="shared" si="6"/>
        <v>0</v>
      </c>
      <c r="W64" s="1">
        <f t="shared" si="7"/>
        <v>0</v>
      </c>
      <c r="X64" s="1">
        <f t="shared" si="8"/>
        <v>0</v>
      </c>
      <c r="Y64" s="1">
        <f t="shared" si="9"/>
        <v>0</v>
      </c>
      <c r="Z64" s="1" t="str">
        <f t="shared" si="10"/>
        <v>Usada para resumir un conjunto amplio de datos, mientras que la inferencial incluye procedimientos para evaluar o hacer pronósticos sobre un gran conjunto de datos al examinar una muestra</v>
      </c>
      <c r="AC64" s="1">
        <f t="shared" si="11"/>
        <v>0</v>
      </c>
      <c r="AD64" s="1">
        <f t="shared" si="12"/>
        <v>0</v>
      </c>
      <c r="AE64" s="1">
        <f t="shared" si="13"/>
        <v>0</v>
      </c>
      <c r="AF64" s="1">
        <f t="shared" si="14"/>
        <v>0</v>
      </c>
    </row>
    <row r="65" spans="1:32" x14ac:dyDescent="0.25">
      <c r="A65" s="2" t="s">
        <v>296</v>
      </c>
      <c r="B65" s="2" t="s">
        <v>297</v>
      </c>
      <c r="C65" s="2" t="s">
        <v>18</v>
      </c>
      <c r="D65" s="2" t="s">
        <v>298</v>
      </c>
      <c r="E65" s="2" t="s">
        <v>299</v>
      </c>
      <c r="F65" s="2" t="s">
        <v>21</v>
      </c>
      <c r="G65" s="2" t="s">
        <v>71</v>
      </c>
      <c r="H65" s="2" t="s">
        <v>301</v>
      </c>
      <c r="I65" s="2" t="s">
        <v>73</v>
      </c>
      <c r="J65" s="2" t="s">
        <v>31</v>
      </c>
      <c r="K65" s="2" t="s">
        <v>74</v>
      </c>
      <c r="L65" s="2" t="s">
        <v>76</v>
      </c>
      <c r="M65" s="2" t="s">
        <v>75</v>
      </c>
      <c r="N65" s="2" t="s">
        <v>74</v>
      </c>
      <c r="O65" s="2" t="s">
        <v>76</v>
      </c>
      <c r="R65" s="1">
        <f t="shared" si="3"/>
        <v>0</v>
      </c>
      <c r="S65" s="1">
        <f t="shared" si="4"/>
        <v>0</v>
      </c>
      <c r="T65" s="1" t="str">
        <f t="shared" si="5"/>
        <v>-0.64.</v>
      </c>
      <c r="U65" s="1">
        <f t="shared" si="6"/>
        <v>0</v>
      </c>
      <c r="W65" s="1">
        <f t="shared" si="7"/>
        <v>0</v>
      </c>
      <c r="X65" s="1" t="str">
        <f t="shared" si="8"/>
        <v>-0.80.</v>
      </c>
      <c r="Y65" s="1">
        <f t="shared" si="9"/>
        <v>0</v>
      </c>
      <c r="Z65" s="1">
        <f t="shared" si="10"/>
        <v>0</v>
      </c>
      <c r="AC65" s="1">
        <f t="shared" si="11"/>
        <v>0</v>
      </c>
      <c r="AD65" s="1">
        <f t="shared" si="12"/>
        <v>0</v>
      </c>
      <c r="AE65" s="1">
        <f t="shared" si="13"/>
        <v>0</v>
      </c>
      <c r="AF65" s="1">
        <f t="shared" si="14"/>
        <v>0</v>
      </c>
    </row>
    <row r="66" spans="1:32" x14ac:dyDescent="0.25">
      <c r="A66" s="2" t="s">
        <v>296</v>
      </c>
      <c r="B66" s="2" t="s">
        <v>297</v>
      </c>
      <c r="C66" s="2" t="s">
        <v>18</v>
      </c>
      <c r="D66" s="2" t="s">
        <v>298</v>
      </c>
      <c r="E66" s="2" t="s">
        <v>299</v>
      </c>
      <c r="F66" s="2" t="s">
        <v>21</v>
      </c>
      <c r="G66" s="2" t="s">
        <v>71</v>
      </c>
      <c r="H66" s="2" t="s">
        <v>301</v>
      </c>
      <c r="I66" s="2" t="s">
        <v>86</v>
      </c>
      <c r="J66" s="2" t="s">
        <v>25</v>
      </c>
      <c r="K66" s="2" t="s">
        <v>87</v>
      </c>
      <c r="L66" s="2" t="s">
        <v>87</v>
      </c>
      <c r="M66" s="2" t="s">
        <v>89</v>
      </c>
      <c r="N66" s="2" t="s">
        <v>90</v>
      </c>
      <c r="O66" s="2" t="s">
        <v>87</v>
      </c>
      <c r="P66" s="2" t="s">
        <v>88</v>
      </c>
      <c r="R66" s="1">
        <f t="shared" si="3"/>
        <v>0</v>
      </c>
      <c r="S66" s="1">
        <f t="shared" si="4"/>
        <v>0</v>
      </c>
      <c r="T66" s="1" t="str">
        <f t="shared" si="5"/>
        <v>(-2.8451%,4.9851%)</v>
      </c>
      <c r="U66" s="1">
        <f t="shared" si="6"/>
        <v>0</v>
      </c>
      <c r="W66" s="1">
        <f t="shared" si="7"/>
        <v>0</v>
      </c>
      <c r="X66" s="1">
        <f t="shared" si="8"/>
        <v>0</v>
      </c>
      <c r="Y66" s="1" t="str">
        <f t="shared" si="9"/>
        <v>(-2.8451%,4.9851%)</v>
      </c>
      <c r="Z66" s="1">
        <f t="shared" si="10"/>
        <v>0</v>
      </c>
      <c r="AC66" s="1">
        <f t="shared" si="11"/>
        <v>0</v>
      </c>
      <c r="AD66" s="1">
        <f t="shared" si="12"/>
        <v>0</v>
      </c>
      <c r="AE66" s="1" t="str">
        <f t="shared" si="13"/>
        <v>(-2.8451%,4.9851%)</v>
      </c>
      <c r="AF66" s="1">
        <f t="shared" si="14"/>
        <v>0</v>
      </c>
    </row>
    <row r="67" spans="1:32" x14ac:dyDescent="0.25">
      <c r="A67" s="2" t="s">
        <v>296</v>
      </c>
      <c r="B67" s="2" t="s">
        <v>297</v>
      </c>
      <c r="C67" s="2" t="s">
        <v>18</v>
      </c>
      <c r="D67" s="2" t="s">
        <v>298</v>
      </c>
      <c r="E67" s="2" t="s">
        <v>299</v>
      </c>
      <c r="F67" s="2" t="s">
        <v>21</v>
      </c>
      <c r="G67" s="2" t="s">
        <v>71</v>
      </c>
      <c r="H67" s="2" t="s">
        <v>301</v>
      </c>
      <c r="I67" s="2" t="s">
        <v>91</v>
      </c>
      <c r="J67" s="2" t="s">
        <v>31</v>
      </c>
      <c r="K67" s="2" t="s">
        <v>92</v>
      </c>
      <c r="L67" s="2" t="s">
        <v>93</v>
      </c>
      <c r="M67" s="2" t="s">
        <v>92</v>
      </c>
      <c r="N67" s="2" t="s">
        <v>93</v>
      </c>
      <c r="O67" s="2" t="s">
        <v>94</v>
      </c>
      <c r="P67" s="2" t="s">
        <v>95</v>
      </c>
      <c r="R67" s="1">
        <f t="shared" ref="R67:R107" si="15">IF(M67=$L67, $L67, 0)</f>
        <v>0</v>
      </c>
      <c r="S67" s="1" t="str">
        <f t="shared" ref="S67:S107" si="16">IF(N67=$L67, $L67, 0)</f>
        <v>Binomial y Poisson</v>
      </c>
      <c r="T67" s="1">
        <f t="shared" ref="T67:T107" si="17">IF(O67=$L67, $L67, 0)</f>
        <v>0</v>
      </c>
      <c r="U67" s="1">
        <f t="shared" ref="U67:U107" si="18">IF(P67=$L67, $L67, 0)</f>
        <v>0</v>
      </c>
      <c r="W67" s="1" t="str">
        <f t="shared" ref="W67:W107" si="19">IF(M67=$K67, $K67, 0)</f>
        <v>Discretas y continuas</v>
      </c>
      <c r="X67" s="1">
        <f t="shared" ref="X67:X107" si="20">IF(N67=$K67, $K67, 0)</f>
        <v>0</v>
      </c>
      <c r="Y67" s="1">
        <f t="shared" ref="Y67:Y107" si="21">IF(O67=$K67, $K67, 0)</f>
        <v>0</v>
      </c>
      <c r="Z67" s="1">
        <f t="shared" ref="Z67:Z107" si="22">IF(P67=$K67, $K67, 0)</f>
        <v>0</v>
      </c>
      <c r="AC67" s="1">
        <f t="shared" ref="AC67:AC107" si="23">IF(AND(M67=$K67, M67=$L67), $K67, 0)</f>
        <v>0</v>
      </c>
      <c r="AD67" s="1">
        <f t="shared" ref="AD67:AD107" si="24">IF(AND(N67=$K67, N67=$L67), $K67, 0)</f>
        <v>0</v>
      </c>
      <c r="AE67" s="1">
        <f t="shared" ref="AE67:AE107" si="25">IF(AND(O67=$K67, O67=$L67), $K67, 0)</f>
        <v>0</v>
      </c>
      <c r="AF67" s="1">
        <f t="shared" ref="AF67:AF107" si="26">IF(AND(P67=$K67, P67=$L67), $K67, 0)</f>
        <v>0</v>
      </c>
    </row>
    <row r="68" spans="1:32" x14ac:dyDescent="0.25">
      <c r="A68" s="2" t="s">
        <v>296</v>
      </c>
      <c r="B68" s="2" t="s">
        <v>297</v>
      </c>
      <c r="C68" s="2" t="s">
        <v>18</v>
      </c>
      <c r="D68" s="2" t="s">
        <v>298</v>
      </c>
      <c r="E68" s="2" t="s">
        <v>299</v>
      </c>
      <c r="F68" s="2" t="s">
        <v>21</v>
      </c>
      <c r="G68" s="2" t="s">
        <v>71</v>
      </c>
      <c r="H68" s="2" t="s">
        <v>301</v>
      </c>
      <c r="I68" s="2" t="s">
        <v>82</v>
      </c>
      <c r="J68" s="2" t="s">
        <v>31</v>
      </c>
      <c r="K68" s="2" t="s">
        <v>83</v>
      </c>
      <c r="L68" s="2" t="s">
        <v>84</v>
      </c>
      <c r="M68" s="2" t="s">
        <v>83</v>
      </c>
      <c r="N68" s="2" t="s">
        <v>84</v>
      </c>
      <c r="O68" s="2" t="s">
        <v>85</v>
      </c>
      <c r="R68" s="1">
        <f t="shared" si="15"/>
        <v>0</v>
      </c>
      <c r="S68" s="1" t="str">
        <f t="shared" si="16"/>
        <v>Los dos activos deben estar en la misma industria.</v>
      </c>
      <c r="T68" s="1">
        <f t="shared" si="17"/>
        <v>0</v>
      </c>
      <c r="U68" s="1">
        <f t="shared" si="18"/>
        <v>0</v>
      </c>
      <c r="W68" s="1" t="str">
        <f t="shared" si="19"/>
        <v>Las tasas de rendimiento tienden a moverse en la misma dirección con respecto a sus medias individuales.</v>
      </c>
      <c r="X68" s="1">
        <f t="shared" si="20"/>
        <v>0</v>
      </c>
      <c r="Y68" s="1">
        <f t="shared" si="21"/>
        <v>0</v>
      </c>
      <c r="Z68" s="1">
        <f t="shared" si="22"/>
        <v>0</v>
      </c>
      <c r="AC68" s="1">
        <f t="shared" si="23"/>
        <v>0</v>
      </c>
      <c r="AD68" s="1">
        <f t="shared" si="24"/>
        <v>0</v>
      </c>
      <c r="AE68" s="1">
        <f t="shared" si="25"/>
        <v>0</v>
      </c>
      <c r="AF68" s="1">
        <f t="shared" si="26"/>
        <v>0</v>
      </c>
    </row>
    <row r="69" spans="1:32" x14ac:dyDescent="0.25">
      <c r="A69" s="2" t="s">
        <v>296</v>
      </c>
      <c r="B69" s="2" t="s">
        <v>297</v>
      </c>
      <c r="C69" s="2" t="s">
        <v>18</v>
      </c>
      <c r="D69" s="2" t="s">
        <v>298</v>
      </c>
      <c r="E69" s="2" t="s">
        <v>299</v>
      </c>
      <c r="F69" s="2" t="s">
        <v>21</v>
      </c>
      <c r="G69" s="2" t="s">
        <v>71</v>
      </c>
      <c r="H69" s="2" t="s">
        <v>301</v>
      </c>
      <c r="I69" s="2" t="s">
        <v>96</v>
      </c>
      <c r="J69" s="2" t="s">
        <v>31</v>
      </c>
      <c r="K69" s="2" t="s">
        <v>97</v>
      </c>
      <c r="L69" s="2" t="s">
        <v>99</v>
      </c>
      <c r="M69" s="2" t="s">
        <v>97</v>
      </c>
      <c r="N69" s="2" t="s">
        <v>98</v>
      </c>
      <c r="O69" s="2" t="s">
        <v>99</v>
      </c>
      <c r="R69" s="1">
        <f t="shared" si="15"/>
        <v>0</v>
      </c>
      <c r="S69" s="1">
        <f t="shared" si="16"/>
        <v>0</v>
      </c>
      <c r="T69" s="1" t="str">
        <f t="shared" si="17"/>
        <v>50%</v>
      </c>
      <c r="U69" s="1">
        <f t="shared" si="18"/>
        <v>0</v>
      </c>
      <c r="W69" s="1" t="str">
        <f t="shared" si="19"/>
        <v>60%</v>
      </c>
      <c r="X69" s="1">
        <f t="shared" si="20"/>
        <v>0</v>
      </c>
      <c r="Y69" s="1">
        <f t="shared" si="21"/>
        <v>0</v>
      </c>
      <c r="Z69" s="1">
        <f t="shared" si="22"/>
        <v>0</v>
      </c>
      <c r="AC69" s="1">
        <f t="shared" si="23"/>
        <v>0</v>
      </c>
      <c r="AD69" s="1">
        <f t="shared" si="24"/>
        <v>0</v>
      </c>
      <c r="AE69" s="1">
        <f t="shared" si="25"/>
        <v>0</v>
      </c>
      <c r="AF69" s="1">
        <f t="shared" si="26"/>
        <v>0</v>
      </c>
    </row>
    <row r="70" spans="1:32" x14ac:dyDescent="0.25">
      <c r="A70" s="2" t="s">
        <v>296</v>
      </c>
      <c r="B70" s="2" t="s">
        <v>297</v>
      </c>
      <c r="C70" s="2" t="s">
        <v>18</v>
      </c>
      <c r="D70" s="2" t="s">
        <v>298</v>
      </c>
      <c r="E70" s="2" t="s">
        <v>299</v>
      </c>
      <c r="F70" s="2" t="s">
        <v>21</v>
      </c>
      <c r="G70" s="2" t="s">
        <v>100</v>
      </c>
      <c r="H70" s="2" t="s">
        <v>255</v>
      </c>
      <c r="I70" s="2" t="s">
        <v>107</v>
      </c>
      <c r="J70" s="2" t="s">
        <v>31</v>
      </c>
      <c r="K70" s="2" t="s">
        <v>108</v>
      </c>
      <c r="L70" s="2" t="s">
        <v>109</v>
      </c>
      <c r="M70" s="2" t="s">
        <v>108</v>
      </c>
      <c r="N70" s="2" t="s">
        <v>109</v>
      </c>
      <c r="O70" s="2" t="s">
        <v>110</v>
      </c>
      <c r="P70" s="2" t="s">
        <v>111</v>
      </c>
      <c r="R70" s="1">
        <f t="shared" si="15"/>
        <v>0</v>
      </c>
      <c r="S70" s="1" t="str">
        <f t="shared" si="16"/>
        <v>Valores negociables</v>
      </c>
      <c r="T70" s="1">
        <f t="shared" si="17"/>
        <v>0</v>
      </c>
      <c r="U70" s="1">
        <f t="shared" si="18"/>
        <v>0</v>
      </c>
      <c r="W70" s="1" t="str">
        <f t="shared" si="19"/>
        <v>Cuentas por pagar</v>
      </c>
      <c r="X70" s="1">
        <f t="shared" si="20"/>
        <v>0</v>
      </c>
      <c r="Y70" s="1">
        <f t="shared" si="21"/>
        <v>0</v>
      </c>
      <c r="Z70" s="1">
        <f t="shared" si="22"/>
        <v>0</v>
      </c>
      <c r="AC70" s="1">
        <f t="shared" si="23"/>
        <v>0</v>
      </c>
      <c r="AD70" s="1">
        <f t="shared" si="24"/>
        <v>0</v>
      </c>
      <c r="AE70" s="1">
        <f t="shared" si="25"/>
        <v>0</v>
      </c>
      <c r="AF70" s="1">
        <f t="shared" si="26"/>
        <v>0</v>
      </c>
    </row>
    <row r="71" spans="1:32" x14ac:dyDescent="0.25">
      <c r="A71" s="2" t="s">
        <v>296</v>
      </c>
      <c r="B71" s="2" t="s">
        <v>297</v>
      </c>
      <c r="C71" s="2" t="s">
        <v>18</v>
      </c>
      <c r="D71" s="2" t="s">
        <v>298</v>
      </c>
      <c r="E71" s="2" t="s">
        <v>299</v>
      </c>
      <c r="F71" s="2" t="s">
        <v>21</v>
      </c>
      <c r="G71" s="2" t="s">
        <v>100</v>
      </c>
      <c r="H71" s="2" t="s">
        <v>255</v>
      </c>
      <c r="I71" s="2" t="s">
        <v>112</v>
      </c>
      <c r="J71" s="2" t="s">
        <v>31</v>
      </c>
      <c r="K71" s="2" t="s">
        <v>113</v>
      </c>
      <c r="L71" s="2" t="s">
        <v>116</v>
      </c>
      <c r="M71" s="2" t="s">
        <v>114</v>
      </c>
      <c r="N71" s="2" t="s">
        <v>115</v>
      </c>
      <c r="O71" s="2" t="s">
        <v>113</v>
      </c>
      <c r="P71" s="2" t="s">
        <v>116</v>
      </c>
      <c r="R71" s="1">
        <f t="shared" si="15"/>
        <v>0</v>
      </c>
      <c r="S71" s="1">
        <f t="shared" si="16"/>
        <v>0</v>
      </c>
      <c r="T71" s="1">
        <f t="shared" si="17"/>
        <v>0</v>
      </c>
      <c r="U71" s="1" t="str">
        <f t="shared" si="18"/>
        <v>Gastos de depreciación</v>
      </c>
      <c r="W71" s="1">
        <f t="shared" si="19"/>
        <v>0</v>
      </c>
      <c r="X71" s="1">
        <f t="shared" si="20"/>
        <v>0</v>
      </c>
      <c r="Y71" s="1" t="str">
        <f t="shared" si="21"/>
        <v>Dividendos</v>
      </c>
      <c r="Z71" s="1">
        <f t="shared" si="22"/>
        <v>0</v>
      </c>
      <c r="AC71" s="1">
        <f t="shared" si="23"/>
        <v>0</v>
      </c>
      <c r="AD71" s="1">
        <f t="shared" si="24"/>
        <v>0</v>
      </c>
      <c r="AE71" s="1">
        <f t="shared" si="25"/>
        <v>0</v>
      </c>
      <c r="AF71" s="1">
        <f t="shared" si="26"/>
        <v>0</v>
      </c>
    </row>
    <row r="72" spans="1:32" x14ac:dyDescent="0.25">
      <c r="A72" s="2" t="s">
        <v>296</v>
      </c>
      <c r="B72" s="2" t="s">
        <v>297</v>
      </c>
      <c r="C72" s="2" t="s">
        <v>18</v>
      </c>
      <c r="D72" s="2" t="s">
        <v>298</v>
      </c>
      <c r="E72" s="2" t="s">
        <v>299</v>
      </c>
      <c r="F72" s="2" t="s">
        <v>21</v>
      </c>
      <c r="G72" s="2" t="s">
        <v>100</v>
      </c>
      <c r="H72" s="2" t="s">
        <v>255</v>
      </c>
      <c r="I72" s="2" t="s">
        <v>117</v>
      </c>
      <c r="J72" s="2" t="s">
        <v>31</v>
      </c>
      <c r="K72" s="2" t="s">
        <v>118</v>
      </c>
      <c r="L72" s="2" t="s">
        <v>121</v>
      </c>
      <c r="M72" s="2" t="s">
        <v>120</v>
      </c>
      <c r="N72" s="2" t="s">
        <v>121</v>
      </c>
      <c r="O72" s="2" t="s">
        <v>118</v>
      </c>
      <c r="P72" s="2" t="s">
        <v>119</v>
      </c>
      <c r="R72" s="1">
        <f t="shared" si="15"/>
        <v>0</v>
      </c>
      <c r="S72" s="1" t="str">
        <f t="shared" si="16"/>
        <v>$ 2,000.</v>
      </c>
      <c r="T72" s="1">
        <f t="shared" si="17"/>
        <v>0</v>
      </c>
      <c r="U72" s="1">
        <f t="shared" si="18"/>
        <v>0</v>
      </c>
      <c r="W72" s="1">
        <f t="shared" si="19"/>
        <v>0</v>
      </c>
      <c r="X72" s="1">
        <f t="shared" si="20"/>
        <v>0</v>
      </c>
      <c r="Y72" s="1" t="str">
        <f t="shared" si="21"/>
        <v>$ 1,500.</v>
      </c>
      <c r="Z72" s="1">
        <f t="shared" si="22"/>
        <v>0</v>
      </c>
      <c r="AC72" s="1">
        <f t="shared" si="23"/>
        <v>0</v>
      </c>
      <c r="AD72" s="1">
        <f t="shared" si="24"/>
        <v>0</v>
      </c>
      <c r="AE72" s="1">
        <f t="shared" si="25"/>
        <v>0</v>
      </c>
      <c r="AF72" s="1">
        <f t="shared" si="26"/>
        <v>0</v>
      </c>
    </row>
    <row r="73" spans="1:32" x14ac:dyDescent="0.25">
      <c r="A73" s="2" t="s">
        <v>296</v>
      </c>
      <c r="B73" s="2" t="s">
        <v>297</v>
      </c>
      <c r="C73" s="2" t="s">
        <v>18</v>
      </c>
      <c r="D73" s="2" t="s">
        <v>298</v>
      </c>
      <c r="E73" s="2" t="s">
        <v>299</v>
      </c>
      <c r="F73" s="2" t="s">
        <v>21</v>
      </c>
      <c r="G73" s="2" t="s">
        <v>100</v>
      </c>
      <c r="H73" s="2" t="s">
        <v>255</v>
      </c>
      <c r="I73" s="2" t="s">
        <v>122</v>
      </c>
      <c r="J73" s="2" t="s">
        <v>31</v>
      </c>
      <c r="K73" s="2" t="s">
        <v>123</v>
      </c>
      <c r="L73" s="2" t="s">
        <v>126</v>
      </c>
      <c r="M73" s="2" t="s">
        <v>123</v>
      </c>
      <c r="N73" s="2" t="s">
        <v>124</v>
      </c>
      <c r="O73" s="2" t="s">
        <v>125</v>
      </c>
      <c r="P73" s="2" t="s">
        <v>126</v>
      </c>
      <c r="R73" s="1">
        <f t="shared" si="15"/>
        <v>0</v>
      </c>
      <c r="S73" s="1">
        <f t="shared" si="16"/>
        <v>0</v>
      </c>
      <c r="T73" s="1">
        <f t="shared" si="17"/>
        <v>0</v>
      </c>
      <c r="U73" s="1" t="str">
        <f t="shared" si="18"/>
        <v>Flujos de efectivo por financiamiento</v>
      </c>
      <c r="W73" s="1" t="str">
        <f t="shared" si="19"/>
        <v>Flujos de efectivo de las operaciones</v>
      </c>
      <c r="X73" s="1">
        <f t="shared" si="20"/>
        <v>0</v>
      </c>
      <c r="Y73" s="1">
        <f t="shared" si="21"/>
        <v>0</v>
      </c>
      <c r="Z73" s="1">
        <f t="shared" si="22"/>
        <v>0</v>
      </c>
      <c r="AC73" s="1">
        <f t="shared" si="23"/>
        <v>0</v>
      </c>
      <c r="AD73" s="1">
        <f t="shared" si="24"/>
        <v>0</v>
      </c>
      <c r="AE73" s="1">
        <f t="shared" si="25"/>
        <v>0</v>
      </c>
      <c r="AF73" s="1">
        <f t="shared" si="26"/>
        <v>0</v>
      </c>
    </row>
    <row r="74" spans="1:32" x14ac:dyDescent="0.25">
      <c r="A74" s="2" t="s">
        <v>296</v>
      </c>
      <c r="B74" s="2" t="s">
        <v>297</v>
      </c>
      <c r="C74" s="2" t="s">
        <v>18</v>
      </c>
      <c r="D74" s="2" t="s">
        <v>298</v>
      </c>
      <c r="E74" s="2" t="s">
        <v>299</v>
      </c>
      <c r="F74" s="2" t="s">
        <v>21</v>
      </c>
      <c r="G74" s="2" t="s">
        <v>100</v>
      </c>
      <c r="H74" s="2" t="s">
        <v>255</v>
      </c>
      <c r="I74" s="2" t="s">
        <v>102</v>
      </c>
      <c r="J74" s="2" t="s">
        <v>31</v>
      </c>
      <c r="K74" s="2" t="s">
        <v>103</v>
      </c>
      <c r="L74" s="2" t="s">
        <v>105</v>
      </c>
      <c r="M74" s="2" t="s">
        <v>104</v>
      </c>
      <c r="N74" s="2" t="s">
        <v>103</v>
      </c>
      <c r="O74" s="2" t="s">
        <v>105</v>
      </c>
      <c r="P74" s="2" t="s">
        <v>106</v>
      </c>
      <c r="R74" s="1">
        <f t="shared" si="15"/>
        <v>0</v>
      </c>
      <c r="S74" s="1">
        <f t="shared" si="16"/>
        <v>0</v>
      </c>
      <c r="T74" s="1" t="str">
        <f t="shared" si="17"/>
        <v>El valor en libros por acción es igual a $ 1,000.</v>
      </c>
      <c r="U74" s="1">
        <f t="shared" si="18"/>
        <v>0</v>
      </c>
      <c r="W74" s="1">
        <f t="shared" si="19"/>
        <v>0</v>
      </c>
      <c r="X74" s="1" t="str">
        <f t="shared" si="20"/>
        <v>El valor de mercado de los pasivos es igual a $ 1 millón.</v>
      </c>
      <c r="Y74" s="1">
        <f t="shared" si="21"/>
        <v>0</v>
      </c>
      <c r="Z74" s="1">
        <f t="shared" si="22"/>
        <v>0</v>
      </c>
      <c r="AC74" s="1">
        <f t="shared" si="23"/>
        <v>0</v>
      </c>
      <c r="AD74" s="1">
        <f t="shared" si="24"/>
        <v>0</v>
      </c>
      <c r="AE74" s="1">
        <f t="shared" si="25"/>
        <v>0</v>
      </c>
      <c r="AF74" s="1">
        <f t="shared" si="26"/>
        <v>0</v>
      </c>
    </row>
    <row r="75" spans="1:32" x14ac:dyDescent="0.25">
      <c r="A75" s="2" t="s">
        <v>296</v>
      </c>
      <c r="B75" s="2" t="s">
        <v>297</v>
      </c>
      <c r="C75" s="2" t="s">
        <v>18</v>
      </c>
      <c r="D75" s="2" t="s">
        <v>298</v>
      </c>
      <c r="E75" s="2" t="s">
        <v>299</v>
      </c>
      <c r="F75" s="2" t="s">
        <v>21</v>
      </c>
      <c r="G75" s="2" t="s">
        <v>100</v>
      </c>
      <c r="H75" s="2" t="s">
        <v>255</v>
      </c>
      <c r="I75" s="2" t="s">
        <v>127</v>
      </c>
      <c r="J75" s="2" t="s">
        <v>31</v>
      </c>
      <c r="K75" s="2" t="s">
        <v>128</v>
      </c>
      <c r="L75" s="2" t="s">
        <v>129</v>
      </c>
      <c r="M75" s="2" t="s">
        <v>130</v>
      </c>
      <c r="N75" s="2" t="s">
        <v>129</v>
      </c>
      <c r="O75" s="2" t="s">
        <v>128</v>
      </c>
      <c r="P75" s="2" t="s">
        <v>131</v>
      </c>
      <c r="R75" s="1">
        <f t="shared" si="15"/>
        <v>0</v>
      </c>
      <c r="S75" s="1" t="str">
        <f t="shared" si="16"/>
        <v>Los dividendos serán de $1.10 por acción.</v>
      </c>
      <c r="T75" s="1">
        <f t="shared" si="17"/>
        <v>0</v>
      </c>
      <c r="U75" s="1">
        <f t="shared" si="18"/>
        <v>0</v>
      </c>
      <c r="W75" s="1">
        <f t="shared" si="19"/>
        <v>0</v>
      </c>
      <c r="X75" s="1">
        <f t="shared" si="20"/>
        <v>0</v>
      </c>
      <c r="Y75" s="1" t="str">
        <f t="shared" si="21"/>
        <v>El valor en libros por acción de capital aumentará en $1.10.</v>
      </c>
      <c r="Z75" s="1">
        <f t="shared" si="22"/>
        <v>0</v>
      </c>
      <c r="AC75" s="1">
        <f t="shared" si="23"/>
        <v>0</v>
      </c>
      <c r="AD75" s="1">
        <f t="shared" si="24"/>
        <v>0</v>
      </c>
      <c r="AE75" s="1">
        <f t="shared" si="25"/>
        <v>0</v>
      </c>
      <c r="AF75" s="1">
        <f t="shared" si="26"/>
        <v>0</v>
      </c>
    </row>
    <row r="76" spans="1:32" x14ac:dyDescent="0.25">
      <c r="A76" s="2" t="s">
        <v>296</v>
      </c>
      <c r="B76" s="2" t="s">
        <v>297</v>
      </c>
      <c r="C76" s="2" t="s">
        <v>18</v>
      </c>
      <c r="D76" s="2" t="s">
        <v>298</v>
      </c>
      <c r="E76" s="2" t="s">
        <v>299</v>
      </c>
      <c r="F76" s="2" t="s">
        <v>21</v>
      </c>
      <c r="G76" s="2" t="s">
        <v>100</v>
      </c>
      <c r="H76" s="2" t="s">
        <v>255</v>
      </c>
      <c r="I76" s="2" t="s">
        <v>132</v>
      </c>
      <c r="J76" s="2" t="s">
        <v>31</v>
      </c>
      <c r="K76" s="2" t="s">
        <v>133</v>
      </c>
      <c r="L76" s="2" t="s">
        <v>134</v>
      </c>
      <c r="M76" s="2" t="s">
        <v>133</v>
      </c>
      <c r="N76" s="2" t="s">
        <v>135</v>
      </c>
      <c r="O76" s="2" t="s">
        <v>134</v>
      </c>
      <c r="P76" s="2" t="s">
        <v>136</v>
      </c>
      <c r="R76" s="1">
        <f t="shared" si="15"/>
        <v>0</v>
      </c>
      <c r="S76" s="1">
        <f t="shared" si="16"/>
        <v>0</v>
      </c>
      <c r="T76" s="1" t="str">
        <f t="shared" si="17"/>
        <v>$ 19 millones</v>
      </c>
      <c r="U76" s="1">
        <f t="shared" si="18"/>
        <v>0</v>
      </c>
      <c r="W76" s="1" t="str">
        <f t="shared" si="19"/>
        <v>$17 millones</v>
      </c>
      <c r="X76" s="1">
        <f t="shared" si="20"/>
        <v>0</v>
      </c>
      <c r="Y76" s="1">
        <f t="shared" si="21"/>
        <v>0</v>
      </c>
      <c r="Z76" s="1">
        <f t="shared" si="22"/>
        <v>0</v>
      </c>
      <c r="AC76" s="1">
        <f t="shared" si="23"/>
        <v>0</v>
      </c>
      <c r="AD76" s="1">
        <f t="shared" si="24"/>
        <v>0</v>
      </c>
      <c r="AE76" s="1">
        <f t="shared" si="25"/>
        <v>0</v>
      </c>
      <c r="AF76" s="1">
        <f t="shared" si="26"/>
        <v>0</v>
      </c>
    </row>
    <row r="77" spans="1:32" x14ac:dyDescent="0.25">
      <c r="A77" s="2" t="s">
        <v>296</v>
      </c>
      <c r="B77" s="2" t="s">
        <v>297</v>
      </c>
      <c r="C77" s="2" t="s">
        <v>18</v>
      </c>
      <c r="D77" s="2" t="s">
        <v>298</v>
      </c>
      <c r="E77" s="2" t="s">
        <v>299</v>
      </c>
      <c r="F77" s="2" t="s">
        <v>21</v>
      </c>
      <c r="G77" s="2" t="s">
        <v>137</v>
      </c>
      <c r="H77" s="2" t="s">
        <v>302</v>
      </c>
      <c r="I77" s="2" t="s">
        <v>139</v>
      </c>
      <c r="J77" s="2" t="s">
        <v>31</v>
      </c>
      <c r="K77" s="2" t="s">
        <v>140</v>
      </c>
      <c r="L77" s="2" t="s">
        <v>141</v>
      </c>
      <c r="M77" s="2" t="s">
        <v>140</v>
      </c>
      <c r="N77" s="2" t="s">
        <v>141</v>
      </c>
      <c r="O77" s="2" t="s">
        <v>142</v>
      </c>
      <c r="P77" s="2" t="s">
        <v>143</v>
      </c>
      <c r="R77" s="1">
        <f t="shared" si="15"/>
        <v>0</v>
      </c>
      <c r="S77" s="1" t="str">
        <f t="shared" si="16"/>
        <v>Una demanda elástica para el producto de dicha industria.</v>
      </c>
      <c r="T77" s="1">
        <f t="shared" si="17"/>
        <v>0</v>
      </c>
      <c r="U77" s="1">
        <f t="shared" si="18"/>
        <v>0</v>
      </c>
      <c r="W77" s="1" t="str">
        <f t="shared" si="19"/>
        <v>Economías de escala.</v>
      </c>
      <c r="X77" s="1">
        <f t="shared" si="20"/>
        <v>0</v>
      </c>
      <c r="Y77" s="1">
        <f t="shared" si="21"/>
        <v>0</v>
      </c>
      <c r="Z77" s="1">
        <f t="shared" si="22"/>
        <v>0</v>
      </c>
      <c r="AC77" s="1">
        <f t="shared" si="23"/>
        <v>0</v>
      </c>
      <c r="AD77" s="1">
        <f t="shared" si="24"/>
        <v>0</v>
      </c>
      <c r="AE77" s="1">
        <f t="shared" si="25"/>
        <v>0</v>
      </c>
      <c r="AF77" s="1">
        <f t="shared" si="26"/>
        <v>0</v>
      </c>
    </row>
    <row r="78" spans="1:32" x14ac:dyDescent="0.25">
      <c r="A78" s="2" t="s">
        <v>296</v>
      </c>
      <c r="B78" s="2" t="s">
        <v>297</v>
      </c>
      <c r="C78" s="2" t="s">
        <v>18</v>
      </c>
      <c r="D78" s="2" t="s">
        <v>298</v>
      </c>
      <c r="E78" s="2" t="s">
        <v>299</v>
      </c>
      <c r="F78" s="2" t="s">
        <v>21</v>
      </c>
      <c r="G78" s="2" t="s">
        <v>137</v>
      </c>
      <c r="H78" s="2" t="s">
        <v>302</v>
      </c>
      <c r="I78" s="2" t="s">
        <v>149</v>
      </c>
      <c r="J78" s="2" t="s">
        <v>25</v>
      </c>
      <c r="K78" s="2" t="s">
        <v>150</v>
      </c>
      <c r="L78" s="2" t="s">
        <v>150</v>
      </c>
      <c r="M78" s="2" t="s">
        <v>152</v>
      </c>
      <c r="N78" s="2" t="s">
        <v>150</v>
      </c>
      <c r="O78" s="2" t="s">
        <v>151</v>
      </c>
      <c r="P78" s="2" t="s">
        <v>153</v>
      </c>
      <c r="R78" s="1">
        <f t="shared" si="15"/>
        <v>0</v>
      </c>
      <c r="S78" s="1" t="str">
        <f t="shared" si="16"/>
        <v>Bienes y servicios, Recursos, Fondos Prestables y Mercado Cambiario.</v>
      </c>
      <c r="T78" s="1">
        <f t="shared" si="17"/>
        <v>0</v>
      </c>
      <c r="U78" s="1">
        <f t="shared" si="18"/>
        <v>0</v>
      </c>
      <c r="W78" s="1">
        <f t="shared" si="19"/>
        <v>0</v>
      </c>
      <c r="X78" s="1" t="str">
        <f t="shared" si="20"/>
        <v>Bienes y servicios, Recursos, Fondos Prestables y Mercado Cambiario.</v>
      </c>
      <c r="Y78" s="1">
        <f t="shared" si="21"/>
        <v>0</v>
      </c>
      <c r="Z78" s="1">
        <f t="shared" si="22"/>
        <v>0</v>
      </c>
      <c r="AC78" s="1">
        <f t="shared" si="23"/>
        <v>0</v>
      </c>
      <c r="AD78" s="1" t="str">
        <f t="shared" si="24"/>
        <v>Bienes y servicios, Recursos, Fondos Prestables y Mercado Cambiario.</v>
      </c>
      <c r="AE78" s="1">
        <f t="shared" si="25"/>
        <v>0</v>
      </c>
      <c r="AF78" s="1">
        <f t="shared" si="26"/>
        <v>0</v>
      </c>
    </row>
    <row r="79" spans="1:32" x14ac:dyDescent="0.25">
      <c r="A79" s="2" t="s">
        <v>296</v>
      </c>
      <c r="B79" s="2" t="s">
        <v>297</v>
      </c>
      <c r="C79" s="2" t="s">
        <v>18</v>
      </c>
      <c r="D79" s="2" t="s">
        <v>298</v>
      </c>
      <c r="E79" s="2" t="s">
        <v>299</v>
      </c>
      <c r="F79" s="2" t="s">
        <v>21</v>
      </c>
      <c r="G79" s="2" t="s">
        <v>137</v>
      </c>
      <c r="H79" s="2" t="s">
        <v>302</v>
      </c>
      <c r="I79" s="2" t="s">
        <v>144</v>
      </c>
      <c r="J79" s="2" t="s">
        <v>31</v>
      </c>
      <c r="K79" s="2" t="s">
        <v>145</v>
      </c>
      <c r="L79" s="2" t="s">
        <v>148</v>
      </c>
      <c r="M79" s="2" t="s">
        <v>146</v>
      </c>
      <c r="N79" s="2" t="s">
        <v>145</v>
      </c>
      <c r="O79" s="2" t="s">
        <v>147</v>
      </c>
      <c r="P79" s="2" t="s">
        <v>148</v>
      </c>
      <c r="R79" s="1">
        <f t="shared" si="15"/>
        <v>0</v>
      </c>
      <c r="S79" s="1">
        <f t="shared" si="16"/>
        <v>0</v>
      </c>
      <c r="T79" s="1">
        <f t="shared" si="17"/>
        <v>0</v>
      </c>
      <c r="U79" s="1" t="str">
        <f t="shared" si="18"/>
        <v>El precio de mercado en el largo plazo regresará a su posición inicial.</v>
      </c>
      <c r="W79" s="1">
        <f t="shared" si="19"/>
        <v>0</v>
      </c>
      <c r="X79" s="1" t="str">
        <f t="shared" si="20"/>
        <v>Los costos unitarios de la empresa aumentarán.</v>
      </c>
      <c r="Y79" s="1">
        <f t="shared" si="21"/>
        <v>0</v>
      </c>
      <c r="Z79" s="1">
        <f t="shared" si="22"/>
        <v>0</v>
      </c>
      <c r="AC79" s="1">
        <f t="shared" si="23"/>
        <v>0</v>
      </c>
      <c r="AD79" s="1">
        <f t="shared" si="24"/>
        <v>0</v>
      </c>
      <c r="AE79" s="1">
        <f t="shared" si="25"/>
        <v>0</v>
      </c>
      <c r="AF79" s="1">
        <f t="shared" si="26"/>
        <v>0</v>
      </c>
    </row>
    <row r="80" spans="1:32" x14ac:dyDescent="0.25">
      <c r="A80" s="2" t="s">
        <v>296</v>
      </c>
      <c r="B80" s="2" t="s">
        <v>297</v>
      </c>
      <c r="C80" s="2" t="s">
        <v>18</v>
      </c>
      <c r="D80" s="2" t="s">
        <v>298</v>
      </c>
      <c r="E80" s="2" t="s">
        <v>299</v>
      </c>
      <c r="F80" s="2" t="s">
        <v>21</v>
      </c>
      <c r="G80" s="2" t="s">
        <v>137</v>
      </c>
      <c r="H80" s="2" t="s">
        <v>302</v>
      </c>
      <c r="I80" s="2" t="s">
        <v>154</v>
      </c>
      <c r="J80" s="2" t="s">
        <v>31</v>
      </c>
      <c r="K80" s="2" t="s">
        <v>155</v>
      </c>
      <c r="L80" s="2" t="s">
        <v>157</v>
      </c>
      <c r="M80" s="2" t="s">
        <v>156</v>
      </c>
      <c r="N80" s="2" t="s">
        <v>157</v>
      </c>
      <c r="O80" s="2" t="s">
        <v>158</v>
      </c>
      <c r="P80" s="2" t="s">
        <v>155</v>
      </c>
      <c r="R80" s="1">
        <f t="shared" si="15"/>
        <v>0</v>
      </c>
      <c r="S80" s="1" t="str">
        <f t="shared" si="16"/>
        <v>tasas de interés más altas por un aumento en la demanda de saldos monetarios causan una reducción en la inversión y el consumo.</v>
      </c>
      <c r="T80" s="1">
        <f t="shared" si="17"/>
        <v>0</v>
      </c>
      <c r="U80" s="1">
        <f t="shared" si="18"/>
        <v>0</v>
      </c>
      <c r="W80" s="1">
        <f t="shared" si="19"/>
        <v>0</v>
      </c>
      <c r="X80" s="1">
        <f t="shared" si="20"/>
        <v>0</v>
      </c>
      <c r="Y80" s="1">
        <f t="shared" si="21"/>
        <v>0</v>
      </c>
      <c r="Z80" s="1" t="str">
        <f t="shared" si="22"/>
        <v>todas las anteriores con correctas</v>
      </c>
      <c r="AC80" s="1">
        <f t="shared" si="23"/>
        <v>0</v>
      </c>
      <c r="AD80" s="1">
        <f t="shared" si="24"/>
        <v>0</v>
      </c>
      <c r="AE80" s="1">
        <f t="shared" si="25"/>
        <v>0</v>
      </c>
      <c r="AF80" s="1">
        <f t="shared" si="26"/>
        <v>0</v>
      </c>
    </row>
    <row r="81" spans="1:32" x14ac:dyDescent="0.25">
      <c r="A81" s="2" t="s">
        <v>296</v>
      </c>
      <c r="B81" s="2" t="s">
        <v>297</v>
      </c>
      <c r="C81" s="2" t="s">
        <v>18</v>
      </c>
      <c r="D81" s="2" t="s">
        <v>298</v>
      </c>
      <c r="E81" s="2" t="s">
        <v>299</v>
      </c>
      <c r="F81" s="2" t="s">
        <v>21</v>
      </c>
      <c r="G81" s="2" t="s">
        <v>137</v>
      </c>
      <c r="H81" s="2" t="s">
        <v>302</v>
      </c>
      <c r="I81" s="2" t="s">
        <v>163</v>
      </c>
      <c r="J81" s="2" t="s">
        <v>31</v>
      </c>
      <c r="K81" s="2" t="s">
        <v>164</v>
      </c>
      <c r="L81" s="2" t="s">
        <v>165</v>
      </c>
      <c r="M81" s="2" t="s">
        <v>164</v>
      </c>
      <c r="N81" s="2" t="s">
        <v>166</v>
      </c>
      <c r="O81" s="2" t="s">
        <v>165</v>
      </c>
      <c r="P81" s="2" t="s">
        <v>167</v>
      </c>
      <c r="R81" s="1">
        <f t="shared" si="15"/>
        <v>0</v>
      </c>
      <c r="S81" s="1">
        <f t="shared" si="16"/>
        <v>0</v>
      </c>
      <c r="T81" s="1" t="str">
        <f t="shared" si="17"/>
        <v>Cuando el producto promedio excede al producto marginal, el producto marginal está subiendo.</v>
      </c>
      <c r="U81" s="1">
        <f t="shared" si="18"/>
        <v>0</v>
      </c>
      <c r="W81" s="1" t="str">
        <f t="shared" si="19"/>
        <v>Cuando el producto marginal excede al producto promedio, el producto promedio está subiendo.</v>
      </c>
      <c r="X81" s="1">
        <f t="shared" si="20"/>
        <v>0</v>
      </c>
      <c r="Y81" s="1">
        <f t="shared" si="21"/>
        <v>0</v>
      </c>
      <c r="Z81" s="1">
        <f t="shared" si="22"/>
        <v>0</v>
      </c>
      <c r="AC81" s="1">
        <f t="shared" si="23"/>
        <v>0</v>
      </c>
      <c r="AD81" s="1">
        <f t="shared" si="24"/>
        <v>0</v>
      </c>
      <c r="AE81" s="1">
        <f t="shared" si="25"/>
        <v>0</v>
      </c>
      <c r="AF81" s="1">
        <f t="shared" si="26"/>
        <v>0</v>
      </c>
    </row>
    <row r="82" spans="1:32" x14ac:dyDescent="0.25">
      <c r="A82" s="2" t="s">
        <v>296</v>
      </c>
      <c r="B82" s="2" t="s">
        <v>297</v>
      </c>
      <c r="C82" s="2" t="s">
        <v>18</v>
      </c>
      <c r="D82" s="2" t="s">
        <v>298</v>
      </c>
      <c r="E82" s="2" t="s">
        <v>299</v>
      </c>
      <c r="F82" s="2" t="s">
        <v>21</v>
      </c>
      <c r="G82" s="2" t="s">
        <v>137</v>
      </c>
      <c r="H82" s="2" t="s">
        <v>302</v>
      </c>
      <c r="I82" s="2" t="s">
        <v>159</v>
      </c>
      <c r="J82" s="2" t="s">
        <v>31</v>
      </c>
      <c r="K82" s="2" t="s">
        <v>160</v>
      </c>
      <c r="L82" s="2" t="s">
        <v>161</v>
      </c>
      <c r="M82" s="2" t="s">
        <v>31</v>
      </c>
      <c r="N82" s="2" t="s">
        <v>162</v>
      </c>
      <c r="O82" s="2" t="s">
        <v>161</v>
      </c>
      <c r="P82" s="2" t="s">
        <v>160</v>
      </c>
      <c r="R82" s="1">
        <f t="shared" si="15"/>
        <v>0</v>
      </c>
      <c r="S82" s="1">
        <f t="shared" si="16"/>
        <v>0</v>
      </c>
      <c r="T82" s="1" t="str">
        <f t="shared" si="17"/>
        <v>0.25</v>
      </c>
      <c r="U82" s="1">
        <f t="shared" si="18"/>
        <v>0</v>
      </c>
      <c r="W82" s="1">
        <f t="shared" si="19"/>
        <v>0</v>
      </c>
      <c r="X82" s="1">
        <f t="shared" si="20"/>
        <v>0</v>
      </c>
      <c r="Y82" s="1">
        <f t="shared" si="21"/>
        <v>0</v>
      </c>
      <c r="Z82" s="1" t="str">
        <f t="shared" si="22"/>
        <v>4.00</v>
      </c>
      <c r="AC82" s="1">
        <f t="shared" si="23"/>
        <v>0</v>
      </c>
      <c r="AD82" s="1">
        <f t="shared" si="24"/>
        <v>0</v>
      </c>
      <c r="AE82" s="1">
        <f t="shared" si="25"/>
        <v>0</v>
      </c>
      <c r="AF82" s="1">
        <f t="shared" si="26"/>
        <v>0</v>
      </c>
    </row>
    <row r="83" spans="1:32" x14ac:dyDescent="0.25">
      <c r="A83" s="2" t="s">
        <v>296</v>
      </c>
      <c r="B83" s="2" t="s">
        <v>297</v>
      </c>
      <c r="C83" s="2" t="s">
        <v>18</v>
      </c>
      <c r="D83" s="2" t="s">
        <v>298</v>
      </c>
      <c r="E83" s="2" t="s">
        <v>299</v>
      </c>
      <c r="F83" s="2" t="s">
        <v>21</v>
      </c>
      <c r="G83" s="2" t="s">
        <v>137</v>
      </c>
      <c r="H83" s="2" t="s">
        <v>302</v>
      </c>
      <c r="I83" s="2" t="s">
        <v>168</v>
      </c>
      <c r="J83" s="2" t="s">
        <v>31</v>
      </c>
      <c r="K83" s="2" t="s">
        <v>169</v>
      </c>
      <c r="L83" s="2" t="s">
        <v>170</v>
      </c>
      <c r="M83" s="2" t="s">
        <v>171</v>
      </c>
      <c r="N83" s="2" t="s">
        <v>170</v>
      </c>
      <c r="O83" s="2" t="s">
        <v>172</v>
      </c>
      <c r="P83" s="2" t="s">
        <v>169</v>
      </c>
      <c r="R83" s="1">
        <f t="shared" si="15"/>
        <v>0</v>
      </c>
      <c r="S83" s="1" t="str">
        <f t="shared" si="16"/>
        <v>beneficios normales; un incentivo; entren a</v>
      </c>
      <c r="T83" s="1">
        <f t="shared" si="17"/>
        <v>0</v>
      </c>
      <c r="U83" s="1">
        <f t="shared" si="18"/>
        <v>0</v>
      </c>
      <c r="W83" s="1">
        <f t="shared" si="19"/>
        <v>0</v>
      </c>
      <c r="X83" s="1">
        <f t="shared" si="20"/>
        <v>0</v>
      </c>
      <c r="Y83" s="1">
        <f t="shared" si="21"/>
        <v>0</v>
      </c>
      <c r="Z83" s="1" t="str">
        <f t="shared" si="22"/>
        <v>beneficios económicos positivos; un incentivo; entren a</v>
      </c>
      <c r="AC83" s="1">
        <f t="shared" si="23"/>
        <v>0</v>
      </c>
      <c r="AD83" s="1">
        <f t="shared" si="24"/>
        <v>0</v>
      </c>
      <c r="AE83" s="1">
        <f t="shared" si="25"/>
        <v>0</v>
      </c>
      <c r="AF83" s="1">
        <f t="shared" si="26"/>
        <v>0</v>
      </c>
    </row>
    <row r="84" spans="1:32" x14ac:dyDescent="0.25">
      <c r="A84" s="2" t="s">
        <v>296</v>
      </c>
      <c r="B84" s="2" t="s">
        <v>297</v>
      </c>
      <c r="C84" s="2" t="s">
        <v>18</v>
      </c>
      <c r="D84" s="2" t="s">
        <v>298</v>
      </c>
      <c r="E84" s="2" t="s">
        <v>299</v>
      </c>
      <c r="F84" s="2" t="s">
        <v>21</v>
      </c>
      <c r="G84" s="2" t="s">
        <v>173</v>
      </c>
      <c r="H84" s="2" t="s">
        <v>302</v>
      </c>
      <c r="I84" s="2" t="s">
        <v>174</v>
      </c>
      <c r="J84" s="2" t="s">
        <v>31</v>
      </c>
      <c r="K84" s="2" t="s">
        <v>175</v>
      </c>
      <c r="L84" s="2" t="s">
        <v>177</v>
      </c>
      <c r="M84" s="2" t="s">
        <v>176</v>
      </c>
      <c r="N84" s="2" t="s">
        <v>177</v>
      </c>
      <c r="O84" s="2" t="s">
        <v>175</v>
      </c>
      <c r="R84" s="1">
        <f t="shared" si="15"/>
        <v>0</v>
      </c>
      <c r="S84" s="1" t="str">
        <f t="shared" si="16"/>
        <v>Utilizar efectivo para pagar deuda a largo plazo.</v>
      </c>
      <c r="T84" s="1">
        <f t="shared" si="17"/>
        <v>0</v>
      </c>
      <c r="U84" s="1">
        <f t="shared" si="18"/>
        <v>0</v>
      </c>
      <c r="W84" s="1">
        <f t="shared" si="19"/>
        <v>0</v>
      </c>
      <c r="X84" s="1">
        <f t="shared" si="20"/>
        <v>0</v>
      </c>
      <c r="Y84" s="1" t="str">
        <f t="shared" si="21"/>
        <v>Recuperar una cuenta por cobrar</v>
      </c>
      <c r="Z84" s="1">
        <f t="shared" si="22"/>
        <v>0</v>
      </c>
      <c r="AC84" s="1">
        <f t="shared" si="23"/>
        <v>0</v>
      </c>
      <c r="AD84" s="1">
        <f t="shared" si="24"/>
        <v>0</v>
      </c>
      <c r="AE84" s="1">
        <f t="shared" si="25"/>
        <v>0</v>
      </c>
      <c r="AF84" s="1">
        <f t="shared" si="26"/>
        <v>0</v>
      </c>
    </row>
    <row r="85" spans="1:32" x14ac:dyDescent="0.25">
      <c r="A85" s="2" t="s">
        <v>296</v>
      </c>
      <c r="B85" s="2" t="s">
        <v>297</v>
      </c>
      <c r="C85" s="2" t="s">
        <v>18</v>
      </c>
      <c r="D85" s="2" t="s">
        <v>298</v>
      </c>
      <c r="E85" s="2" t="s">
        <v>299</v>
      </c>
      <c r="F85" s="2" t="s">
        <v>21</v>
      </c>
      <c r="G85" s="2" t="s">
        <v>173</v>
      </c>
      <c r="H85" s="2" t="s">
        <v>302</v>
      </c>
      <c r="I85" s="2" t="s">
        <v>178</v>
      </c>
      <c r="J85" s="2" t="s">
        <v>31</v>
      </c>
      <c r="K85" s="2" t="s">
        <v>179</v>
      </c>
      <c r="L85" s="2" t="s">
        <v>181</v>
      </c>
      <c r="M85" s="2" t="s">
        <v>180</v>
      </c>
      <c r="N85" s="2" t="s">
        <v>179</v>
      </c>
      <c r="O85" s="2" t="s">
        <v>181</v>
      </c>
      <c r="P85" s="2" t="s">
        <v>182</v>
      </c>
      <c r="R85" s="1">
        <f t="shared" si="15"/>
        <v>0</v>
      </c>
      <c r="S85" s="1">
        <f t="shared" si="16"/>
        <v>0</v>
      </c>
      <c r="T85" s="1" t="str">
        <f t="shared" si="17"/>
        <v>Ninguna tiene riesgo por precio.</v>
      </c>
      <c r="U85" s="1">
        <f t="shared" si="18"/>
        <v>0</v>
      </c>
      <c r="W85" s="1">
        <f t="shared" si="19"/>
        <v>0</v>
      </c>
      <c r="X85" s="1" t="str">
        <f t="shared" si="20"/>
        <v>Todos ganan ingresos por intereses.</v>
      </c>
      <c r="Y85" s="1">
        <f t="shared" si="21"/>
        <v>0</v>
      </c>
      <c r="Z85" s="1">
        <f t="shared" si="22"/>
        <v>0</v>
      </c>
      <c r="AC85" s="1">
        <f t="shared" si="23"/>
        <v>0</v>
      </c>
      <c r="AD85" s="1">
        <f t="shared" si="24"/>
        <v>0</v>
      </c>
      <c r="AE85" s="1">
        <f t="shared" si="25"/>
        <v>0</v>
      </c>
      <c r="AF85" s="1">
        <f t="shared" si="26"/>
        <v>0</v>
      </c>
    </row>
    <row r="86" spans="1:32" x14ac:dyDescent="0.25">
      <c r="A86" s="2" t="s">
        <v>296</v>
      </c>
      <c r="B86" s="2" t="s">
        <v>297</v>
      </c>
      <c r="C86" s="2" t="s">
        <v>18</v>
      </c>
      <c r="D86" s="2" t="s">
        <v>298</v>
      </c>
      <c r="E86" s="2" t="s">
        <v>299</v>
      </c>
      <c r="F86" s="2" t="s">
        <v>21</v>
      </c>
      <c r="G86" s="2" t="s">
        <v>173</v>
      </c>
      <c r="H86" s="2" t="s">
        <v>302</v>
      </c>
      <c r="I86" s="2" t="s">
        <v>183</v>
      </c>
      <c r="J86" s="2" t="s">
        <v>31</v>
      </c>
      <c r="K86" s="2" t="s">
        <v>184</v>
      </c>
      <c r="L86" s="2" t="s">
        <v>187</v>
      </c>
      <c r="M86" s="2" t="s">
        <v>185</v>
      </c>
      <c r="N86" s="2" t="s">
        <v>186</v>
      </c>
      <c r="O86" s="2" t="s">
        <v>187</v>
      </c>
      <c r="P86" s="2" t="s">
        <v>184</v>
      </c>
      <c r="R86" s="1">
        <f t="shared" si="15"/>
        <v>0</v>
      </c>
      <c r="S86" s="1">
        <f t="shared" si="16"/>
        <v>0</v>
      </c>
      <c r="T86" s="1" t="str">
        <f t="shared" si="17"/>
        <v>La tasa de cobros relativa las ventas han disminuido.</v>
      </c>
      <c r="U86" s="1">
        <f t="shared" si="18"/>
        <v>0</v>
      </c>
      <c r="W86" s="1">
        <f t="shared" si="19"/>
        <v>0</v>
      </c>
      <c r="X86" s="1">
        <f t="shared" si="20"/>
        <v>0</v>
      </c>
      <c r="Y86" s="1">
        <f t="shared" si="21"/>
        <v>0</v>
      </c>
      <c r="Z86" s="1" t="str">
        <f t="shared" si="22"/>
        <v>La tasa de cobros relativa a las ventas ha aumentado.</v>
      </c>
      <c r="AC86" s="1">
        <f t="shared" si="23"/>
        <v>0</v>
      </c>
      <c r="AD86" s="1">
        <f t="shared" si="24"/>
        <v>0</v>
      </c>
      <c r="AE86" s="1">
        <f t="shared" si="25"/>
        <v>0</v>
      </c>
      <c r="AF86" s="1">
        <f t="shared" si="26"/>
        <v>0</v>
      </c>
    </row>
    <row r="87" spans="1:32" x14ac:dyDescent="0.25">
      <c r="A87" s="2" t="s">
        <v>296</v>
      </c>
      <c r="B87" s="2" t="s">
        <v>297</v>
      </c>
      <c r="C87" s="2" t="s">
        <v>18</v>
      </c>
      <c r="D87" s="2" t="s">
        <v>298</v>
      </c>
      <c r="E87" s="2" t="s">
        <v>299</v>
      </c>
      <c r="F87" s="2" t="s">
        <v>21</v>
      </c>
      <c r="G87" s="2" t="s">
        <v>173</v>
      </c>
      <c r="H87" s="2" t="s">
        <v>302</v>
      </c>
      <c r="I87" s="2" t="s">
        <v>203</v>
      </c>
      <c r="J87" s="2" t="s">
        <v>31</v>
      </c>
      <c r="K87" s="2" t="s">
        <v>204</v>
      </c>
      <c r="L87" s="2" t="s">
        <v>206</v>
      </c>
      <c r="M87" s="2" t="s">
        <v>205</v>
      </c>
      <c r="N87" s="2" t="s">
        <v>206</v>
      </c>
      <c r="O87" s="2" t="s">
        <v>204</v>
      </c>
      <c r="P87" s="2" t="s">
        <v>207</v>
      </c>
      <c r="R87" s="1">
        <f t="shared" si="15"/>
        <v>0</v>
      </c>
      <c r="S87" s="1" t="str">
        <f t="shared" si="16"/>
        <v>El saldo inicial de las cuentas por cobrar superó las ventas.</v>
      </c>
      <c r="T87" s="1">
        <f t="shared" si="17"/>
        <v>0</v>
      </c>
      <c r="U87" s="1">
        <f t="shared" si="18"/>
        <v>0</v>
      </c>
      <c r="W87" s="1">
        <f t="shared" si="19"/>
        <v>0</v>
      </c>
      <c r="X87" s="1">
        <f t="shared" si="20"/>
        <v>0</v>
      </c>
      <c r="Y87" s="1" t="str">
        <f t="shared" si="21"/>
        <v>Los cobros excedieron las ventas.</v>
      </c>
      <c r="Z87" s="1">
        <f t="shared" si="22"/>
        <v>0</v>
      </c>
      <c r="AC87" s="1">
        <f t="shared" si="23"/>
        <v>0</v>
      </c>
      <c r="AD87" s="1">
        <f t="shared" si="24"/>
        <v>0</v>
      </c>
      <c r="AE87" s="1">
        <f t="shared" si="25"/>
        <v>0</v>
      </c>
      <c r="AF87" s="1">
        <f t="shared" si="26"/>
        <v>0</v>
      </c>
    </row>
    <row r="88" spans="1:32" x14ac:dyDescent="0.25">
      <c r="A88" s="2" t="s">
        <v>296</v>
      </c>
      <c r="B88" s="2" t="s">
        <v>297</v>
      </c>
      <c r="C88" s="2" t="s">
        <v>18</v>
      </c>
      <c r="D88" s="2" t="s">
        <v>298</v>
      </c>
      <c r="E88" s="2" t="s">
        <v>299</v>
      </c>
      <c r="F88" s="2" t="s">
        <v>21</v>
      </c>
      <c r="G88" s="2" t="s">
        <v>173</v>
      </c>
      <c r="H88" s="2" t="s">
        <v>302</v>
      </c>
      <c r="I88" s="2" t="s">
        <v>188</v>
      </c>
      <c r="J88" s="2" t="s">
        <v>25</v>
      </c>
      <c r="K88" s="2" t="s">
        <v>189</v>
      </c>
      <c r="L88" s="2" t="s">
        <v>189</v>
      </c>
      <c r="M88" s="2" t="s">
        <v>191</v>
      </c>
      <c r="N88" s="2" t="s">
        <v>189</v>
      </c>
      <c r="O88" s="2" t="s">
        <v>190</v>
      </c>
      <c r="P88" s="2" t="s">
        <v>192</v>
      </c>
      <c r="R88" s="1">
        <f t="shared" si="15"/>
        <v>0</v>
      </c>
      <c r="S88" s="1" t="str">
        <f t="shared" si="16"/>
        <v>Los requerimientos de capital de trabajo permanecen constantes en el tiempo.</v>
      </c>
      <c r="T88" s="1">
        <f t="shared" si="17"/>
        <v>0</v>
      </c>
      <c r="U88" s="1">
        <f t="shared" si="18"/>
        <v>0</v>
      </c>
      <c r="W88" s="1">
        <f t="shared" si="19"/>
        <v>0</v>
      </c>
      <c r="X88" s="1" t="str">
        <f t="shared" si="20"/>
        <v>Los requerimientos de capital de trabajo permanecen constantes en el tiempo.</v>
      </c>
      <c r="Y88" s="1">
        <f t="shared" si="21"/>
        <v>0</v>
      </c>
      <c r="Z88" s="1">
        <f t="shared" si="22"/>
        <v>0</v>
      </c>
      <c r="AC88" s="1">
        <f t="shared" si="23"/>
        <v>0</v>
      </c>
      <c r="AD88" s="1" t="str">
        <f t="shared" si="24"/>
        <v>Los requerimientos de capital de trabajo permanecen constantes en el tiempo.</v>
      </c>
      <c r="AE88" s="1">
        <f t="shared" si="25"/>
        <v>0</v>
      </c>
      <c r="AF88" s="1">
        <f t="shared" si="26"/>
        <v>0</v>
      </c>
    </row>
    <row r="89" spans="1:32" x14ac:dyDescent="0.25">
      <c r="A89" s="2" t="s">
        <v>296</v>
      </c>
      <c r="B89" s="2" t="s">
        <v>297</v>
      </c>
      <c r="C89" s="2" t="s">
        <v>18</v>
      </c>
      <c r="D89" s="2" t="s">
        <v>298</v>
      </c>
      <c r="E89" s="2" t="s">
        <v>299</v>
      </c>
      <c r="F89" s="2" t="s">
        <v>21</v>
      </c>
      <c r="G89" s="2" t="s">
        <v>173</v>
      </c>
      <c r="H89" s="2" t="s">
        <v>302</v>
      </c>
      <c r="I89" s="2" t="s">
        <v>193</v>
      </c>
      <c r="J89" s="2" t="s">
        <v>31</v>
      </c>
      <c r="K89" s="2" t="s">
        <v>194</v>
      </c>
      <c r="L89" s="2" t="s">
        <v>197</v>
      </c>
      <c r="M89" s="2" t="s">
        <v>194</v>
      </c>
      <c r="N89" s="2" t="s">
        <v>195</v>
      </c>
      <c r="O89" s="2" t="s">
        <v>196</v>
      </c>
      <c r="P89" s="2" t="s">
        <v>197</v>
      </c>
      <c r="R89" s="1">
        <f t="shared" si="15"/>
        <v>0</v>
      </c>
      <c r="S89" s="1">
        <f t="shared" si="16"/>
        <v>0</v>
      </c>
      <c r="T89" s="1">
        <f t="shared" si="17"/>
        <v>0</v>
      </c>
      <c r="U89" s="1" t="str">
        <f t="shared" si="18"/>
        <v>La empresa puede ser etiquetada como un riesgo de crédito.</v>
      </c>
      <c r="W89" s="1" t="str">
        <f t="shared" si="19"/>
        <v>La empresa puede recibir un trato más favorable de los proveedores debido a su volumen de compras.</v>
      </c>
      <c r="X89" s="1">
        <f t="shared" si="20"/>
        <v>0</v>
      </c>
      <c r="Y89" s="1">
        <f t="shared" si="21"/>
        <v>0</v>
      </c>
      <c r="Z89" s="1">
        <f t="shared" si="22"/>
        <v>0</v>
      </c>
      <c r="AC89" s="1">
        <f t="shared" si="23"/>
        <v>0</v>
      </c>
      <c r="AD89" s="1">
        <f t="shared" si="24"/>
        <v>0</v>
      </c>
      <c r="AE89" s="1">
        <f t="shared" si="25"/>
        <v>0</v>
      </c>
      <c r="AF89" s="1">
        <f t="shared" si="26"/>
        <v>0</v>
      </c>
    </row>
    <row r="90" spans="1:32" x14ac:dyDescent="0.25">
      <c r="A90" s="2" t="s">
        <v>296</v>
      </c>
      <c r="B90" s="2" t="s">
        <v>297</v>
      </c>
      <c r="C90" s="2" t="s">
        <v>18</v>
      </c>
      <c r="D90" s="2" t="s">
        <v>298</v>
      </c>
      <c r="E90" s="2" t="s">
        <v>299</v>
      </c>
      <c r="F90" s="2" t="s">
        <v>21</v>
      </c>
      <c r="G90" s="2" t="s">
        <v>173</v>
      </c>
      <c r="H90" s="2" t="s">
        <v>302</v>
      </c>
      <c r="I90" s="2" t="s">
        <v>198</v>
      </c>
      <c r="J90" s="2" t="s">
        <v>31</v>
      </c>
      <c r="K90" s="2" t="s">
        <v>199</v>
      </c>
      <c r="L90" s="2" t="s">
        <v>201</v>
      </c>
      <c r="M90" s="2" t="s">
        <v>199</v>
      </c>
      <c r="N90" s="2" t="s">
        <v>201</v>
      </c>
      <c r="O90" s="2" t="s">
        <v>202</v>
      </c>
      <c r="P90" s="2" t="s">
        <v>200</v>
      </c>
      <c r="R90" s="1">
        <f t="shared" si="15"/>
        <v>0</v>
      </c>
      <c r="S90" s="1" t="str">
        <f t="shared" si="16"/>
        <v>Cuanto mayor sea la calidad percibida de las cuentas por cobrar, menor será la tasa de descuento.</v>
      </c>
      <c r="T90" s="1">
        <f t="shared" si="17"/>
        <v>0</v>
      </c>
      <c r="U90" s="1">
        <f t="shared" si="18"/>
        <v>0</v>
      </c>
      <c r="W90" s="1" t="str">
        <f t="shared" si="19"/>
        <v>La empresa vendedora corre el riesgo de incumplimiento.</v>
      </c>
      <c r="X90" s="1">
        <f t="shared" si="20"/>
        <v>0</v>
      </c>
      <c r="Y90" s="1">
        <f t="shared" si="21"/>
        <v>0</v>
      </c>
      <c r="Z90" s="1">
        <f t="shared" si="22"/>
        <v>0</v>
      </c>
      <c r="AC90" s="1">
        <f t="shared" si="23"/>
        <v>0</v>
      </c>
      <c r="AD90" s="1">
        <f t="shared" si="24"/>
        <v>0</v>
      </c>
      <c r="AE90" s="1">
        <f t="shared" si="25"/>
        <v>0</v>
      </c>
      <c r="AF90" s="1">
        <f t="shared" si="26"/>
        <v>0</v>
      </c>
    </row>
    <row r="91" spans="1:32" x14ac:dyDescent="0.25">
      <c r="A91" s="2" t="s">
        <v>296</v>
      </c>
      <c r="B91" s="2" t="s">
        <v>297</v>
      </c>
      <c r="C91" s="2" t="s">
        <v>18</v>
      </c>
      <c r="D91" s="2" t="s">
        <v>298</v>
      </c>
      <c r="E91" s="2" t="s">
        <v>299</v>
      </c>
      <c r="F91" s="2" t="s">
        <v>21</v>
      </c>
      <c r="G91" s="2" t="s">
        <v>208</v>
      </c>
      <c r="H91" s="2" t="s">
        <v>303</v>
      </c>
      <c r="I91" s="2" t="s">
        <v>209</v>
      </c>
      <c r="J91" s="2" t="s">
        <v>31</v>
      </c>
      <c r="K91" s="2" t="s">
        <v>210</v>
      </c>
      <c r="L91" s="2" t="s">
        <v>211</v>
      </c>
      <c r="M91" s="2" t="s">
        <v>212</v>
      </c>
      <c r="N91" s="2" t="s">
        <v>211</v>
      </c>
      <c r="O91" s="2" t="s">
        <v>213</v>
      </c>
      <c r="P91" s="2" t="s">
        <v>210</v>
      </c>
      <c r="R91" s="1">
        <f t="shared" si="15"/>
        <v>0</v>
      </c>
      <c r="S91" s="1" t="str">
        <f t="shared" si="16"/>
        <v>Modelo de planificación: ecuaciones que especifican relaciones clave</v>
      </c>
      <c r="T91" s="1">
        <f t="shared" si="17"/>
        <v>0</v>
      </c>
      <c r="U91" s="1">
        <f t="shared" si="18"/>
        <v>0</v>
      </c>
      <c r="W91" s="1">
        <f t="shared" si="19"/>
        <v>0</v>
      </c>
      <c r="X91" s="1">
        <f t="shared" si="20"/>
        <v>0</v>
      </c>
      <c r="Y91" s="1">
        <f t="shared" si="21"/>
        <v>0</v>
      </c>
      <c r="Z91" s="1" t="str">
        <f t="shared" si="22"/>
        <v>Intuiciones: sentido común, conjeturas</v>
      </c>
      <c r="AC91" s="1">
        <f t="shared" si="23"/>
        <v>0</v>
      </c>
      <c r="AD91" s="1">
        <f t="shared" si="24"/>
        <v>0</v>
      </c>
      <c r="AE91" s="1">
        <f t="shared" si="25"/>
        <v>0</v>
      </c>
      <c r="AF91" s="1">
        <f t="shared" si="26"/>
        <v>0</v>
      </c>
    </row>
    <row r="92" spans="1:32" x14ac:dyDescent="0.25">
      <c r="A92" s="2" t="s">
        <v>296</v>
      </c>
      <c r="B92" s="2" t="s">
        <v>297</v>
      </c>
      <c r="C92" s="2" t="s">
        <v>18</v>
      </c>
      <c r="D92" s="2" t="s">
        <v>298</v>
      </c>
      <c r="E92" s="2" t="s">
        <v>299</v>
      </c>
      <c r="F92" s="2" t="s">
        <v>21</v>
      </c>
      <c r="G92" s="2" t="s">
        <v>208</v>
      </c>
      <c r="H92" s="2" t="s">
        <v>303</v>
      </c>
      <c r="I92" s="2" t="s">
        <v>214</v>
      </c>
      <c r="J92" s="2" t="s">
        <v>31</v>
      </c>
      <c r="K92" s="2" t="s">
        <v>215</v>
      </c>
      <c r="L92" s="2" t="s">
        <v>218</v>
      </c>
      <c r="M92" s="2" t="s">
        <v>216</v>
      </c>
      <c r="N92" s="2" t="s">
        <v>217</v>
      </c>
      <c r="O92" s="2" t="s">
        <v>215</v>
      </c>
      <c r="P92" s="2" t="s">
        <v>218</v>
      </c>
      <c r="R92" s="1">
        <f t="shared" si="15"/>
        <v>0</v>
      </c>
      <c r="S92" s="1">
        <f t="shared" si="16"/>
        <v>0</v>
      </c>
      <c r="T92" s="1">
        <f t="shared" si="17"/>
        <v>0</v>
      </c>
      <c r="U92" s="1" t="str">
        <f t="shared" si="18"/>
        <v>Desviaciones en los resultados de los planes financieros anteriores.</v>
      </c>
      <c r="W92" s="1">
        <f t="shared" si="19"/>
        <v>0</v>
      </c>
      <c r="X92" s="1">
        <f t="shared" si="20"/>
        <v>0</v>
      </c>
      <c r="Y92" s="1" t="str">
        <f t="shared" si="21"/>
        <v>Estados financieros proyectados.</v>
      </c>
      <c r="Z92" s="1">
        <f t="shared" si="22"/>
        <v>0</v>
      </c>
      <c r="AC92" s="1">
        <f t="shared" si="23"/>
        <v>0</v>
      </c>
      <c r="AD92" s="1">
        <f t="shared" si="24"/>
        <v>0</v>
      </c>
      <c r="AE92" s="1">
        <f t="shared" si="25"/>
        <v>0</v>
      </c>
      <c r="AF92" s="1">
        <f t="shared" si="26"/>
        <v>0</v>
      </c>
    </row>
    <row r="93" spans="1:32" x14ac:dyDescent="0.25">
      <c r="A93" s="2" t="s">
        <v>296</v>
      </c>
      <c r="B93" s="2" t="s">
        <v>297</v>
      </c>
      <c r="C93" s="2" t="s">
        <v>18</v>
      </c>
      <c r="D93" s="2" t="s">
        <v>298</v>
      </c>
      <c r="E93" s="2" t="s">
        <v>299</v>
      </c>
      <c r="F93" s="2" t="s">
        <v>21</v>
      </c>
      <c r="G93" s="2" t="s">
        <v>208</v>
      </c>
      <c r="H93" s="2" t="s">
        <v>303</v>
      </c>
      <c r="I93" s="2" t="s">
        <v>219</v>
      </c>
      <c r="J93" s="2" t="s">
        <v>31</v>
      </c>
      <c r="K93" s="2" t="s">
        <v>220</v>
      </c>
      <c r="L93" s="2" t="s">
        <v>221</v>
      </c>
      <c r="M93" s="2" t="s">
        <v>222</v>
      </c>
      <c r="N93" s="2" t="s">
        <v>221</v>
      </c>
      <c r="O93" s="2" t="s">
        <v>220</v>
      </c>
      <c r="P93" s="2" t="s">
        <v>223</v>
      </c>
      <c r="R93" s="1">
        <f t="shared" si="15"/>
        <v>0</v>
      </c>
      <c r="S93" s="1" t="str">
        <f t="shared" si="16"/>
        <v>Menos probabilidades de ser eficaz.</v>
      </c>
      <c r="T93" s="1">
        <f t="shared" si="17"/>
        <v>0</v>
      </c>
      <c r="U93" s="1">
        <f t="shared" si="18"/>
        <v>0</v>
      </c>
      <c r="W93" s="1">
        <f t="shared" si="19"/>
        <v>0</v>
      </c>
      <c r="X93" s="1">
        <f t="shared" si="20"/>
        <v>0</v>
      </c>
      <c r="Y93" s="1" t="str">
        <f t="shared" si="21"/>
        <v>Un modelo de porcentaje de ventas.</v>
      </c>
      <c r="Z93" s="1">
        <f t="shared" si="22"/>
        <v>0</v>
      </c>
      <c r="AC93" s="1">
        <f t="shared" si="23"/>
        <v>0</v>
      </c>
      <c r="AD93" s="1">
        <f t="shared" si="24"/>
        <v>0</v>
      </c>
      <c r="AE93" s="1">
        <f t="shared" si="25"/>
        <v>0</v>
      </c>
      <c r="AF93" s="1">
        <f t="shared" si="26"/>
        <v>0</v>
      </c>
    </row>
    <row r="94" spans="1:32" x14ac:dyDescent="0.25">
      <c r="A94" s="2" t="s">
        <v>296</v>
      </c>
      <c r="B94" s="2" t="s">
        <v>297</v>
      </c>
      <c r="C94" s="2" t="s">
        <v>18</v>
      </c>
      <c r="D94" s="2" t="s">
        <v>298</v>
      </c>
      <c r="E94" s="2" t="s">
        <v>299</v>
      </c>
      <c r="F94" s="2" t="s">
        <v>21</v>
      </c>
      <c r="G94" s="2" t="s">
        <v>208</v>
      </c>
      <c r="H94" s="2" t="s">
        <v>303</v>
      </c>
      <c r="I94" s="2" t="s">
        <v>224</v>
      </c>
      <c r="J94" s="2" t="s">
        <v>31</v>
      </c>
      <c r="K94" s="2" t="s">
        <v>225</v>
      </c>
      <c r="L94" s="2" t="s">
        <v>227</v>
      </c>
      <c r="M94" s="2" t="s">
        <v>226</v>
      </c>
      <c r="N94" s="2" t="s">
        <v>227</v>
      </c>
      <c r="O94" s="2" t="s">
        <v>228</v>
      </c>
      <c r="P94" s="2" t="s">
        <v>225</v>
      </c>
      <c r="R94" s="1">
        <f t="shared" si="15"/>
        <v>0</v>
      </c>
      <c r="S94" s="1" t="str">
        <f t="shared" si="16"/>
        <v>Actualmente no tiene inventario disponible para la venta.</v>
      </c>
      <c r="T94" s="1">
        <f t="shared" si="17"/>
        <v>0</v>
      </c>
      <c r="U94" s="1">
        <f t="shared" si="18"/>
        <v>0</v>
      </c>
      <c r="W94" s="1">
        <f t="shared" si="19"/>
        <v>0</v>
      </c>
      <c r="X94" s="1">
        <f t="shared" si="20"/>
        <v>0</v>
      </c>
      <c r="Y94" s="1">
        <f t="shared" si="21"/>
        <v>0</v>
      </c>
      <c r="Z94" s="1" t="str">
        <f t="shared" si="22"/>
        <v>Debe aumentar los activos fijos para aumentar las ventas.</v>
      </c>
      <c r="AC94" s="1">
        <f t="shared" si="23"/>
        <v>0</v>
      </c>
      <c r="AD94" s="1">
        <f t="shared" si="24"/>
        <v>0</v>
      </c>
      <c r="AE94" s="1">
        <f t="shared" si="25"/>
        <v>0</v>
      </c>
      <c r="AF94" s="1">
        <f t="shared" si="26"/>
        <v>0</v>
      </c>
    </row>
    <row r="95" spans="1:32" x14ac:dyDescent="0.25">
      <c r="A95" s="2" t="s">
        <v>296</v>
      </c>
      <c r="B95" s="2" t="s">
        <v>297</v>
      </c>
      <c r="C95" s="2" t="s">
        <v>18</v>
      </c>
      <c r="D95" s="2" t="s">
        <v>298</v>
      </c>
      <c r="E95" s="2" t="s">
        <v>299</v>
      </c>
      <c r="F95" s="2" t="s">
        <v>21</v>
      </c>
      <c r="G95" s="2" t="s">
        <v>208</v>
      </c>
      <c r="H95" s="2" t="s">
        <v>303</v>
      </c>
      <c r="I95" s="2" t="s">
        <v>229</v>
      </c>
      <c r="J95" s="2" t="s">
        <v>31</v>
      </c>
      <c r="K95" s="2" t="s">
        <v>230</v>
      </c>
      <c r="L95" s="2" t="s">
        <v>231</v>
      </c>
      <c r="M95" s="2" t="s">
        <v>232</v>
      </c>
      <c r="N95" s="2" t="s">
        <v>233</v>
      </c>
      <c r="O95" s="2" t="s">
        <v>230</v>
      </c>
      <c r="P95" s="2" t="s">
        <v>231</v>
      </c>
      <c r="R95" s="1">
        <f t="shared" si="15"/>
        <v>0</v>
      </c>
      <c r="S95" s="1">
        <f t="shared" si="16"/>
        <v>0</v>
      </c>
      <c r="T95" s="1">
        <f t="shared" si="17"/>
        <v>0</v>
      </c>
      <c r="U95" s="1" t="str">
        <f t="shared" si="18"/>
        <v>El capital debe aumentar en $100,000.</v>
      </c>
      <c r="W95" s="1">
        <f t="shared" si="19"/>
        <v>0</v>
      </c>
      <c r="X95" s="1">
        <f t="shared" si="20"/>
        <v>0</v>
      </c>
      <c r="Y95" s="1" t="str">
        <f t="shared" si="21"/>
        <v>La deuda debe aumentar en $171,429.</v>
      </c>
      <c r="Z95" s="1">
        <f t="shared" si="22"/>
        <v>0</v>
      </c>
      <c r="AC95" s="1">
        <f t="shared" si="23"/>
        <v>0</v>
      </c>
      <c r="AD95" s="1">
        <f t="shared" si="24"/>
        <v>0</v>
      </c>
      <c r="AE95" s="1">
        <f t="shared" si="25"/>
        <v>0</v>
      </c>
      <c r="AF95" s="1">
        <f t="shared" si="26"/>
        <v>0</v>
      </c>
    </row>
    <row r="96" spans="1:32" x14ac:dyDescent="0.25">
      <c r="A96" s="2" t="s">
        <v>296</v>
      </c>
      <c r="B96" s="2" t="s">
        <v>297</v>
      </c>
      <c r="C96" s="2" t="s">
        <v>18</v>
      </c>
      <c r="D96" s="2" t="s">
        <v>298</v>
      </c>
      <c r="E96" s="2" t="s">
        <v>299</v>
      </c>
      <c r="F96" s="2" t="s">
        <v>21</v>
      </c>
      <c r="G96" s="2" t="s">
        <v>208</v>
      </c>
      <c r="H96" s="2" t="s">
        <v>303</v>
      </c>
      <c r="I96" s="2" t="s">
        <v>234</v>
      </c>
      <c r="J96" s="2" t="s">
        <v>31</v>
      </c>
      <c r="K96" s="2" t="s">
        <v>235</v>
      </c>
      <c r="L96" s="2" t="s">
        <v>237</v>
      </c>
      <c r="M96" s="2" t="s">
        <v>236</v>
      </c>
      <c r="N96" s="2" t="s">
        <v>237</v>
      </c>
      <c r="O96" s="2" t="s">
        <v>238</v>
      </c>
      <c r="P96" s="2" t="s">
        <v>235</v>
      </c>
      <c r="R96" s="1">
        <f t="shared" si="15"/>
        <v>0</v>
      </c>
      <c r="S96" s="1" t="str">
        <f t="shared" si="16"/>
        <v>Disminuciones menos que proporcionales en la deuda.</v>
      </c>
      <c r="T96" s="1">
        <f t="shared" si="17"/>
        <v>0</v>
      </c>
      <c r="U96" s="1">
        <f t="shared" si="18"/>
        <v>0</v>
      </c>
      <c r="W96" s="1">
        <f t="shared" si="19"/>
        <v>0</v>
      </c>
      <c r="X96" s="1">
        <f t="shared" si="20"/>
        <v>0</v>
      </c>
      <c r="Y96" s="1">
        <f t="shared" si="21"/>
        <v>0</v>
      </c>
      <c r="Z96" s="1" t="str">
        <f t="shared" si="22"/>
        <v>Aumentos menos que proporcionales en el capital de trabajo.</v>
      </c>
      <c r="AC96" s="1">
        <f t="shared" si="23"/>
        <v>0</v>
      </c>
      <c r="AD96" s="1">
        <f t="shared" si="24"/>
        <v>0</v>
      </c>
      <c r="AE96" s="1">
        <f t="shared" si="25"/>
        <v>0</v>
      </c>
      <c r="AF96" s="1">
        <f t="shared" si="26"/>
        <v>0</v>
      </c>
    </row>
    <row r="97" spans="1:32" x14ac:dyDescent="0.25">
      <c r="A97" s="2" t="s">
        <v>296</v>
      </c>
      <c r="B97" s="2" t="s">
        <v>297</v>
      </c>
      <c r="C97" s="2" t="s">
        <v>18</v>
      </c>
      <c r="D97" s="2" t="s">
        <v>298</v>
      </c>
      <c r="E97" s="2" t="s">
        <v>299</v>
      </c>
      <c r="F97" s="2" t="s">
        <v>21</v>
      </c>
      <c r="G97" s="2" t="s">
        <v>208</v>
      </c>
      <c r="H97" s="2" t="s">
        <v>303</v>
      </c>
      <c r="I97" s="2" t="s">
        <v>239</v>
      </c>
      <c r="J97" s="2" t="s">
        <v>25</v>
      </c>
      <c r="K97" s="2" t="s">
        <v>240</v>
      </c>
      <c r="L97" s="2" t="s">
        <v>240</v>
      </c>
      <c r="M97" s="2" t="s">
        <v>241</v>
      </c>
      <c r="N97" s="2" t="s">
        <v>242</v>
      </c>
      <c r="O97" s="2" t="s">
        <v>240</v>
      </c>
      <c r="P97" s="2" t="s">
        <v>243</v>
      </c>
      <c r="R97" s="1">
        <f t="shared" si="15"/>
        <v>0</v>
      </c>
      <c r="S97" s="1">
        <f t="shared" si="16"/>
        <v>0</v>
      </c>
      <c r="T97" s="1" t="str">
        <f t="shared" si="17"/>
        <v>5.00 por ciento.</v>
      </c>
      <c r="U97" s="1">
        <f t="shared" si="18"/>
        <v>0</v>
      </c>
      <c r="W97" s="1">
        <f t="shared" si="19"/>
        <v>0</v>
      </c>
      <c r="X97" s="1">
        <f t="shared" si="20"/>
        <v>0</v>
      </c>
      <c r="Y97" s="1" t="str">
        <f t="shared" si="21"/>
        <v>5.00 por ciento.</v>
      </c>
      <c r="Z97" s="1">
        <f t="shared" si="22"/>
        <v>0</v>
      </c>
      <c r="AC97" s="1">
        <f t="shared" si="23"/>
        <v>0</v>
      </c>
      <c r="AD97" s="1">
        <f t="shared" si="24"/>
        <v>0</v>
      </c>
      <c r="AE97" s="1" t="str">
        <f t="shared" si="25"/>
        <v>5.00 por ciento.</v>
      </c>
      <c r="AF97" s="1">
        <f t="shared" si="26"/>
        <v>0</v>
      </c>
    </row>
    <row r="98" spans="1:32" x14ac:dyDescent="0.25">
      <c r="A98" s="2" t="s">
        <v>296</v>
      </c>
      <c r="B98" s="2" t="s">
        <v>297</v>
      </c>
      <c r="C98" s="2" t="s">
        <v>18</v>
      </c>
      <c r="D98" s="2" t="s">
        <v>298</v>
      </c>
      <c r="E98" s="2" t="s">
        <v>299</v>
      </c>
      <c r="F98" s="2" t="s">
        <v>21</v>
      </c>
      <c r="G98" s="2" t="s">
        <v>208</v>
      </c>
      <c r="H98" s="2" t="s">
        <v>303</v>
      </c>
      <c r="I98" s="2" t="s">
        <v>244</v>
      </c>
      <c r="J98" s="2" t="s">
        <v>31</v>
      </c>
      <c r="K98" s="2" t="s">
        <v>245</v>
      </c>
      <c r="L98" s="2" t="s">
        <v>246</v>
      </c>
      <c r="M98" s="2" t="s">
        <v>245</v>
      </c>
      <c r="N98" s="2" t="s">
        <v>246</v>
      </c>
      <c r="O98" s="2" t="s">
        <v>247</v>
      </c>
      <c r="P98" s="2" t="s">
        <v>248</v>
      </c>
      <c r="R98" s="1">
        <f t="shared" si="15"/>
        <v>0</v>
      </c>
      <c r="S98" s="1" t="str">
        <f t="shared" si="16"/>
        <v>Una relación de recuperación más alta</v>
      </c>
      <c r="T98" s="1">
        <f t="shared" si="17"/>
        <v>0</v>
      </c>
      <c r="U98" s="1">
        <f t="shared" si="18"/>
        <v>0</v>
      </c>
      <c r="W98" s="1" t="str">
        <f t="shared" si="19"/>
        <v>Una relación deuda-activo más alta</v>
      </c>
      <c r="X98" s="1">
        <f t="shared" si="20"/>
        <v>0</v>
      </c>
      <c r="Y98" s="1">
        <f t="shared" si="21"/>
        <v>0</v>
      </c>
      <c r="Z98" s="1">
        <f t="shared" si="22"/>
        <v>0</v>
      </c>
      <c r="AC98" s="1">
        <f t="shared" si="23"/>
        <v>0</v>
      </c>
      <c r="AD98" s="1">
        <f t="shared" si="24"/>
        <v>0</v>
      </c>
      <c r="AE98" s="1">
        <f t="shared" si="25"/>
        <v>0</v>
      </c>
      <c r="AF98" s="1">
        <f t="shared" si="26"/>
        <v>0</v>
      </c>
    </row>
    <row r="99" spans="1:32" x14ac:dyDescent="0.25">
      <c r="A99" s="2" t="s">
        <v>296</v>
      </c>
      <c r="B99" s="2" t="s">
        <v>297</v>
      </c>
      <c r="C99" s="2" t="s">
        <v>18</v>
      </c>
      <c r="D99" s="2" t="s">
        <v>298</v>
      </c>
      <c r="E99" s="2" t="s">
        <v>299</v>
      </c>
      <c r="F99" s="2" t="s">
        <v>21</v>
      </c>
      <c r="G99" s="2" t="s">
        <v>208</v>
      </c>
      <c r="H99" s="2" t="s">
        <v>303</v>
      </c>
      <c r="I99" s="2" t="s">
        <v>249</v>
      </c>
      <c r="J99" s="2" t="s">
        <v>31</v>
      </c>
      <c r="K99" s="2" t="s">
        <v>250</v>
      </c>
      <c r="L99" s="2" t="s">
        <v>251</v>
      </c>
      <c r="M99" s="2" t="s">
        <v>250</v>
      </c>
      <c r="N99" s="2" t="s">
        <v>252</v>
      </c>
      <c r="O99" s="2" t="s">
        <v>253</v>
      </c>
      <c r="P99" s="2" t="s">
        <v>251</v>
      </c>
      <c r="R99" s="1">
        <f t="shared" si="15"/>
        <v>0</v>
      </c>
      <c r="S99" s="1">
        <f t="shared" si="16"/>
        <v>0</v>
      </c>
      <c r="T99" s="1">
        <f t="shared" si="17"/>
        <v>0</v>
      </c>
      <c r="U99" s="1" t="str">
        <f t="shared" si="18"/>
        <v>El diez por ciento del aumento en las ventas se convertirá en ingreso neto.</v>
      </c>
      <c r="W99" s="1" t="str">
        <f t="shared" si="19"/>
        <v>La ganancia crecerá un 20%.</v>
      </c>
      <c r="X99" s="1">
        <f t="shared" si="20"/>
        <v>0</v>
      </c>
      <c r="Y99" s="1">
        <f t="shared" si="21"/>
        <v>0</v>
      </c>
      <c r="Z99" s="1">
        <f t="shared" si="22"/>
        <v>0</v>
      </c>
      <c r="AC99" s="1">
        <f t="shared" si="23"/>
        <v>0</v>
      </c>
      <c r="AD99" s="1">
        <f t="shared" si="24"/>
        <v>0</v>
      </c>
      <c r="AE99" s="1">
        <f t="shared" si="25"/>
        <v>0</v>
      </c>
      <c r="AF99" s="1">
        <f t="shared" si="26"/>
        <v>0</v>
      </c>
    </row>
    <row r="100" spans="1:32" x14ac:dyDescent="0.25">
      <c r="A100" s="2" t="s">
        <v>296</v>
      </c>
      <c r="B100" s="2" t="s">
        <v>297</v>
      </c>
      <c r="C100" s="2" t="s">
        <v>18</v>
      </c>
      <c r="D100" s="2" t="s">
        <v>298</v>
      </c>
      <c r="E100" s="2" t="s">
        <v>299</v>
      </c>
      <c r="F100" s="2" t="s">
        <v>21</v>
      </c>
      <c r="G100" s="2" t="s">
        <v>254</v>
      </c>
      <c r="H100" s="2" t="s">
        <v>304</v>
      </c>
      <c r="I100" s="2" t="s">
        <v>256</v>
      </c>
      <c r="J100" s="2" t="s">
        <v>31</v>
      </c>
      <c r="K100" s="2" t="s">
        <v>257</v>
      </c>
      <c r="L100" s="2" t="s">
        <v>259</v>
      </c>
      <c r="M100" s="2" t="s">
        <v>258</v>
      </c>
      <c r="N100" s="2" t="s">
        <v>259</v>
      </c>
      <c r="O100" s="2" t="s">
        <v>257</v>
      </c>
      <c r="P100" s="2" t="s">
        <v>260</v>
      </c>
      <c r="R100" s="1">
        <f t="shared" si="15"/>
        <v>0</v>
      </c>
      <c r="S100" s="1" t="str">
        <f t="shared" si="16"/>
        <v>Acciones preferentes</v>
      </c>
      <c r="T100" s="1">
        <f t="shared" si="17"/>
        <v>0</v>
      </c>
      <c r="U100" s="1">
        <f t="shared" si="18"/>
        <v>0</v>
      </c>
      <c r="W100" s="1">
        <f t="shared" si="19"/>
        <v>0</v>
      </c>
      <c r="X100" s="1">
        <f t="shared" si="20"/>
        <v>0</v>
      </c>
      <c r="Y100" s="1" t="str">
        <f t="shared" si="21"/>
        <v>Acciones comunes</v>
      </c>
      <c r="Z100" s="1">
        <f t="shared" si="22"/>
        <v>0</v>
      </c>
      <c r="AC100" s="1">
        <f t="shared" si="23"/>
        <v>0</v>
      </c>
      <c r="AD100" s="1">
        <f t="shared" si="24"/>
        <v>0</v>
      </c>
      <c r="AE100" s="1">
        <f t="shared" si="25"/>
        <v>0</v>
      </c>
      <c r="AF100" s="1">
        <f t="shared" si="26"/>
        <v>0</v>
      </c>
    </row>
    <row r="101" spans="1:32" x14ac:dyDescent="0.25">
      <c r="A101" s="2" t="s">
        <v>296</v>
      </c>
      <c r="B101" s="2" t="s">
        <v>297</v>
      </c>
      <c r="C101" s="2" t="s">
        <v>18</v>
      </c>
      <c r="D101" s="2" t="s">
        <v>298</v>
      </c>
      <c r="E101" s="2" t="s">
        <v>299</v>
      </c>
      <c r="F101" s="2" t="s">
        <v>21</v>
      </c>
      <c r="G101" s="2" t="s">
        <v>254</v>
      </c>
      <c r="H101" s="2" t="s">
        <v>304</v>
      </c>
      <c r="I101" s="2" t="s">
        <v>266</v>
      </c>
      <c r="J101" s="2" t="s">
        <v>31</v>
      </c>
      <c r="K101" s="2" t="s">
        <v>267</v>
      </c>
      <c r="L101" s="2" t="s">
        <v>269</v>
      </c>
      <c r="M101" s="2" t="s">
        <v>268</v>
      </c>
      <c r="N101" s="2" t="s">
        <v>269</v>
      </c>
      <c r="O101" s="2" t="s">
        <v>267</v>
      </c>
      <c r="P101" s="2" t="s">
        <v>270</v>
      </c>
      <c r="R101" s="1">
        <f t="shared" si="15"/>
        <v>0</v>
      </c>
      <c r="S101" s="1" t="str">
        <f t="shared" si="16"/>
        <v>Disminuir la proporción de financiamiento por capital.</v>
      </c>
      <c r="T101" s="1">
        <f t="shared" si="17"/>
        <v>0</v>
      </c>
      <c r="U101" s="1">
        <f t="shared" si="18"/>
        <v>0</v>
      </c>
      <c r="W101" s="1">
        <f t="shared" si="19"/>
        <v>0</v>
      </c>
      <c r="X101" s="1">
        <f t="shared" si="20"/>
        <v>0</v>
      </c>
      <c r="Y101" s="1" t="str">
        <f t="shared" si="21"/>
        <v>Disminuir la proporción de financiamiento por deuda.</v>
      </c>
      <c r="Z101" s="1">
        <f t="shared" si="22"/>
        <v>0</v>
      </c>
      <c r="AC101" s="1">
        <f t="shared" si="23"/>
        <v>0</v>
      </c>
      <c r="AD101" s="1">
        <f t="shared" si="24"/>
        <v>0</v>
      </c>
      <c r="AE101" s="1">
        <f t="shared" si="25"/>
        <v>0</v>
      </c>
      <c r="AF101" s="1">
        <f t="shared" si="26"/>
        <v>0</v>
      </c>
    </row>
    <row r="102" spans="1:32" x14ac:dyDescent="0.25">
      <c r="A102" s="2" t="s">
        <v>296</v>
      </c>
      <c r="B102" s="2" t="s">
        <v>297</v>
      </c>
      <c r="C102" s="2" t="s">
        <v>18</v>
      </c>
      <c r="D102" s="2" t="s">
        <v>298</v>
      </c>
      <c r="E102" s="2" t="s">
        <v>299</v>
      </c>
      <c r="F102" s="2" t="s">
        <v>21</v>
      </c>
      <c r="G102" s="2" t="s">
        <v>254</v>
      </c>
      <c r="H102" s="2" t="s">
        <v>304</v>
      </c>
      <c r="I102" s="2" t="s">
        <v>261</v>
      </c>
      <c r="J102" s="2" t="s">
        <v>31</v>
      </c>
      <c r="K102" s="2" t="s">
        <v>262</v>
      </c>
      <c r="L102" s="2" t="s">
        <v>265</v>
      </c>
      <c r="M102" s="2" t="s">
        <v>264</v>
      </c>
      <c r="N102" s="2" t="s">
        <v>262</v>
      </c>
      <c r="O102" s="2" t="s">
        <v>265</v>
      </c>
      <c r="P102" s="2" t="s">
        <v>263</v>
      </c>
      <c r="R102" s="1">
        <f t="shared" si="15"/>
        <v>0</v>
      </c>
      <c r="S102" s="1">
        <f t="shared" si="16"/>
        <v>0</v>
      </c>
      <c r="T102" s="1" t="str">
        <f t="shared" si="17"/>
        <v>La deuda está valuada en aproximadamente $ 32 millones.</v>
      </c>
      <c r="U102" s="1">
        <f t="shared" si="18"/>
        <v>0</v>
      </c>
      <c r="W102" s="1">
        <f t="shared" si="19"/>
        <v>0</v>
      </c>
      <c r="X102" s="1" t="str">
        <f t="shared" si="20"/>
        <v>La empresa está valuada en aproximadamente $ 129 millones.</v>
      </c>
      <c r="Y102" s="1">
        <f t="shared" si="21"/>
        <v>0</v>
      </c>
      <c r="Z102" s="1">
        <f t="shared" si="22"/>
        <v>0</v>
      </c>
      <c r="AC102" s="1">
        <f t="shared" si="23"/>
        <v>0</v>
      </c>
      <c r="AD102" s="1">
        <f t="shared" si="24"/>
        <v>0</v>
      </c>
      <c r="AE102" s="1">
        <f t="shared" si="25"/>
        <v>0</v>
      </c>
      <c r="AF102" s="1">
        <f t="shared" si="26"/>
        <v>0</v>
      </c>
    </row>
    <row r="103" spans="1:32" x14ac:dyDescent="0.25">
      <c r="A103" s="2" t="s">
        <v>296</v>
      </c>
      <c r="B103" s="2" t="s">
        <v>297</v>
      </c>
      <c r="C103" s="2" t="s">
        <v>18</v>
      </c>
      <c r="D103" s="2" t="s">
        <v>298</v>
      </c>
      <c r="E103" s="2" t="s">
        <v>299</v>
      </c>
      <c r="F103" s="2" t="s">
        <v>21</v>
      </c>
      <c r="G103" s="2" t="s">
        <v>254</v>
      </c>
      <c r="H103" s="2" t="s">
        <v>304</v>
      </c>
      <c r="I103" s="2" t="s">
        <v>271</v>
      </c>
      <c r="J103" s="2" t="s">
        <v>25</v>
      </c>
      <c r="K103" s="2" t="s">
        <v>272</v>
      </c>
      <c r="L103" s="2" t="s">
        <v>272</v>
      </c>
      <c r="M103" s="2" t="s">
        <v>274</v>
      </c>
      <c r="N103" s="2" t="s">
        <v>275</v>
      </c>
      <c r="O103" s="2" t="s">
        <v>273</v>
      </c>
      <c r="P103" s="2" t="s">
        <v>272</v>
      </c>
      <c r="R103" s="1">
        <f t="shared" si="15"/>
        <v>0</v>
      </c>
      <c r="S103" s="1">
        <f t="shared" si="16"/>
        <v>0</v>
      </c>
      <c r="T103" s="1">
        <f t="shared" si="17"/>
        <v>0</v>
      </c>
      <c r="U103" s="1" t="str">
        <f t="shared" si="18"/>
        <v>Ingreso gravable es reducido por el monto de los intereses de la deuda.</v>
      </c>
      <c r="W103" s="1">
        <f t="shared" si="19"/>
        <v>0</v>
      </c>
      <c r="X103" s="1">
        <f t="shared" si="20"/>
        <v>0</v>
      </c>
      <c r="Y103" s="1">
        <f t="shared" si="21"/>
        <v>0</v>
      </c>
      <c r="Z103" s="1" t="str">
        <f t="shared" si="22"/>
        <v>Ingreso gravable es reducido por el monto de los intereses de la deuda.</v>
      </c>
      <c r="AC103" s="1">
        <f t="shared" si="23"/>
        <v>0</v>
      </c>
      <c r="AD103" s="1">
        <f t="shared" si="24"/>
        <v>0</v>
      </c>
      <c r="AE103" s="1">
        <f t="shared" si="25"/>
        <v>0</v>
      </c>
      <c r="AF103" s="1" t="str">
        <f t="shared" si="26"/>
        <v>Ingreso gravable es reducido por el monto de los intereses de la deuda.</v>
      </c>
    </row>
    <row r="104" spans="1:32" x14ac:dyDescent="0.25">
      <c r="A104" s="2" t="s">
        <v>296</v>
      </c>
      <c r="B104" s="2" t="s">
        <v>297</v>
      </c>
      <c r="C104" s="2" t="s">
        <v>18</v>
      </c>
      <c r="D104" s="2" t="s">
        <v>298</v>
      </c>
      <c r="E104" s="2" t="s">
        <v>299</v>
      </c>
      <c r="F104" s="2" t="s">
        <v>21</v>
      </c>
      <c r="G104" s="2" t="s">
        <v>254</v>
      </c>
      <c r="H104" s="2" t="s">
        <v>304</v>
      </c>
      <c r="I104" s="2" t="s">
        <v>276</v>
      </c>
      <c r="J104" s="2" t="s">
        <v>31</v>
      </c>
      <c r="K104" s="2" t="s">
        <v>277</v>
      </c>
      <c r="L104" s="2" t="s">
        <v>278</v>
      </c>
      <c r="M104" s="2" t="s">
        <v>279</v>
      </c>
      <c r="N104" s="2" t="s">
        <v>278</v>
      </c>
      <c r="O104" s="2" t="s">
        <v>280</v>
      </c>
      <c r="P104" s="2" t="s">
        <v>277</v>
      </c>
      <c r="R104" s="1">
        <f t="shared" si="15"/>
        <v>0</v>
      </c>
      <c r="S104" s="1" t="str">
        <f t="shared" si="16"/>
        <v>El nivel óptimo del presupuesto de capital.</v>
      </c>
      <c r="T104" s="1">
        <f t="shared" si="17"/>
        <v>0</v>
      </c>
      <c r="U104" s="1">
        <f t="shared" si="18"/>
        <v>0</v>
      </c>
      <c r="W104" s="1">
        <f t="shared" si="19"/>
        <v>0</v>
      </c>
      <c r="X104" s="1">
        <f t="shared" si="20"/>
        <v>0</v>
      </c>
      <c r="Y104" s="1">
        <f t="shared" si="21"/>
        <v>0</v>
      </c>
      <c r="Z104" s="1" t="str">
        <f t="shared" si="22"/>
        <v>Cómo las variables en un proyecto afectan la rentabilidad.</v>
      </c>
      <c r="AC104" s="1">
        <f t="shared" si="23"/>
        <v>0</v>
      </c>
      <c r="AD104" s="1">
        <f t="shared" si="24"/>
        <v>0</v>
      </c>
      <c r="AE104" s="1">
        <f t="shared" si="25"/>
        <v>0</v>
      </c>
      <c r="AF104" s="1">
        <f t="shared" si="26"/>
        <v>0</v>
      </c>
    </row>
    <row r="105" spans="1:32" x14ac:dyDescent="0.25">
      <c r="A105" s="2" t="s">
        <v>296</v>
      </c>
      <c r="B105" s="2" t="s">
        <v>297</v>
      </c>
      <c r="C105" s="2" t="s">
        <v>18</v>
      </c>
      <c r="D105" s="2" t="s">
        <v>298</v>
      </c>
      <c r="E105" s="2" t="s">
        <v>299</v>
      </c>
      <c r="F105" s="2" t="s">
        <v>21</v>
      </c>
      <c r="G105" s="2" t="s">
        <v>254</v>
      </c>
      <c r="H105" s="2" t="s">
        <v>304</v>
      </c>
      <c r="I105" s="2" t="s">
        <v>281</v>
      </c>
      <c r="J105" s="2" t="s">
        <v>31</v>
      </c>
      <c r="K105" s="2" t="s">
        <v>282</v>
      </c>
      <c r="L105" s="2" t="s">
        <v>284</v>
      </c>
      <c r="M105" s="2" t="s">
        <v>282</v>
      </c>
      <c r="N105" s="2" t="s">
        <v>284</v>
      </c>
      <c r="O105" s="2" t="s">
        <v>285</v>
      </c>
      <c r="P105" s="2" t="s">
        <v>283</v>
      </c>
      <c r="R105" s="1">
        <f t="shared" si="15"/>
        <v>0</v>
      </c>
      <c r="S105" s="1" t="str">
        <f t="shared" si="16"/>
        <v>B. $3,750,000</v>
      </c>
      <c r="T105" s="1">
        <f t="shared" si="17"/>
        <v>0</v>
      </c>
      <c r="U105" s="1">
        <f t="shared" si="18"/>
        <v>0</v>
      </c>
      <c r="W105" s="1" t="str">
        <f t="shared" si="19"/>
        <v>R. $2,843,090</v>
      </c>
      <c r="X105" s="1">
        <f t="shared" si="20"/>
        <v>0</v>
      </c>
      <c r="Y105" s="1">
        <f t="shared" si="21"/>
        <v>0</v>
      </c>
      <c r="Z105" s="1">
        <f t="shared" si="22"/>
        <v>0</v>
      </c>
      <c r="AC105" s="1">
        <f t="shared" si="23"/>
        <v>0</v>
      </c>
      <c r="AD105" s="1">
        <f t="shared" si="24"/>
        <v>0</v>
      </c>
      <c r="AE105" s="1">
        <f t="shared" si="25"/>
        <v>0</v>
      </c>
      <c r="AF105" s="1">
        <f t="shared" si="26"/>
        <v>0</v>
      </c>
    </row>
    <row r="106" spans="1:32" x14ac:dyDescent="0.25">
      <c r="A106" s="2" t="s">
        <v>296</v>
      </c>
      <c r="B106" s="2" t="s">
        <v>297</v>
      </c>
      <c r="C106" s="2" t="s">
        <v>18</v>
      </c>
      <c r="D106" s="2" t="s">
        <v>298</v>
      </c>
      <c r="E106" s="2" t="s">
        <v>299</v>
      </c>
      <c r="F106" s="2" t="s">
        <v>21</v>
      </c>
      <c r="G106" s="2" t="s">
        <v>254</v>
      </c>
      <c r="H106" s="2" t="s">
        <v>304</v>
      </c>
      <c r="I106" s="2" t="s">
        <v>286</v>
      </c>
      <c r="J106" s="2" t="s">
        <v>25</v>
      </c>
      <c r="K106" s="2" t="s">
        <v>287</v>
      </c>
      <c r="L106" s="2" t="s">
        <v>287</v>
      </c>
      <c r="M106" s="2" t="s">
        <v>288</v>
      </c>
      <c r="N106" s="2" t="s">
        <v>289</v>
      </c>
      <c r="O106" s="2" t="s">
        <v>287</v>
      </c>
      <c r="P106" s="2" t="s">
        <v>290</v>
      </c>
      <c r="R106" s="1">
        <f t="shared" si="15"/>
        <v>0</v>
      </c>
      <c r="S106" s="1">
        <f t="shared" si="16"/>
        <v>0</v>
      </c>
      <c r="T106" s="1" t="str">
        <f t="shared" si="17"/>
        <v>$6,285,700</v>
      </c>
      <c r="U106" s="1">
        <f t="shared" si="18"/>
        <v>0</v>
      </c>
      <c r="W106" s="1">
        <f t="shared" si="19"/>
        <v>0</v>
      </c>
      <c r="X106" s="1">
        <f t="shared" si="20"/>
        <v>0</v>
      </c>
      <c r="Y106" s="1" t="str">
        <f t="shared" si="21"/>
        <v>$6,285,700</v>
      </c>
      <c r="Z106" s="1">
        <f t="shared" si="22"/>
        <v>0</v>
      </c>
      <c r="AC106" s="1">
        <f t="shared" si="23"/>
        <v>0</v>
      </c>
      <c r="AD106" s="1">
        <f t="shared" si="24"/>
        <v>0</v>
      </c>
      <c r="AE106" s="1" t="str">
        <f t="shared" si="25"/>
        <v>$6,285,700</v>
      </c>
      <c r="AF106" s="1">
        <f t="shared" si="26"/>
        <v>0</v>
      </c>
    </row>
    <row r="107" spans="1:32" x14ac:dyDescent="0.25">
      <c r="A107" s="2" t="s">
        <v>296</v>
      </c>
      <c r="B107" s="2" t="s">
        <v>297</v>
      </c>
      <c r="C107" s="2" t="s">
        <v>18</v>
      </c>
      <c r="D107" s="2" t="s">
        <v>298</v>
      </c>
      <c r="E107" s="2" t="s">
        <v>299</v>
      </c>
      <c r="F107" s="2" t="s">
        <v>21</v>
      </c>
      <c r="G107" s="2" t="s">
        <v>254</v>
      </c>
      <c r="H107" s="2" t="s">
        <v>304</v>
      </c>
      <c r="I107" s="2" t="s">
        <v>291</v>
      </c>
      <c r="J107" s="2" t="s">
        <v>31</v>
      </c>
      <c r="K107" s="2" t="s">
        <v>292</v>
      </c>
      <c r="L107" s="2" t="s">
        <v>294</v>
      </c>
      <c r="M107" s="2" t="s">
        <v>295</v>
      </c>
      <c r="N107" s="2" t="s">
        <v>294</v>
      </c>
      <c r="O107" s="2" t="s">
        <v>293</v>
      </c>
      <c r="P107" s="2" t="s">
        <v>292</v>
      </c>
      <c r="R107" s="1">
        <f t="shared" si="15"/>
        <v>0</v>
      </c>
      <c r="S107" s="1" t="str">
        <f t="shared" si="16"/>
        <v>Una disminución en las ventas anuales estimadas</v>
      </c>
      <c r="T107" s="1">
        <f t="shared" si="17"/>
        <v>0</v>
      </c>
      <c r="U107" s="1">
        <f t="shared" si="18"/>
        <v>0</v>
      </c>
      <c r="W107" s="1">
        <f t="shared" si="19"/>
        <v>0</v>
      </c>
      <c r="X107" s="1">
        <f t="shared" si="20"/>
        <v>0</v>
      </c>
      <c r="Y107" s="1">
        <f t="shared" si="21"/>
        <v>0</v>
      </c>
      <c r="Z107" s="1" t="str">
        <f t="shared" si="22"/>
        <v>Una disminución en los costos fijos.</v>
      </c>
      <c r="AC107" s="1">
        <f t="shared" si="23"/>
        <v>0</v>
      </c>
      <c r="AD107" s="1">
        <f t="shared" si="24"/>
        <v>0</v>
      </c>
      <c r="AE107" s="1">
        <f t="shared" si="25"/>
        <v>0</v>
      </c>
      <c r="AF107" s="1">
        <f t="shared" si="26"/>
        <v>0</v>
      </c>
    </row>
  </sheetData>
  <autoFilter ref="A1:AF107" xr:uid="{00000000-0001-0000-0000-000000000000}"/>
  <phoneticPr fontId="2" type="noConversion"/>
  <conditionalFormatting sqref="AC2:AF107">
    <cfRule type="cellIs" dxfId="9" priority="8" operator="equal">
      <formula>0</formula>
    </cfRule>
  </conditionalFormatting>
  <conditionalFormatting sqref="R2">
    <cfRule type="cellIs" dxfId="8" priority="4" operator="greaterThan">
      <formula>0</formula>
    </cfRule>
  </conditionalFormatting>
  <conditionalFormatting sqref="R1:U1048576">
    <cfRule type="cellIs" dxfId="7" priority="3" operator="equal">
      <formula>0</formula>
    </cfRule>
  </conditionalFormatting>
  <conditionalFormatting sqref="W1:Z1048576">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Hikendo</dc:creator>
  <cp:lastModifiedBy>Jose Manuel Martinez</cp:lastModifiedBy>
  <dcterms:created xsi:type="dcterms:W3CDTF">2024-07-26T03:38:03Z</dcterms:created>
  <dcterms:modified xsi:type="dcterms:W3CDTF">2024-07-26T03:42:38Z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2024-07-25T21:16:02-06:00</dcterms:created>
  <dcterms:modified xsi:type="dcterms:W3CDTF">2024-07-25T21:16:02-06:00</dcterms:modified>
  <cp:revision>0</cp:revision>
</cp:coreProperties>
</file>