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6" windowWidth="22980" windowHeight="9552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H16" i="1"/>
  <c r="C13"/>
  <c r="B19" s="1"/>
  <c r="B13"/>
  <c r="B16" s="1"/>
  <c r="E3"/>
  <c r="E4"/>
  <c r="E5"/>
  <c r="E6"/>
  <c r="E7"/>
  <c r="E8"/>
  <c r="E9"/>
  <c r="E10"/>
  <c r="E11"/>
  <c r="E2"/>
  <c r="D3"/>
  <c r="D4"/>
  <c r="D5"/>
  <c r="D6"/>
  <c r="D7"/>
  <c r="D8"/>
  <c r="D9"/>
  <c r="D10"/>
  <c r="D11"/>
  <c r="D2"/>
  <c r="E13" l="1"/>
  <c r="B17" s="1"/>
  <c r="D13"/>
  <c r="B15" s="1"/>
  <c r="B18"/>
  <c r="B21" l="1"/>
  <c r="B22" l="1"/>
  <c r="F4" s="1"/>
  <c r="H4" s="1"/>
  <c r="F2" l="1"/>
  <c r="H2" s="1"/>
  <c r="F10"/>
  <c r="H10" s="1"/>
  <c r="F3"/>
  <c r="H3" s="1"/>
  <c r="F6"/>
  <c r="H6" s="1"/>
  <c r="F11"/>
  <c r="H11" s="1"/>
  <c r="F9"/>
  <c r="H9" s="1"/>
  <c r="F8"/>
  <c r="H8" s="1"/>
  <c r="F7"/>
  <c r="H7" s="1"/>
  <c r="F5"/>
  <c r="H5" s="1"/>
  <c r="H13" l="1"/>
  <c r="H14" s="1"/>
</calcChain>
</file>

<file path=xl/sharedStrings.xml><?xml version="1.0" encoding="utf-8"?>
<sst xmlns="http://schemas.openxmlformats.org/spreadsheetml/2006/main" count="18" uniqueCount="18">
  <si>
    <t>x</t>
  </si>
  <si>
    <t>y</t>
  </si>
  <si>
    <t>x*y</t>
  </si>
  <si>
    <t>x^2</t>
  </si>
  <si>
    <t>Yx</t>
  </si>
  <si>
    <t>Номер опыта</t>
  </si>
  <si>
    <t>Сумма:</t>
  </si>
  <si>
    <t>y*x подч.</t>
  </si>
  <si>
    <t>x^2  подч.</t>
  </si>
  <si>
    <t>(x подч.)^2</t>
  </si>
  <si>
    <t>x  подч.</t>
  </si>
  <si>
    <t>y  подч.</t>
  </si>
  <si>
    <t>b</t>
  </si>
  <si>
    <t>a</t>
  </si>
  <si>
    <t>S</t>
  </si>
  <si>
    <t>для формулы S</t>
  </si>
  <si>
    <t>S =</t>
  </si>
  <si>
    <t>Э =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</si>
</sst>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30480</xdr:colOff>
      <xdr:row>1</xdr:row>
      <xdr:rowOff>0</xdr:rowOff>
    </xdr:from>
    <xdr:to>
      <xdr:col>18</xdr:col>
      <xdr:colOff>411480</xdr:colOff>
      <xdr:row>33</xdr:row>
      <xdr:rowOff>38100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455920" y="182880"/>
          <a:ext cx="5867400" cy="58902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4"/>
  <sheetViews>
    <sheetView tabSelected="1" workbookViewId="0">
      <selection activeCell="E21" sqref="E21"/>
    </sheetView>
  </sheetViews>
  <sheetFormatPr defaultRowHeight="14.4"/>
  <cols>
    <col min="1" max="1" width="6.33203125" customWidth="1"/>
    <col min="7" max="7" width="9.109375" customWidth="1"/>
    <col min="8" max="8" width="14.6640625" customWidth="1"/>
  </cols>
  <sheetData>
    <row r="1" spans="1:8">
      <c r="A1" s="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15</v>
      </c>
    </row>
    <row r="2" spans="1:8">
      <c r="A2" s="1">
        <v>1</v>
      </c>
      <c r="B2">
        <v>1</v>
      </c>
      <c r="C2">
        <v>100</v>
      </c>
      <c r="D2">
        <f>B2*C2</f>
        <v>100</v>
      </c>
      <c r="E2">
        <f>B2*B2</f>
        <v>1</v>
      </c>
      <c r="F2">
        <f>$B$22+$B$21*B2</f>
        <v>90.509090909090901</v>
      </c>
      <c r="H2">
        <f>ABS((C2-F2)/C2)</f>
        <v>9.4909090909090998E-2</v>
      </c>
    </row>
    <row r="3" spans="1:8">
      <c r="A3" s="1">
        <v>2</v>
      </c>
      <c r="B3">
        <v>3</v>
      </c>
      <c r="C3">
        <v>92</v>
      </c>
      <c r="D3">
        <f t="shared" ref="D3:D11" si="0">B3*C3</f>
        <v>276</v>
      </c>
      <c r="E3">
        <f t="shared" ref="E3:E11" si="1">B3*B3</f>
        <v>9</v>
      </c>
      <c r="F3">
        <f t="shared" ref="F3:F11" si="2">$B$22+$B$21*B3</f>
        <v>84.084848484848479</v>
      </c>
      <c r="H3">
        <f t="shared" ref="H3:H11" si="3">ABS((C3-F3)/C3)</f>
        <v>8.6034255599473058E-2</v>
      </c>
    </row>
    <row r="4" spans="1:8">
      <c r="A4" s="1">
        <v>3</v>
      </c>
      <c r="B4">
        <v>5</v>
      </c>
      <c r="C4">
        <v>75</v>
      </c>
      <c r="D4">
        <f t="shared" si="0"/>
        <v>375</v>
      </c>
      <c r="E4">
        <f t="shared" si="1"/>
        <v>25</v>
      </c>
      <c r="F4">
        <f t="shared" si="2"/>
        <v>77.660606060606057</v>
      </c>
      <c r="H4">
        <f t="shared" si="3"/>
        <v>3.5474747474747423E-2</v>
      </c>
    </row>
    <row r="5" spans="1:8">
      <c r="A5" s="1">
        <v>4</v>
      </c>
      <c r="B5">
        <v>7</v>
      </c>
      <c r="C5">
        <v>60</v>
      </c>
      <c r="D5">
        <f t="shared" si="0"/>
        <v>420</v>
      </c>
      <c r="E5">
        <f t="shared" si="1"/>
        <v>49</v>
      </c>
      <c r="F5">
        <f t="shared" si="2"/>
        <v>71.236363636363635</v>
      </c>
      <c r="H5">
        <f t="shared" si="3"/>
        <v>0.18727272727272723</v>
      </c>
    </row>
    <row r="6" spans="1:8">
      <c r="A6" s="1">
        <v>5</v>
      </c>
      <c r="B6">
        <v>9</v>
      </c>
      <c r="C6">
        <v>56</v>
      </c>
      <c r="D6">
        <f t="shared" si="0"/>
        <v>504</v>
      </c>
      <c r="E6">
        <f t="shared" si="1"/>
        <v>81</v>
      </c>
      <c r="F6">
        <f t="shared" si="2"/>
        <v>64.812121212121212</v>
      </c>
      <c r="H6">
        <f t="shared" si="3"/>
        <v>0.15735930735930737</v>
      </c>
    </row>
    <row r="7" spans="1:8">
      <c r="A7" s="1">
        <v>6</v>
      </c>
      <c r="B7">
        <v>11</v>
      </c>
      <c r="C7">
        <v>54</v>
      </c>
      <c r="D7">
        <f t="shared" si="0"/>
        <v>594</v>
      </c>
      <c r="E7">
        <f t="shared" si="1"/>
        <v>121</v>
      </c>
      <c r="F7">
        <f t="shared" si="2"/>
        <v>58.38787878787879</v>
      </c>
      <c r="H7">
        <f t="shared" si="3"/>
        <v>8.1257014590347967E-2</v>
      </c>
    </row>
    <row r="8" spans="1:8">
      <c r="A8" s="1">
        <v>7</v>
      </c>
      <c r="B8">
        <v>13</v>
      </c>
      <c r="C8">
        <v>50</v>
      </c>
      <c r="D8">
        <f t="shared" si="0"/>
        <v>650</v>
      </c>
      <c r="E8">
        <f t="shared" si="1"/>
        <v>169</v>
      </c>
      <c r="F8">
        <f t="shared" si="2"/>
        <v>51.963636363636361</v>
      </c>
      <c r="H8">
        <f t="shared" si="3"/>
        <v>3.9272727272727223E-2</v>
      </c>
    </row>
    <row r="9" spans="1:8">
      <c r="A9" s="1">
        <v>8</v>
      </c>
      <c r="B9">
        <v>15</v>
      </c>
      <c r="C9">
        <v>46</v>
      </c>
      <c r="D9">
        <f t="shared" si="0"/>
        <v>690</v>
      </c>
      <c r="E9">
        <f t="shared" si="1"/>
        <v>225</v>
      </c>
      <c r="F9">
        <f t="shared" si="2"/>
        <v>45.539393939393939</v>
      </c>
      <c r="H9">
        <f t="shared" si="3"/>
        <v>1.0013175230566541E-2</v>
      </c>
    </row>
    <row r="10" spans="1:8">
      <c r="A10" s="1">
        <v>9</v>
      </c>
      <c r="B10">
        <v>17</v>
      </c>
      <c r="C10">
        <v>43</v>
      </c>
      <c r="D10">
        <f t="shared" si="0"/>
        <v>731</v>
      </c>
      <c r="E10">
        <f t="shared" si="1"/>
        <v>289</v>
      </c>
      <c r="F10">
        <f t="shared" si="2"/>
        <v>39.115151515151517</v>
      </c>
      <c r="H10">
        <f t="shared" si="3"/>
        <v>9.0345313601127505E-2</v>
      </c>
    </row>
    <row r="11" spans="1:8">
      <c r="A11" s="1">
        <v>10</v>
      </c>
      <c r="B11">
        <v>19</v>
      </c>
      <c r="C11">
        <v>40</v>
      </c>
      <c r="D11">
        <f t="shared" si="0"/>
        <v>760</v>
      </c>
      <c r="E11">
        <f t="shared" si="1"/>
        <v>361</v>
      </c>
      <c r="F11">
        <f t="shared" si="2"/>
        <v>32.690909090909095</v>
      </c>
      <c r="H11">
        <f t="shared" si="3"/>
        <v>0.18272727272727263</v>
      </c>
    </row>
    <row r="13" spans="1:8">
      <c r="A13" t="s">
        <v>6</v>
      </c>
      <c r="B13">
        <f>SUM(B2:B11)</f>
        <v>100</v>
      </c>
      <c r="C13">
        <f>SUM(C2:C11)</f>
        <v>616</v>
      </c>
      <c r="D13">
        <f>SUM(D2:D11)</f>
        <v>5100</v>
      </c>
      <c r="E13">
        <f>SUM(E2:E11)</f>
        <v>1330</v>
      </c>
      <c r="H13">
        <f>SUM(H2:H11)</f>
        <v>0.96466563203738798</v>
      </c>
    </row>
    <row r="14" spans="1:8">
      <c r="G14" t="s">
        <v>16</v>
      </c>
      <c r="H14" s="2">
        <f>H13*0.1</f>
        <v>9.6466563203738809E-2</v>
      </c>
    </row>
    <row r="15" spans="1:8">
      <c r="A15" t="s">
        <v>7</v>
      </c>
      <c r="B15">
        <f>D13/10</f>
        <v>510</v>
      </c>
    </row>
    <row r="16" spans="1:8">
      <c r="A16" t="s">
        <v>9</v>
      </c>
      <c r="B16">
        <f>(B13/10)^2</f>
        <v>100</v>
      </c>
      <c r="G16" t="s">
        <v>17</v>
      </c>
      <c r="H16">
        <f>B21*B18/B19</f>
        <v>-0.52144824872097595</v>
      </c>
    </row>
    <row r="17" spans="1:2">
      <c r="A17" t="s">
        <v>8</v>
      </c>
      <c r="B17">
        <f>E13/10</f>
        <v>133</v>
      </c>
    </row>
    <row r="18" spans="1:2">
      <c r="A18" t="s">
        <v>10</v>
      </c>
      <c r="B18">
        <f>B13/10</f>
        <v>10</v>
      </c>
    </row>
    <row r="19" spans="1:2">
      <c r="A19" t="s">
        <v>11</v>
      </c>
      <c r="B19">
        <f>C13/10</f>
        <v>61.6</v>
      </c>
    </row>
    <row r="21" spans="1:2">
      <c r="A21" t="s">
        <v>12</v>
      </c>
      <c r="B21">
        <f>(B15-(B18*B19))/(B17-B16)</f>
        <v>-3.2121212121212119</v>
      </c>
    </row>
    <row r="22" spans="1:2">
      <c r="A22" t="s">
        <v>13</v>
      </c>
      <c r="B22">
        <f>B19-B21*B18</f>
        <v>93.721212121212119</v>
      </c>
    </row>
    <row r="24" spans="1:2">
      <c r="A24" t="s">
        <v>14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Krokoz™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</dc:creator>
  <cp:lastModifiedBy>Nikolay</cp:lastModifiedBy>
  <dcterms:created xsi:type="dcterms:W3CDTF">2019-11-21T06:15:49Z</dcterms:created>
  <dcterms:modified xsi:type="dcterms:W3CDTF">2019-11-21T07:57:54Z</dcterms:modified>
</cp:coreProperties>
</file>