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M44" i="1"/>
  <c r="L44" i="1"/>
  <c r="K44" i="1"/>
  <c r="J44" i="1"/>
  <c r="I44" i="1"/>
  <c r="H44" i="1"/>
  <c r="G44" i="1"/>
  <c r="F44" i="1"/>
  <c r="E44" i="1"/>
  <c r="D44" i="1"/>
  <c r="J51" i="1"/>
  <c r="H51" i="1"/>
  <c r="G51" i="1"/>
  <c r="F51" i="1"/>
  <c r="J43" i="1"/>
  <c r="H43" i="1"/>
  <c r="G43" i="1"/>
  <c r="F43" i="1"/>
  <c r="K50" i="1"/>
  <c r="J50" i="1"/>
  <c r="I50" i="1"/>
  <c r="G50" i="1"/>
  <c r="D50" i="1"/>
  <c r="K42" i="1"/>
  <c r="J42" i="1"/>
  <c r="I42" i="1"/>
  <c r="G42" i="1"/>
  <c r="D42" i="1"/>
  <c r="M49" i="1"/>
  <c r="K49" i="1"/>
  <c r="H49" i="1"/>
  <c r="E49" i="1"/>
  <c r="D49" i="1"/>
  <c r="M41" i="1"/>
  <c r="K41" i="1"/>
  <c r="H41" i="1"/>
  <c r="E41" i="1"/>
  <c r="D41" i="1"/>
  <c r="M48" i="1"/>
  <c r="K48" i="1"/>
  <c r="J48" i="1"/>
  <c r="G48" i="1"/>
  <c r="F48" i="1"/>
  <c r="D48" i="1"/>
  <c r="M40" i="1"/>
  <c r="K40" i="1"/>
  <c r="J40" i="1"/>
  <c r="G40" i="1"/>
  <c r="F40" i="1"/>
  <c r="D40" i="1"/>
  <c r="M47" i="1"/>
  <c r="I47" i="1"/>
  <c r="E47" i="1"/>
  <c r="D47" i="1"/>
  <c r="M39" i="1"/>
  <c r="I39" i="1"/>
  <c r="E39" i="1"/>
  <c r="D39" i="1"/>
  <c r="G25" i="1"/>
  <c r="E27" i="1"/>
  <c r="F27" i="1"/>
  <c r="G27" i="1"/>
  <c r="H27" i="1"/>
  <c r="I27" i="1"/>
  <c r="J27" i="1"/>
  <c r="K27" i="1"/>
  <c r="L27" i="1"/>
  <c r="M27" i="1"/>
  <c r="D27" i="1"/>
  <c r="E35" i="1"/>
  <c r="F35" i="1"/>
  <c r="G35" i="1"/>
  <c r="H35" i="1"/>
  <c r="I35" i="1"/>
  <c r="J35" i="1"/>
  <c r="D35" i="1"/>
  <c r="L35" i="1"/>
  <c r="M35" i="1"/>
  <c r="K35" i="1"/>
  <c r="K34" i="1"/>
  <c r="H34" i="1"/>
  <c r="G34" i="1"/>
  <c r="D34" i="1"/>
  <c r="K26" i="1"/>
  <c r="H26" i="1"/>
  <c r="G26" i="1"/>
  <c r="D26" i="1"/>
  <c r="K33" i="1"/>
  <c r="G33" i="1"/>
  <c r="F33" i="1"/>
  <c r="D33" i="1"/>
  <c r="K25" i="1"/>
  <c r="F25" i="1"/>
  <c r="D25" i="1"/>
  <c r="J32" i="1"/>
  <c r="G32" i="1"/>
  <c r="F32" i="1"/>
  <c r="J24" i="1"/>
  <c r="G24" i="1"/>
  <c r="F24" i="1"/>
  <c r="I31" i="1"/>
  <c r="H31" i="1"/>
  <c r="G31" i="1"/>
  <c r="D31" i="1"/>
  <c r="I23" i="1"/>
  <c r="H23" i="1"/>
  <c r="G23" i="1"/>
  <c r="D23" i="1"/>
  <c r="J30" i="1"/>
  <c r="H30" i="1"/>
  <c r="E30" i="1"/>
  <c r="D30" i="1"/>
  <c r="J22" i="1"/>
  <c r="H22" i="1"/>
  <c r="E22" i="1"/>
  <c r="D22" i="1"/>
  <c r="H18" i="1"/>
  <c r="E18" i="1"/>
  <c r="F18" i="1"/>
  <c r="G18" i="1"/>
  <c r="I18" i="1"/>
  <c r="J18" i="1"/>
  <c r="K18" i="1"/>
  <c r="L18" i="1"/>
  <c r="M18" i="1"/>
  <c r="D18" i="1"/>
  <c r="L16" i="1"/>
  <c r="K16" i="1"/>
  <c r="H16" i="1"/>
  <c r="G16" i="1"/>
  <c r="D16" i="1"/>
  <c r="M15" i="1"/>
  <c r="L15" i="1"/>
  <c r="K15" i="1"/>
  <c r="G15" i="1"/>
  <c r="F15" i="1"/>
  <c r="E15" i="1"/>
  <c r="M14" i="1"/>
  <c r="L14" i="1"/>
  <c r="J14" i="1"/>
  <c r="G14" i="1"/>
  <c r="E14" i="1"/>
  <c r="D14" i="1"/>
  <c r="M13" i="1"/>
  <c r="I13" i="1"/>
  <c r="F13" i="1"/>
  <c r="E13" i="1"/>
  <c r="K12" i="1"/>
  <c r="J12" i="1"/>
  <c r="F12" i="1"/>
  <c r="E12" i="1"/>
  <c r="D12" i="1"/>
  <c r="E9" i="1"/>
  <c r="F9" i="1"/>
  <c r="G9" i="1"/>
  <c r="H9" i="1"/>
  <c r="I9" i="1"/>
  <c r="J9" i="1"/>
  <c r="K9" i="1"/>
  <c r="L9" i="1"/>
  <c r="M9" i="1"/>
  <c r="D9" i="1"/>
  <c r="L7" i="1"/>
  <c r="K7" i="1"/>
  <c r="H7" i="1"/>
  <c r="G7" i="1"/>
  <c r="D7" i="1"/>
  <c r="M6" i="1"/>
  <c r="L6" i="1"/>
  <c r="K6" i="1"/>
  <c r="G6" i="1"/>
  <c r="F6" i="1"/>
  <c r="E6" i="1"/>
  <c r="M5" i="1"/>
  <c r="L5" i="1"/>
  <c r="J5" i="1"/>
  <c r="G5" i="1"/>
  <c r="E5" i="1"/>
  <c r="D5" i="1"/>
  <c r="M4" i="1"/>
  <c r="I4" i="1"/>
  <c r="F4" i="1"/>
  <c r="E4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<sst xmlns="http://schemas.openxmlformats.org/spreadsheetml/2006/main" count="39" uniqueCount="7">
  <si>
    <t>Precision</t>
  </si>
  <si>
    <t>Avg Precisiom</t>
  </si>
  <si>
    <t>Recall</t>
  </si>
  <si>
    <t>Avg Recall</t>
  </si>
  <si>
    <t>BM25</t>
  </si>
  <si>
    <t>LM</t>
  </si>
  <si>
    <t>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</si>
</sst>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abSelected="1" topLeftCell="A37" workbookViewId="0">
      <selection activeCell="D52" sqref="D52:M52"/>
    </sheetView>
  </sheetViews>
  <sheetFormatPr defaultRowHeight="15" x14ac:dyDescent="0.25"/>
  <cols>
    <col min="3" max="3" width="14.85546875" customWidth="1"/>
  </cols>
  <sheetData>
    <row r="2" spans="2:13" x14ac:dyDescent="0.25">
      <c r="B2" s="1" t="s">
        <v>4</v>
      </c>
    </row>
    <row r="3" spans="2:13" x14ac:dyDescent="0.25">
      <c r="C3" t="s">
        <v>0</v>
      </c>
      <c r="D3">
        <f>1/1</f>
        <v>1</v>
      </c>
      <c r="E3">
        <f>2/2</f>
        <v>1</v>
      </c>
      <c r="F3">
        <f>3/3</f>
        <v>1</v>
      </c>
      <c r="G3">
        <v>0</v>
      </c>
      <c r="H3">
        <v>0</v>
      </c>
      <c r="I3">
        <v>0</v>
      </c>
      <c r="J3">
        <f>4/7</f>
        <v>0.5714285714285714</v>
      </c>
      <c r="K3">
        <f>5/8</f>
        <v>0.625</v>
      </c>
      <c r="L3">
        <v>0</v>
      </c>
      <c r="M3">
        <v>0</v>
      </c>
    </row>
    <row r="4" spans="2:13" x14ac:dyDescent="0.25">
      <c r="C4" t="s">
        <v>0</v>
      </c>
      <c r="D4">
        <v>0</v>
      </c>
      <c r="E4">
        <f>1/2</f>
        <v>0.5</v>
      </c>
      <c r="F4">
        <f>2/3</f>
        <v>0.66666666666666663</v>
      </c>
      <c r="G4">
        <v>0</v>
      </c>
      <c r="H4">
        <v>0</v>
      </c>
      <c r="I4">
        <f>3/6</f>
        <v>0.5</v>
      </c>
      <c r="J4">
        <v>0</v>
      </c>
      <c r="K4">
        <v>0</v>
      </c>
      <c r="L4">
        <v>0</v>
      </c>
      <c r="M4">
        <f>4/10</f>
        <v>0.4</v>
      </c>
    </row>
    <row r="5" spans="2:13" x14ac:dyDescent="0.25">
      <c r="C5" t="s">
        <v>0</v>
      </c>
      <c r="D5">
        <f>1/1</f>
        <v>1</v>
      </c>
      <c r="E5">
        <f>2/2</f>
        <v>1</v>
      </c>
      <c r="F5">
        <v>0</v>
      </c>
      <c r="G5">
        <f>3/4</f>
        <v>0.75</v>
      </c>
      <c r="H5">
        <v>0</v>
      </c>
      <c r="I5">
        <v>0</v>
      </c>
      <c r="J5">
        <f>4/7</f>
        <v>0.5714285714285714</v>
      </c>
      <c r="K5">
        <v>0</v>
      </c>
      <c r="L5">
        <f>5/9</f>
        <v>0.55555555555555558</v>
      </c>
      <c r="M5">
        <f>6/10</f>
        <v>0.6</v>
      </c>
    </row>
    <row r="6" spans="2:13" x14ac:dyDescent="0.25">
      <c r="C6" t="s">
        <v>0</v>
      </c>
      <c r="D6">
        <v>0</v>
      </c>
      <c r="E6">
        <f>1/2</f>
        <v>0.5</v>
      </c>
      <c r="F6">
        <f>2/3</f>
        <v>0.66666666666666663</v>
      </c>
      <c r="G6">
        <f>3/4</f>
        <v>0.75</v>
      </c>
      <c r="H6">
        <v>0</v>
      </c>
      <c r="I6">
        <v>0</v>
      </c>
      <c r="J6">
        <v>0</v>
      </c>
      <c r="K6">
        <f>4/8</f>
        <v>0.5</v>
      </c>
      <c r="L6">
        <f>5/9</f>
        <v>0.55555555555555558</v>
      </c>
      <c r="M6">
        <f>6/10</f>
        <v>0.6</v>
      </c>
    </row>
    <row r="7" spans="2:13" x14ac:dyDescent="0.25">
      <c r="C7" t="s">
        <v>0</v>
      </c>
      <c r="D7">
        <f>1/1</f>
        <v>1</v>
      </c>
      <c r="E7">
        <v>0</v>
      </c>
      <c r="F7">
        <v>0</v>
      </c>
      <c r="G7">
        <f>2/4</f>
        <v>0.5</v>
      </c>
      <c r="H7">
        <f>3/5</f>
        <v>0.6</v>
      </c>
      <c r="I7">
        <v>0</v>
      </c>
      <c r="J7">
        <v>0</v>
      </c>
      <c r="K7">
        <f>4/8</f>
        <v>0.5</v>
      </c>
      <c r="L7">
        <f>5/9</f>
        <v>0.55555555555555558</v>
      </c>
      <c r="M7">
        <v>0</v>
      </c>
    </row>
    <row r="9" spans="2:13" x14ac:dyDescent="0.25">
      <c r="C9" s="2" t="s">
        <v>1</v>
      </c>
      <c r="D9">
        <f>AVERAGE(D3:D7)</f>
        <v>0.6</v>
      </c>
      <c r="E9">
        <f t="shared" ref="E9:M9" si="0">AVERAGE(E3:E7)</f>
        <v>0.6</v>
      </c>
      <c r="F9">
        <f t="shared" si="0"/>
        <v>0.46666666666666662</v>
      </c>
      <c r="G9">
        <f t="shared" si="0"/>
        <v>0.4</v>
      </c>
      <c r="H9">
        <f t="shared" si="0"/>
        <v>0.12</v>
      </c>
      <c r="I9">
        <f t="shared" si="0"/>
        <v>0.1</v>
      </c>
      <c r="J9">
        <f t="shared" si="0"/>
        <v>0.22857142857142856</v>
      </c>
      <c r="K9">
        <f t="shared" si="0"/>
        <v>0.32500000000000001</v>
      </c>
      <c r="L9">
        <f t="shared" si="0"/>
        <v>0.33333333333333337</v>
      </c>
      <c r="M9">
        <f t="shared" si="0"/>
        <v>0.32</v>
      </c>
    </row>
    <row r="12" spans="2:13" x14ac:dyDescent="0.25">
      <c r="C12" t="s">
        <v>2</v>
      </c>
      <c r="D12">
        <f>1/5</f>
        <v>0.2</v>
      </c>
      <c r="E12">
        <f>2/5</f>
        <v>0.4</v>
      </c>
      <c r="F12">
        <f>3/5</f>
        <v>0.6</v>
      </c>
      <c r="G12">
        <v>0</v>
      </c>
      <c r="H12">
        <v>0</v>
      </c>
      <c r="J12">
        <f>4/5</f>
        <v>0.8</v>
      </c>
      <c r="K12">
        <f>5/5</f>
        <v>1</v>
      </c>
      <c r="L12">
        <v>0</v>
      </c>
      <c r="M12">
        <v>0</v>
      </c>
    </row>
    <row r="13" spans="2:13" x14ac:dyDescent="0.25">
      <c r="C13" t="s">
        <v>2</v>
      </c>
      <c r="D13">
        <v>0</v>
      </c>
      <c r="E13">
        <f>1/4</f>
        <v>0.25</v>
      </c>
      <c r="F13">
        <f>2/4</f>
        <v>0.5</v>
      </c>
      <c r="G13">
        <v>0</v>
      </c>
      <c r="H13">
        <v>0</v>
      </c>
      <c r="I13">
        <f>3/4</f>
        <v>0.75</v>
      </c>
      <c r="J13">
        <v>0</v>
      </c>
      <c r="K13">
        <v>0</v>
      </c>
      <c r="L13">
        <v>0</v>
      </c>
      <c r="M13">
        <f>4/4</f>
        <v>1</v>
      </c>
    </row>
    <row r="14" spans="2:13" x14ac:dyDescent="0.25">
      <c r="C14" t="s">
        <v>2</v>
      </c>
      <c r="D14">
        <f>1/6</f>
        <v>0.16666666666666666</v>
      </c>
      <c r="E14">
        <f>2/6</f>
        <v>0.33333333333333331</v>
      </c>
      <c r="F14">
        <v>0</v>
      </c>
      <c r="G14">
        <f>3/6</f>
        <v>0.5</v>
      </c>
      <c r="H14">
        <v>0</v>
      </c>
      <c r="I14">
        <v>0</v>
      </c>
      <c r="J14">
        <f>4/6</f>
        <v>0.66666666666666663</v>
      </c>
      <c r="K14">
        <v>0</v>
      </c>
      <c r="L14">
        <f>5/6</f>
        <v>0.83333333333333337</v>
      </c>
      <c r="M14">
        <f>6/6</f>
        <v>1</v>
      </c>
    </row>
    <row r="15" spans="2:13" x14ac:dyDescent="0.25">
      <c r="C15" t="s">
        <v>2</v>
      </c>
      <c r="D15">
        <v>0</v>
      </c>
      <c r="E15">
        <f>1/6</f>
        <v>0.16666666666666666</v>
      </c>
      <c r="F15">
        <f>2/6</f>
        <v>0.33333333333333331</v>
      </c>
      <c r="G15">
        <f>3/6</f>
        <v>0.5</v>
      </c>
      <c r="H15">
        <v>0</v>
      </c>
      <c r="I15">
        <v>0</v>
      </c>
      <c r="J15">
        <v>0</v>
      </c>
      <c r="K15">
        <f>4/6</f>
        <v>0.66666666666666663</v>
      </c>
      <c r="L15">
        <f>5/6</f>
        <v>0.83333333333333337</v>
      </c>
      <c r="M15">
        <f>6/6</f>
        <v>1</v>
      </c>
    </row>
    <row r="16" spans="2:13" x14ac:dyDescent="0.25">
      <c r="C16" t="s">
        <v>2</v>
      </c>
      <c r="D16">
        <f>1/5</f>
        <v>0.2</v>
      </c>
      <c r="E16">
        <v>0</v>
      </c>
      <c r="F16">
        <v>0</v>
      </c>
      <c r="G16">
        <f>2/5</f>
        <v>0.4</v>
      </c>
      <c r="H16">
        <f>3/5</f>
        <v>0.6</v>
      </c>
      <c r="I16">
        <v>0</v>
      </c>
      <c r="J16">
        <v>0</v>
      </c>
      <c r="K16">
        <f>4/5</f>
        <v>0.8</v>
      </c>
      <c r="L16">
        <f>5/5</f>
        <v>1</v>
      </c>
      <c r="M16">
        <v>0</v>
      </c>
    </row>
    <row r="18" spans="2:13" x14ac:dyDescent="0.25">
      <c r="C18" s="3" t="s">
        <v>3</v>
      </c>
      <c r="D18">
        <f>AVERAGE(D12:D16)</f>
        <v>0.11333333333333333</v>
      </c>
      <c r="E18">
        <f t="shared" ref="E18:M18" si="1">AVERAGE(E12:E16)</f>
        <v>0.23000000000000004</v>
      </c>
      <c r="F18">
        <f t="shared" si="1"/>
        <v>0.28666666666666668</v>
      </c>
      <c r="G18">
        <f t="shared" si="1"/>
        <v>0.27999999999999997</v>
      </c>
      <c r="H18">
        <f>AVERAGE(H12:H17)</f>
        <v>0.12</v>
      </c>
      <c r="I18">
        <f t="shared" si="1"/>
        <v>0.1875</v>
      </c>
      <c r="J18">
        <f t="shared" si="1"/>
        <v>0.29333333333333333</v>
      </c>
      <c r="K18">
        <f t="shared" si="1"/>
        <v>0.49333333333333335</v>
      </c>
      <c r="L18">
        <f t="shared" si="1"/>
        <v>0.53333333333333344</v>
      </c>
      <c r="M18">
        <f t="shared" si="1"/>
        <v>0.6</v>
      </c>
    </row>
    <row r="21" spans="2:13" x14ac:dyDescent="0.25">
      <c r="B21" s="4" t="s">
        <v>5</v>
      </c>
    </row>
    <row r="22" spans="2:13" x14ac:dyDescent="0.25">
      <c r="C22" t="s">
        <v>0</v>
      </c>
      <c r="D22">
        <f>1/1</f>
        <v>1</v>
      </c>
      <c r="E22">
        <f>2/2</f>
        <v>1</v>
      </c>
      <c r="F22">
        <v>0</v>
      </c>
      <c r="G22">
        <v>0</v>
      </c>
      <c r="H22">
        <f>3/5</f>
        <v>0.6</v>
      </c>
      <c r="I22">
        <v>0</v>
      </c>
      <c r="J22">
        <f>4/7</f>
        <v>0.5714285714285714</v>
      </c>
      <c r="K22">
        <v>0</v>
      </c>
      <c r="L22">
        <v>0</v>
      </c>
      <c r="M22">
        <v>0</v>
      </c>
    </row>
    <row r="23" spans="2:13" x14ac:dyDescent="0.25">
      <c r="C23" t="s">
        <v>0</v>
      </c>
      <c r="D23">
        <f>1/1</f>
        <v>1</v>
      </c>
      <c r="E23">
        <v>0</v>
      </c>
      <c r="F23">
        <v>0</v>
      </c>
      <c r="G23">
        <f>2/4</f>
        <v>0.5</v>
      </c>
      <c r="H23">
        <f>3/5</f>
        <v>0.6</v>
      </c>
      <c r="I23">
        <f>4/6</f>
        <v>0.66666666666666663</v>
      </c>
      <c r="J23">
        <v>0</v>
      </c>
      <c r="K23">
        <v>0</v>
      </c>
      <c r="L23">
        <v>0</v>
      </c>
      <c r="M23">
        <v>0</v>
      </c>
    </row>
    <row r="24" spans="2:13" x14ac:dyDescent="0.25">
      <c r="C24" t="s">
        <v>0</v>
      </c>
      <c r="D24">
        <v>0</v>
      </c>
      <c r="E24">
        <v>0</v>
      </c>
      <c r="F24">
        <f>1/3</f>
        <v>0.33333333333333331</v>
      </c>
      <c r="G24">
        <f>2/4</f>
        <v>0.5</v>
      </c>
      <c r="H24">
        <v>0</v>
      </c>
      <c r="I24">
        <v>0</v>
      </c>
      <c r="J24">
        <f>3/7</f>
        <v>0.42857142857142855</v>
      </c>
      <c r="K24">
        <v>0</v>
      </c>
      <c r="L24">
        <v>0</v>
      </c>
      <c r="M24">
        <v>0</v>
      </c>
    </row>
    <row r="25" spans="2:13" x14ac:dyDescent="0.25">
      <c r="C25" t="s">
        <v>0</v>
      </c>
      <c r="D25">
        <f>1/1</f>
        <v>1</v>
      </c>
      <c r="E25">
        <v>0</v>
      </c>
      <c r="F25">
        <f>2/3</f>
        <v>0.66666666666666663</v>
      </c>
      <c r="G25">
        <f>3/4</f>
        <v>0.75</v>
      </c>
      <c r="H25">
        <v>0</v>
      </c>
      <c r="I25">
        <v>0</v>
      </c>
      <c r="J25">
        <v>0</v>
      </c>
      <c r="K25">
        <f>4/8</f>
        <v>0.5</v>
      </c>
      <c r="L25">
        <v>0</v>
      </c>
      <c r="M25">
        <v>0</v>
      </c>
    </row>
    <row r="26" spans="2:13" x14ac:dyDescent="0.25">
      <c r="C26" t="s">
        <v>0</v>
      </c>
      <c r="D26">
        <f>1/1</f>
        <v>1</v>
      </c>
      <c r="E26">
        <v>0</v>
      </c>
      <c r="F26">
        <v>0</v>
      </c>
      <c r="G26">
        <f>2/4</f>
        <v>0.5</v>
      </c>
      <c r="H26">
        <f>3/5</f>
        <v>0.6</v>
      </c>
      <c r="I26">
        <v>0</v>
      </c>
      <c r="J26">
        <v>0</v>
      </c>
      <c r="K26">
        <f>4/9</f>
        <v>0.44444444444444442</v>
      </c>
      <c r="L26">
        <v>0</v>
      </c>
      <c r="M26">
        <v>0</v>
      </c>
    </row>
    <row r="27" spans="2:13" x14ac:dyDescent="0.25">
      <c r="C27" s="2" t="s">
        <v>1</v>
      </c>
      <c r="D27">
        <f>AVERAGE(D22:D26)</f>
        <v>0.8</v>
      </c>
      <c r="E27">
        <f t="shared" ref="E27:M27" si="2">AVERAGE(E22:E26)</f>
        <v>0.2</v>
      </c>
      <c r="F27">
        <f t="shared" si="2"/>
        <v>0.2</v>
      </c>
      <c r="G27">
        <f t="shared" si="2"/>
        <v>0.45</v>
      </c>
      <c r="H27">
        <f t="shared" si="2"/>
        <v>0.36</v>
      </c>
      <c r="I27">
        <f t="shared" si="2"/>
        <v>0.13333333333333333</v>
      </c>
      <c r="J27">
        <f t="shared" si="2"/>
        <v>0.2</v>
      </c>
      <c r="K27">
        <f t="shared" si="2"/>
        <v>0.18888888888888888</v>
      </c>
      <c r="L27">
        <f t="shared" si="2"/>
        <v>0</v>
      </c>
      <c r="M27">
        <f t="shared" si="2"/>
        <v>0</v>
      </c>
    </row>
    <row r="30" spans="2:13" x14ac:dyDescent="0.25">
      <c r="C30" t="s">
        <v>2</v>
      </c>
      <c r="D30">
        <f>1/4</f>
        <v>0.25</v>
      </c>
      <c r="E30">
        <f>2/4</f>
        <v>0.5</v>
      </c>
      <c r="F30">
        <v>0</v>
      </c>
      <c r="G30">
        <v>0</v>
      </c>
      <c r="H30">
        <f>3/4</f>
        <v>0.75</v>
      </c>
      <c r="I30">
        <v>0</v>
      </c>
      <c r="J30">
        <f>4/4</f>
        <v>1</v>
      </c>
      <c r="K30">
        <v>0</v>
      </c>
      <c r="L30">
        <v>0</v>
      </c>
      <c r="M30">
        <v>0</v>
      </c>
    </row>
    <row r="31" spans="2:13" x14ac:dyDescent="0.25">
      <c r="C31" t="s">
        <v>2</v>
      </c>
      <c r="D31">
        <f>1/4</f>
        <v>0.25</v>
      </c>
      <c r="E31">
        <v>0</v>
      </c>
      <c r="F31">
        <v>0</v>
      </c>
      <c r="G31">
        <f>2/4</f>
        <v>0.5</v>
      </c>
      <c r="H31">
        <f>3/4</f>
        <v>0.75</v>
      </c>
      <c r="I31">
        <f>4/4</f>
        <v>1</v>
      </c>
      <c r="J31">
        <v>0</v>
      </c>
      <c r="K31">
        <v>0</v>
      </c>
      <c r="L31">
        <v>0</v>
      </c>
      <c r="M31">
        <v>0</v>
      </c>
    </row>
    <row r="32" spans="2:13" x14ac:dyDescent="0.25">
      <c r="C32" t="s">
        <v>2</v>
      </c>
      <c r="D32">
        <v>0</v>
      </c>
      <c r="E32">
        <v>0</v>
      </c>
      <c r="F32">
        <f>1/3</f>
        <v>0.33333333333333331</v>
      </c>
      <c r="G32">
        <f>2/3</f>
        <v>0.66666666666666663</v>
      </c>
      <c r="H32">
        <v>0</v>
      </c>
      <c r="I32">
        <v>0</v>
      </c>
      <c r="J32">
        <f>3/3</f>
        <v>1</v>
      </c>
      <c r="K32">
        <v>0</v>
      </c>
      <c r="L32">
        <v>0</v>
      </c>
      <c r="M32">
        <v>0</v>
      </c>
    </row>
    <row r="33" spans="2:13" x14ac:dyDescent="0.25">
      <c r="C33" t="s">
        <v>2</v>
      </c>
      <c r="D33">
        <f>1/4</f>
        <v>0.25</v>
      </c>
      <c r="E33">
        <v>0</v>
      </c>
      <c r="F33">
        <f>2/4</f>
        <v>0.5</v>
      </c>
      <c r="G33">
        <f>3/4</f>
        <v>0.75</v>
      </c>
      <c r="H33">
        <v>0</v>
      </c>
      <c r="I33">
        <v>0</v>
      </c>
      <c r="J33">
        <v>0</v>
      </c>
      <c r="K33">
        <f>4/4</f>
        <v>1</v>
      </c>
      <c r="L33">
        <v>0</v>
      </c>
      <c r="M33">
        <v>0</v>
      </c>
    </row>
    <row r="34" spans="2:13" x14ac:dyDescent="0.25">
      <c r="C34" t="s">
        <v>2</v>
      </c>
      <c r="D34">
        <f>1/4</f>
        <v>0.25</v>
      </c>
      <c r="E34">
        <v>0</v>
      </c>
      <c r="F34">
        <v>0</v>
      </c>
      <c r="G34">
        <f>2/4</f>
        <v>0.5</v>
      </c>
      <c r="H34">
        <f>3/4</f>
        <v>0.75</v>
      </c>
      <c r="I34">
        <v>0</v>
      </c>
      <c r="J34">
        <v>0</v>
      </c>
      <c r="K34">
        <f>4/4</f>
        <v>1</v>
      </c>
      <c r="L34">
        <v>0</v>
      </c>
      <c r="M34">
        <v>0</v>
      </c>
    </row>
    <row r="35" spans="2:13" x14ac:dyDescent="0.25">
      <c r="C35" s="3" t="s">
        <v>3</v>
      </c>
      <c r="D35">
        <f>AVERAGE(D30:D34)</f>
        <v>0.2</v>
      </c>
      <c r="E35">
        <f t="shared" ref="E35:J35" si="3">AVERAGE(E30:E34)</f>
        <v>0.1</v>
      </c>
      <c r="F35">
        <f t="shared" si="3"/>
        <v>0.16666666666666666</v>
      </c>
      <c r="G35">
        <f t="shared" si="3"/>
        <v>0.48333333333333328</v>
      </c>
      <c r="H35">
        <f t="shared" si="3"/>
        <v>0.45</v>
      </c>
      <c r="I35">
        <f t="shared" si="3"/>
        <v>0.2</v>
      </c>
      <c r="J35">
        <f t="shared" si="3"/>
        <v>0.4</v>
      </c>
      <c r="K35">
        <f>AVERAGE(K30:K34)</f>
        <v>0.4</v>
      </c>
      <c r="L35">
        <f t="shared" ref="L35:M35" si="4">AVERAGE(L30:L34)</f>
        <v>0</v>
      </c>
      <c r="M35">
        <f t="shared" si="4"/>
        <v>0</v>
      </c>
    </row>
    <row r="38" spans="2:13" x14ac:dyDescent="0.25">
      <c r="B38" s="5" t="s">
        <v>6</v>
      </c>
    </row>
    <row r="39" spans="2:13" x14ac:dyDescent="0.25">
      <c r="C39" t="s">
        <v>0</v>
      </c>
      <c r="D39">
        <f>1/1</f>
        <v>1</v>
      </c>
      <c r="E39">
        <f>2/2</f>
        <v>1</v>
      </c>
      <c r="F39">
        <v>0</v>
      </c>
      <c r="G39">
        <v>0</v>
      </c>
      <c r="H39">
        <v>0</v>
      </c>
      <c r="I39">
        <f>3/6</f>
        <v>0.5</v>
      </c>
      <c r="J39">
        <v>0</v>
      </c>
      <c r="K39">
        <v>0</v>
      </c>
      <c r="L39">
        <v>0</v>
      </c>
      <c r="M39">
        <f>4/10</f>
        <v>0.4</v>
      </c>
    </row>
    <row r="40" spans="2:13" x14ac:dyDescent="0.25">
      <c r="C40" t="s">
        <v>0</v>
      </c>
      <c r="D40">
        <f>1/1</f>
        <v>1</v>
      </c>
      <c r="F40">
        <f>2/3</f>
        <v>0.66666666666666663</v>
      </c>
      <c r="G40">
        <f>3/4</f>
        <v>0.75</v>
      </c>
      <c r="H40">
        <v>0</v>
      </c>
      <c r="I40">
        <v>0</v>
      </c>
      <c r="J40">
        <f>4/7</f>
        <v>0.5714285714285714</v>
      </c>
      <c r="K40">
        <f>5/8</f>
        <v>0.625</v>
      </c>
      <c r="L40">
        <v>0</v>
      </c>
      <c r="M40">
        <f>6/10</f>
        <v>0.6</v>
      </c>
    </row>
    <row r="41" spans="2:13" x14ac:dyDescent="0.25">
      <c r="C41" t="s">
        <v>0</v>
      </c>
      <c r="D41">
        <f>1/1</f>
        <v>1</v>
      </c>
      <c r="E41">
        <f>2/2</f>
        <v>1</v>
      </c>
      <c r="F41">
        <v>0</v>
      </c>
      <c r="G41">
        <v>0</v>
      </c>
      <c r="H41">
        <f>3/5</f>
        <v>0.6</v>
      </c>
      <c r="I41">
        <v>0</v>
      </c>
      <c r="J41">
        <v>0</v>
      </c>
      <c r="K41">
        <f>4/8</f>
        <v>0.5</v>
      </c>
      <c r="L41">
        <v>0</v>
      </c>
      <c r="M41">
        <f>5/10</f>
        <v>0.5</v>
      </c>
    </row>
    <row r="42" spans="2:13" x14ac:dyDescent="0.25">
      <c r="C42" t="s">
        <v>0</v>
      </c>
      <c r="D42">
        <f>1/1</f>
        <v>1</v>
      </c>
      <c r="E42">
        <v>0</v>
      </c>
      <c r="F42">
        <v>0</v>
      </c>
      <c r="G42">
        <f>2/4</f>
        <v>0.5</v>
      </c>
      <c r="H42">
        <v>0</v>
      </c>
      <c r="I42">
        <f>3/6</f>
        <v>0.5</v>
      </c>
      <c r="J42">
        <f>4/7</f>
        <v>0.5714285714285714</v>
      </c>
      <c r="K42">
        <f>5/8</f>
        <v>0.625</v>
      </c>
      <c r="L42">
        <v>0</v>
      </c>
      <c r="M42">
        <v>0</v>
      </c>
    </row>
    <row r="43" spans="2:13" x14ac:dyDescent="0.25">
      <c r="C43" t="s">
        <v>0</v>
      </c>
      <c r="E43">
        <v>0</v>
      </c>
      <c r="F43">
        <f>1/3</f>
        <v>0.33333333333333331</v>
      </c>
      <c r="G43">
        <f>2/4</f>
        <v>0.5</v>
      </c>
      <c r="H43">
        <f>3/5</f>
        <v>0.6</v>
      </c>
      <c r="I43">
        <v>0</v>
      </c>
      <c r="J43">
        <f>4/6</f>
        <v>0.66666666666666663</v>
      </c>
      <c r="K43">
        <v>0</v>
      </c>
      <c r="L43">
        <v>0</v>
      </c>
      <c r="M43">
        <v>0</v>
      </c>
    </row>
    <row r="44" spans="2:13" x14ac:dyDescent="0.25">
      <c r="C44" s="2" t="s">
        <v>1</v>
      </c>
      <c r="D44">
        <f>AVERAGE(D39:D43)</f>
        <v>1</v>
      </c>
      <c r="E44">
        <f t="shared" ref="E44" si="5">AVERAGE(E39:E43)</f>
        <v>0.5</v>
      </c>
      <c r="F44">
        <f t="shared" ref="F44" si="6">AVERAGE(F39:F43)</f>
        <v>0.2</v>
      </c>
      <c r="G44">
        <f t="shared" ref="G44" si="7">AVERAGE(G39:G43)</f>
        <v>0.35</v>
      </c>
      <c r="H44">
        <f t="shared" ref="H44" si="8">AVERAGE(H39:H43)</f>
        <v>0.24</v>
      </c>
      <c r="I44">
        <f t="shared" ref="I44" si="9">AVERAGE(I39:I43)</f>
        <v>0.2</v>
      </c>
      <c r="J44">
        <f t="shared" ref="J44" si="10">AVERAGE(J39:J43)</f>
        <v>0.36190476190476184</v>
      </c>
      <c r="K44">
        <f t="shared" ref="K44" si="11">AVERAGE(K39:K43)</f>
        <v>0.35</v>
      </c>
      <c r="L44">
        <f t="shared" ref="L44" si="12">AVERAGE(L39:L43)</f>
        <v>0</v>
      </c>
      <c r="M44">
        <f t="shared" ref="M44" si="13">AVERAGE(M39:M43)</f>
        <v>0.3</v>
      </c>
    </row>
    <row r="47" spans="2:13" x14ac:dyDescent="0.25">
      <c r="C47" t="s">
        <v>2</v>
      </c>
      <c r="D47">
        <f>1/4</f>
        <v>0.25</v>
      </c>
      <c r="E47">
        <f>2/4</f>
        <v>0.5</v>
      </c>
      <c r="F47">
        <v>0</v>
      </c>
      <c r="G47">
        <v>0</v>
      </c>
      <c r="H47">
        <v>0</v>
      </c>
      <c r="I47">
        <f>3/4</f>
        <v>0.75</v>
      </c>
      <c r="J47">
        <v>0</v>
      </c>
      <c r="K47">
        <v>0</v>
      </c>
      <c r="L47">
        <v>0</v>
      </c>
      <c r="M47">
        <f>4/4</f>
        <v>1</v>
      </c>
    </row>
    <row r="48" spans="2:13" x14ac:dyDescent="0.25">
      <c r="C48" t="s">
        <v>2</v>
      </c>
      <c r="D48">
        <f>1/6</f>
        <v>0.16666666666666666</v>
      </c>
      <c r="E48">
        <v>0</v>
      </c>
      <c r="F48">
        <f>2/6</f>
        <v>0.33333333333333331</v>
      </c>
      <c r="G48">
        <f>3/6</f>
        <v>0.5</v>
      </c>
      <c r="H48">
        <v>0</v>
      </c>
      <c r="I48">
        <v>0</v>
      </c>
      <c r="J48">
        <f>4/6</f>
        <v>0.66666666666666663</v>
      </c>
      <c r="K48">
        <f>5/6</f>
        <v>0.83333333333333337</v>
      </c>
      <c r="L48">
        <v>0</v>
      </c>
      <c r="M48">
        <f>6/6</f>
        <v>1</v>
      </c>
    </row>
    <row r="49" spans="3:13" x14ac:dyDescent="0.25">
      <c r="C49" t="s">
        <v>2</v>
      </c>
      <c r="D49">
        <f>1/5</f>
        <v>0.2</v>
      </c>
      <c r="E49">
        <f>2/5</f>
        <v>0.4</v>
      </c>
      <c r="F49">
        <v>0</v>
      </c>
      <c r="G49">
        <v>0</v>
      </c>
      <c r="H49">
        <f>3/5</f>
        <v>0.6</v>
      </c>
      <c r="I49">
        <v>0</v>
      </c>
      <c r="J49">
        <v>0</v>
      </c>
      <c r="K49">
        <f>4/5</f>
        <v>0.8</v>
      </c>
      <c r="L49">
        <v>0</v>
      </c>
      <c r="M49">
        <f>5/5</f>
        <v>1</v>
      </c>
    </row>
    <row r="50" spans="3:13" x14ac:dyDescent="0.25">
      <c r="C50" t="s">
        <v>2</v>
      </c>
      <c r="D50">
        <f>1/5</f>
        <v>0.2</v>
      </c>
      <c r="E50">
        <v>0</v>
      </c>
      <c r="F50">
        <v>0</v>
      </c>
      <c r="G50">
        <f>2/5</f>
        <v>0.4</v>
      </c>
      <c r="H50">
        <v>0</v>
      </c>
      <c r="I50">
        <f>3/5</f>
        <v>0.6</v>
      </c>
      <c r="J50">
        <f>4/5</f>
        <v>0.8</v>
      </c>
      <c r="K50">
        <f>5/5</f>
        <v>1</v>
      </c>
      <c r="L50">
        <v>0</v>
      </c>
      <c r="M50">
        <v>0</v>
      </c>
    </row>
    <row r="51" spans="3:13" x14ac:dyDescent="0.25">
      <c r="C51" t="s">
        <v>2</v>
      </c>
      <c r="D51">
        <v>0</v>
      </c>
      <c r="E51">
        <v>0</v>
      </c>
      <c r="F51">
        <f>1/4</f>
        <v>0.25</v>
      </c>
      <c r="G51">
        <f>2/4</f>
        <v>0.5</v>
      </c>
      <c r="H51">
        <f>3/4</f>
        <v>0.75</v>
      </c>
      <c r="I51">
        <v>0</v>
      </c>
      <c r="J51">
        <f>4/4</f>
        <v>1</v>
      </c>
      <c r="K51">
        <v>0</v>
      </c>
      <c r="L51">
        <v>0</v>
      </c>
      <c r="M51">
        <v>0</v>
      </c>
    </row>
    <row r="52" spans="3:13" x14ac:dyDescent="0.25">
      <c r="C52" s="3" t="s">
        <v>3</v>
      </c>
      <c r="D52">
        <f>AVERAGE(D47:D51)</f>
        <v>0.16333333333333333</v>
      </c>
      <c r="E52">
        <f t="shared" ref="E52" si="14">AVERAGE(E47:E51)</f>
        <v>0.18</v>
      </c>
      <c r="F52">
        <f t="shared" ref="F52" si="15">AVERAGE(F47:F51)</f>
        <v>0.11666666666666665</v>
      </c>
      <c r="G52">
        <f t="shared" ref="G52" si="16">AVERAGE(G47:G51)</f>
        <v>0.27999999999999997</v>
      </c>
      <c r="H52">
        <f t="shared" ref="H52" si="17">AVERAGE(H47:H51)</f>
        <v>0.27</v>
      </c>
      <c r="I52">
        <f t="shared" ref="I52" si="18">AVERAGE(I47:I51)</f>
        <v>0.27</v>
      </c>
      <c r="J52">
        <f t="shared" ref="J52" si="19">AVERAGE(J47:J51)</f>
        <v>0.49333333333333335</v>
      </c>
      <c r="K52">
        <f>AVERAGE(K47:K51)</f>
        <v>0.52666666666666662</v>
      </c>
      <c r="L52">
        <f t="shared" ref="L52" si="20">AVERAGE(L47:L51)</f>
        <v>0</v>
      </c>
      <c r="M52">
        <f t="shared" ref="M52" si="21">AVERAGE(M47:M51)</f>
        <v>0.6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2019-12-05T07:01:00Z</dcterms:modified>
</cp:coreProperties>
</file>