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" i="1" l="1"/>
  <c r="T5" i="1"/>
  <c r="T4" i="1"/>
  <c r="P2" i="1"/>
  <c r="O57" i="1"/>
  <c r="O54" i="1"/>
  <c r="O51" i="1"/>
  <c r="O45" i="1"/>
  <c r="O42" i="1"/>
  <c r="O39" i="1"/>
  <c r="O33" i="1"/>
  <c r="O30" i="1"/>
  <c r="O27" i="1"/>
  <c r="O20" i="1"/>
  <c r="O17" i="1"/>
  <c r="O14" i="1"/>
  <c r="O9" i="1"/>
  <c r="O6" i="1"/>
  <c r="O3" i="1"/>
  <c r="J58" i="1"/>
  <c r="H58" i="1"/>
  <c r="G58" i="1"/>
  <c r="F58" i="1"/>
  <c r="J57" i="1"/>
  <c r="H57" i="1"/>
  <c r="G57" i="1"/>
  <c r="F57" i="1"/>
  <c r="K55" i="1"/>
  <c r="H55" i="1"/>
  <c r="G55" i="1"/>
  <c r="D55" i="1"/>
  <c r="K54" i="1"/>
  <c r="H54" i="1"/>
  <c r="G54" i="1"/>
  <c r="D54" i="1"/>
  <c r="L52" i="1"/>
  <c r="K52" i="1"/>
  <c r="H52" i="1"/>
  <c r="G52" i="1"/>
  <c r="D52" i="1"/>
  <c r="L51" i="1"/>
  <c r="K51" i="1"/>
  <c r="H51" i="1"/>
  <c r="G51" i="1"/>
  <c r="D51" i="1"/>
  <c r="M46" i="1"/>
  <c r="I46" i="1"/>
  <c r="E46" i="1"/>
  <c r="D46" i="1"/>
  <c r="M45" i="1"/>
  <c r="I45" i="1"/>
  <c r="E45" i="1"/>
  <c r="D45" i="1"/>
  <c r="D43" i="1"/>
  <c r="F43" i="1"/>
  <c r="G43" i="1"/>
  <c r="K43" i="1"/>
  <c r="K42" i="1"/>
  <c r="G42" i="1"/>
  <c r="F42" i="1"/>
  <c r="D42" i="1"/>
  <c r="M40" i="1"/>
  <c r="L40" i="1"/>
  <c r="K40" i="1"/>
  <c r="G40" i="1"/>
  <c r="F40" i="1"/>
  <c r="E40" i="1"/>
  <c r="M39" i="1"/>
  <c r="L39" i="1"/>
  <c r="K39" i="1"/>
  <c r="G39" i="1"/>
  <c r="F39" i="1"/>
  <c r="E39" i="1"/>
  <c r="K34" i="1"/>
  <c r="J34" i="1"/>
  <c r="I34" i="1"/>
  <c r="G34" i="1"/>
  <c r="D34" i="1"/>
  <c r="K33" i="1"/>
  <c r="J33" i="1"/>
  <c r="I33" i="1"/>
  <c r="G33" i="1"/>
  <c r="D33" i="1"/>
  <c r="J31" i="1"/>
  <c r="G31" i="1"/>
  <c r="F31" i="1"/>
  <c r="J30" i="1"/>
  <c r="G30" i="1"/>
  <c r="F30" i="1"/>
  <c r="M28" i="1"/>
  <c r="L28" i="1"/>
  <c r="J28" i="1"/>
  <c r="G28" i="1"/>
  <c r="E28" i="1"/>
  <c r="D28" i="1"/>
  <c r="M27" i="1"/>
  <c r="L27" i="1"/>
  <c r="J27" i="1"/>
  <c r="G27" i="1"/>
  <c r="E27" i="1"/>
  <c r="D27" i="1"/>
  <c r="M21" i="1"/>
  <c r="K21" i="1"/>
  <c r="H21" i="1"/>
  <c r="E21" i="1"/>
  <c r="D21" i="1"/>
  <c r="M20" i="1"/>
  <c r="K20" i="1"/>
  <c r="H20" i="1"/>
  <c r="E20" i="1"/>
  <c r="D20" i="1"/>
  <c r="I18" i="1"/>
  <c r="H18" i="1"/>
  <c r="G18" i="1"/>
  <c r="D18" i="1"/>
  <c r="I17" i="1"/>
  <c r="H17" i="1"/>
  <c r="G17" i="1"/>
  <c r="D17" i="1"/>
  <c r="M15" i="1"/>
  <c r="I15" i="1"/>
  <c r="F15" i="1"/>
  <c r="E15" i="1"/>
  <c r="M14" i="1"/>
  <c r="I14" i="1"/>
  <c r="F14" i="1"/>
  <c r="E14" i="1"/>
  <c r="M10" i="1"/>
  <c r="K10" i="1"/>
  <c r="J10" i="1"/>
  <c r="G10" i="1"/>
  <c r="F10" i="1"/>
  <c r="D10" i="1"/>
  <c r="M9" i="1"/>
  <c r="K9" i="1"/>
  <c r="J9" i="1"/>
  <c r="G9" i="1"/>
  <c r="F9" i="1"/>
  <c r="D9" i="1"/>
  <c r="J7" i="1"/>
  <c r="H7" i="1"/>
  <c r="E7" i="1"/>
  <c r="D7" i="1"/>
  <c r="J6" i="1"/>
  <c r="H6" i="1"/>
  <c r="E6" i="1"/>
  <c r="D6" i="1"/>
  <c r="K3" i="1"/>
  <c r="J3" i="1"/>
  <c r="F3" i="1"/>
  <c r="E3" i="1"/>
  <c r="D3" i="1"/>
  <c r="K4" i="1"/>
  <c r="J4" i="1"/>
  <c r="F4" i="1"/>
  <c r="E4" i="1"/>
  <c r="D4" i="1"/>
</calcChain>
</file>

<file path=xl/sharedStrings.xml><?xml version="1.0" encoding="utf-8"?>
<sst xmlns="http://schemas.openxmlformats.org/spreadsheetml/2006/main" count="62" uniqueCount="18">
  <si>
    <t>list some positive attitudes</t>
  </si>
  <si>
    <t>how can we overcome the challenges?</t>
  </si>
  <si>
    <t>define leadership</t>
  </si>
  <si>
    <t>how entrepreneurs are made?</t>
  </si>
  <si>
    <t>how can a failure person reach success</t>
  </si>
  <si>
    <t>BM25</t>
  </si>
  <si>
    <t>LM</t>
  </si>
  <si>
    <t>VSM</t>
  </si>
  <si>
    <t>Precision</t>
  </si>
  <si>
    <t>Recall</t>
  </si>
  <si>
    <t>MAP</t>
  </si>
  <si>
    <t>AP</t>
  </si>
  <si>
    <t>BM</t>
  </si>
  <si>
    <t>Average Precision BM25</t>
  </si>
  <si>
    <t>Average Recall BM25</t>
  </si>
  <si>
    <t>Average Precision LM</t>
  </si>
  <si>
    <t>Average Precision VSM</t>
  </si>
  <si>
    <t>Average Recall VSM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</si>
</sst>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"/>
  <sheetViews>
    <sheetView tabSelected="1" workbookViewId="0">
      <selection activeCell="A6" sqref="A6"/>
    </sheetView>
  </sheetViews>
  <sheetFormatPr defaultRowHeight="15" x14ac:dyDescent="0.25"/>
  <cols>
    <col min="1" max="1" width="35.42578125" customWidth="1"/>
    <col min="2" max="2" width="13.28515625" customWidth="1"/>
    <col min="19" max="19" width="24" customWidth="1"/>
  </cols>
  <sheetData>
    <row r="1" spans="1:20" ht="23.25" customHeight="1" x14ac:dyDescent="0.25">
      <c r="A1" t="s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O1" t="s">
        <v>11</v>
      </c>
      <c r="P1" t="s">
        <v>10</v>
      </c>
    </row>
    <row r="2" spans="1:20" x14ac:dyDescent="0.25">
      <c r="B2" t="s">
        <v>5</v>
      </c>
      <c r="D2">
        <v>2</v>
      </c>
      <c r="E2">
        <v>1</v>
      </c>
      <c r="F2">
        <v>1</v>
      </c>
      <c r="G2">
        <v>0</v>
      </c>
      <c r="H2">
        <v>0</v>
      </c>
      <c r="I2">
        <v>0</v>
      </c>
      <c r="J2">
        <v>2</v>
      </c>
      <c r="K2">
        <v>1</v>
      </c>
      <c r="L2">
        <v>0</v>
      </c>
      <c r="M2">
        <v>0</v>
      </c>
      <c r="P2">
        <f>SUM(O3,O14,O27,O39,O51)/5</f>
        <v>0.66571957671957671</v>
      </c>
    </row>
    <row r="3" spans="1:20" x14ac:dyDescent="0.25">
      <c r="C3" t="s">
        <v>8</v>
      </c>
      <c r="D3">
        <f>1/1</f>
        <v>1</v>
      </c>
      <c r="E3">
        <f>2/2</f>
        <v>1</v>
      </c>
      <c r="F3">
        <f>3/3</f>
        <v>1</v>
      </c>
      <c r="J3">
        <f>4/7</f>
        <v>0.5714285714285714</v>
      </c>
      <c r="K3">
        <f>5/8</f>
        <v>0.625</v>
      </c>
      <c r="O3">
        <f>SUM(D3:M3)/COUNTIF(D3:M3,"&gt;0")</f>
        <v>0.83928571428571419</v>
      </c>
      <c r="S3" t="s">
        <v>10</v>
      </c>
    </row>
    <row r="4" spans="1:20" x14ac:dyDescent="0.25">
      <c r="C4" t="s">
        <v>9</v>
      </c>
      <c r="D4">
        <f>1/5</f>
        <v>0.2</v>
      </c>
      <c r="E4">
        <f>2/5</f>
        <v>0.4</v>
      </c>
      <c r="F4">
        <f>3/5</f>
        <v>0.6</v>
      </c>
      <c r="J4">
        <f>4/5</f>
        <v>0.8</v>
      </c>
      <c r="K4">
        <f>5/5</f>
        <v>1</v>
      </c>
      <c r="S4" t="s">
        <v>12</v>
      </c>
      <c r="T4">
        <f>SUM(O3,O14,O27,O39,O51)/5</f>
        <v>0.66571957671957671</v>
      </c>
    </row>
    <row r="5" spans="1:20" x14ac:dyDescent="0.25">
      <c r="B5" t="s">
        <v>6</v>
      </c>
      <c r="D5">
        <v>1</v>
      </c>
      <c r="E5">
        <v>1</v>
      </c>
      <c r="F5">
        <v>0</v>
      </c>
      <c r="G5">
        <v>0</v>
      </c>
      <c r="H5">
        <v>2</v>
      </c>
      <c r="I5">
        <v>0</v>
      </c>
      <c r="J5">
        <v>1</v>
      </c>
      <c r="K5">
        <v>0</v>
      </c>
      <c r="L5">
        <v>0</v>
      </c>
      <c r="M5">
        <v>0</v>
      </c>
      <c r="S5" t="s">
        <v>6</v>
      </c>
      <c r="T5">
        <f>SUM(O6,O17,O30,O42,O54)/5</f>
        <v>0.65408730158730166</v>
      </c>
    </row>
    <row r="6" spans="1:20" x14ac:dyDescent="0.25">
      <c r="C6" t="s">
        <v>8</v>
      </c>
      <c r="D6">
        <f>1/1</f>
        <v>1</v>
      </c>
      <c r="E6">
        <f>2/2</f>
        <v>1</v>
      </c>
      <c r="H6">
        <f>3/5</f>
        <v>0.6</v>
      </c>
      <c r="J6">
        <f>4/7</f>
        <v>0.5714285714285714</v>
      </c>
      <c r="O6">
        <f>SUM(D6:M6)/COUNTIF(D6:M6,"&gt;0")</f>
        <v>0.79285714285714293</v>
      </c>
      <c r="S6" t="s">
        <v>7</v>
      </c>
      <c r="T6">
        <f>SUM(O9,O20,O33,O45,O57)/5</f>
        <v>0.66229365079365077</v>
      </c>
    </row>
    <row r="7" spans="1:20" x14ac:dyDescent="0.25">
      <c r="C7" t="s">
        <v>9</v>
      </c>
      <c r="D7">
        <f>1/4</f>
        <v>0.25</v>
      </c>
      <c r="E7">
        <f>2/4</f>
        <v>0.5</v>
      </c>
      <c r="H7">
        <f>3/4</f>
        <v>0.75</v>
      </c>
      <c r="J7">
        <f>4/4</f>
        <v>1</v>
      </c>
    </row>
    <row r="8" spans="1:20" x14ac:dyDescent="0.25">
      <c r="B8" t="s">
        <v>7</v>
      </c>
      <c r="D8">
        <v>2</v>
      </c>
      <c r="E8">
        <v>0</v>
      </c>
      <c r="F8">
        <v>1</v>
      </c>
      <c r="G8">
        <v>1</v>
      </c>
      <c r="H8">
        <v>0</v>
      </c>
      <c r="I8">
        <v>0</v>
      </c>
      <c r="J8">
        <v>2</v>
      </c>
      <c r="K8">
        <v>1</v>
      </c>
      <c r="L8">
        <v>0</v>
      </c>
      <c r="M8">
        <v>1</v>
      </c>
      <c r="S8" t="s">
        <v>13</v>
      </c>
    </row>
    <row r="9" spans="1:20" x14ac:dyDescent="0.25">
      <c r="C9" t="s">
        <v>8</v>
      </c>
      <c r="D9">
        <f>1/1</f>
        <v>1</v>
      </c>
      <c r="F9">
        <f>2/3</f>
        <v>0.66666666666666663</v>
      </c>
      <c r="G9">
        <f>3/4</f>
        <v>0.75</v>
      </c>
      <c r="J9">
        <f>4/7</f>
        <v>0.5714285714285714</v>
      </c>
      <c r="K9">
        <f>5/8</f>
        <v>0.625</v>
      </c>
      <c r="M9">
        <f>6/10</f>
        <v>0.6</v>
      </c>
      <c r="O9">
        <f>SUM(D9:M9)/COUNTIF(D9:M9,"&gt;0")</f>
        <v>0.70218253968253963</v>
      </c>
      <c r="S9" t="s">
        <v>14</v>
      </c>
    </row>
    <row r="10" spans="1:20" x14ac:dyDescent="0.25">
      <c r="C10" t="s">
        <v>9</v>
      </c>
      <c r="D10">
        <f>1/6</f>
        <v>0.16666666666666666</v>
      </c>
      <c r="F10">
        <f>2/6</f>
        <v>0.33333333333333331</v>
      </c>
      <c r="G10">
        <f>3/6</f>
        <v>0.5</v>
      </c>
      <c r="J10">
        <f>4/6</f>
        <v>0.66666666666666663</v>
      </c>
      <c r="K10">
        <f>5/6</f>
        <v>0.83333333333333337</v>
      </c>
      <c r="M10">
        <f>6/6</f>
        <v>1</v>
      </c>
    </row>
    <row r="11" spans="1:20" x14ac:dyDescent="0.25">
      <c r="S11" t="s">
        <v>15</v>
      </c>
    </row>
    <row r="12" spans="1:20" x14ac:dyDescent="0.25">
      <c r="S12" t="s">
        <v>14</v>
      </c>
    </row>
    <row r="13" spans="1:20" x14ac:dyDescent="0.25">
      <c r="A13" t="s">
        <v>1</v>
      </c>
      <c r="B13" t="s">
        <v>5</v>
      </c>
      <c r="D13">
        <v>0</v>
      </c>
      <c r="E13">
        <v>1</v>
      </c>
      <c r="F13">
        <v>2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2</v>
      </c>
    </row>
    <row r="14" spans="1:20" x14ac:dyDescent="0.25">
      <c r="C14" t="s">
        <v>8</v>
      </c>
      <c r="E14">
        <f>1/2</f>
        <v>0.5</v>
      </c>
      <c r="F14">
        <f>2/3</f>
        <v>0.66666666666666663</v>
      </c>
      <c r="I14">
        <f>3/6</f>
        <v>0.5</v>
      </c>
      <c r="M14">
        <f>4/10</f>
        <v>0.4</v>
      </c>
      <c r="O14">
        <f>SUM(D14:M14)/COUNTIF(D14:M14,"&gt;0")</f>
        <v>0.51666666666666661</v>
      </c>
      <c r="S14" t="s">
        <v>16</v>
      </c>
    </row>
    <row r="15" spans="1:20" x14ac:dyDescent="0.25">
      <c r="C15" t="s">
        <v>9</v>
      </c>
      <c r="E15">
        <f>1/4</f>
        <v>0.25</v>
      </c>
      <c r="F15">
        <f>2/4</f>
        <v>0.5</v>
      </c>
      <c r="I15">
        <f>3/4</f>
        <v>0.75</v>
      </c>
      <c r="M15">
        <f>4/4</f>
        <v>1</v>
      </c>
      <c r="S15" t="s">
        <v>17</v>
      </c>
    </row>
    <row r="16" spans="1:20" x14ac:dyDescent="0.25">
      <c r="B16" t="s">
        <v>6</v>
      </c>
      <c r="D16">
        <v>2</v>
      </c>
      <c r="E16">
        <v>0</v>
      </c>
      <c r="F16">
        <v>0</v>
      </c>
      <c r="G16">
        <v>2</v>
      </c>
      <c r="H16">
        <v>1</v>
      </c>
      <c r="I16">
        <v>1</v>
      </c>
      <c r="J16">
        <v>0</v>
      </c>
      <c r="K16">
        <v>0</v>
      </c>
      <c r="L16">
        <v>0</v>
      </c>
      <c r="M16">
        <v>0</v>
      </c>
    </row>
    <row r="17" spans="1:15" x14ac:dyDescent="0.25">
      <c r="C17" t="s">
        <v>8</v>
      </c>
      <c r="D17">
        <f>1/1</f>
        <v>1</v>
      </c>
      <c r="G17">
        <f>2/4</f>
        <v>0.5</v>
      </c>
      <c r="H17">
        <f>3/5</f>
        <v>0.6</v>
      </c>
      <c r="I17">
        <f>4/6</f>
        <v>0.66666666666666663</v>
      </c>
      <c r="O17">
        <f>SUM(D17:M17)/COUNTIF(D17:M17,"&gt;0")</f>
        <v>0.69166666666666665</v>
      </c>
    </row>
    <row r="18" spans="1:15" x14ac:dyDescent="0.25">
      <c r="C18" t="s">
        <v>9</v>
      </c>
      <c r="D18">
        <f>1/4</f>
        <v>0.25</v>
      </c>
      <c r="G18">
        <f>2/4</f>
        <v>0.5</v>
      </c>
      <c r="H18">
        <f>3/4</f>
        <v>0.75</v>
      </c>
      <c r="I18">
        <f>4/4</f>
        <v>1</v>
      </c>
    </row>
    <row r="19" spans="1:15" x14ac:dyDescent="0.25">
      <c r="B19" t="s">
        <v>7</v>
      </c>
      <c r="D19">
        <v>2</v>
      </c>
      <c r="E19">
        <v>2</v>
      </c>
      <c r="F19">
        <v>0</v>
      </c>
      <c r="G19">
        <v>0</v>
      </c>
      <c r="H19">
        <v>1</v>
      </c>
      <c r="I19">
        <v>0</v>
      </c>
      <c r="J19">
        <v>0</v>
      </c>
      <c r="K19">
        <v>2</v>
      </c>
      <c r="L19">
        <v>0</v>
      </c>
      <c r="M19">
        <v>1</v>
      </c>
    </row>
    <row r="20" spans="1:15" x14ac:dyDescent="0.25">
      <c r="C20" t="s">
        <v>8</v>
      </c>
      <c r="D20">
        <f>1/1</f>
        <v>1</v>
      </c>
      <c r="E20">
        <f>2/2</f>
        <v>1</v>
      </c>
      <c r="H20">
        <f>3/5</f>
        <v>0.6</v>
      </c>
      <c r="K20">
        <f>4/8</f>
        <v>0.5</v>
      </c>
      <c r="M20">
        <f>5/10</f>
        <v>0.5</v>
      </c>
      <c r="O20">
        <f>SUM(D20:M20)/COUNTIF(D20:M20,"&gt;0")</f>
        <v>0.72</v>
      </c>
    </row>
    <row r="21" spans="1:15" x14ac:dyDescent="0.25">
      <c r="C21" t="s">
        <v>9</v>
      </c>
      <c r="D21">
        <f>1/5</f>
        <v>0.2</v>
      </c>
      <c r="E21">
        <f>2/5</f>
        <v>0.4</v>
      </c>
      <c r="H21">
        <f>3/5</f>
        <v>0.6</v>
      </c>
      <c r="K21">
        <f>4/5</f>
        <v>0.8</v>
      </c>
      <c r="M21">
        <f>5/5</f>
        <v>1</v>
      </c>
    </row>
    <row r="25" spans="1:15" x14ac:dyDescent="0.25">
      <c r="A25" t="s">
        <v>2</v>
      </c>
    </row>
    <row r="26" spans="1:15" x14ac:dyDescent="0.25">
      <c r="B26" t="s">
        <v>5</v>
      </c>
      <c r="D26">
        <v>2</v>
      </c>
      <c r="E26">
        <v>1</v>
      </c>
      <c r="F26">
        <v>0</v>
      </c>
      <c r="G26">
        <v>1</v>
      </c>
      <c r="H26">
        <v>0</v>
      </c>
      <c r="I26">
        <v>0</v>
      </c>
      <c r="J26">
        <v>1</v>
      </c>
      <c r="K26">
        <v>0</v>
      </c>
      <c r="L26">
        <v>1</v>
      </c>
      <c r="M26">
        <v>1</v>
      </c>
    </row>
    <row r="27" spans="1:15" x14ac:dyDescent="0.25">
      <c r="C27" t="s">
        <v>8</v>
      </c>
      <c r="D27">
        <f>1/1</f>
        <v>1</v>
      </c>
      <c r="E27">
        <f>2/2</f>
        <v>1</v>
      </c>
      <c r="G27">
        <f>3/4</f>
        <v>0.75</v>
      </c>
      <c r="J27">
        <f>4/7</f>
        <v>0.5714285714285714</v>
      </c>
      <c r="L27">
        <f>5/9</f>
        <v>0.55555555555555558</v>
      </c>
      <c r="M27">
        <f>6/10</f>
        <v>0.6</v>
      </c>
      <c r="O27">
        <f>SUM(D27:M27)/COUNTIF(D27:M27,"&gt;0")</f>
        <v>0.74616402116402103</v>
      </c>
    </row>
    <row r="28" spans="1:15" x14ac:dyDescent="0.25">
      <c r="C28" t="s">
        <v>9</v>
      </c>
      <c r="D28">
        <f>1/6</f>
        <v>0.16666666666666666</v>
      </c>
      <c r="E28">
        <f>2/6</f>
        <v>0.33333333333333331</v>
      </c>
      <c r="G28">
        <f>3/6</f>
        <v>0.5</v>
      </c>
      <c r="J28">
        <f>4/6</f>
        <v>0.66666666666666663</v>
      </c>
      <c r="L28">
        <f>5/6</f>
        <v>0.83333333333333337</v>
      </c>
      <c r="M28">
        <f>6/6</f>
        <v>1</v>
      </c>
    </row>
    <row r="29" spans="1:15" x14ac:dyDescent="0.25">
      <c r="B29" t="s">
        <v>6</v>
      </c>
      <c r="D29">
        <v>0</v>
      </c>
      <c r="E29">
        <v>0</v>
      </c>
      <c r="F29">
        <v>1</v>
      </c>
      <c r="G29">
        <v>2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</row>
    <row r="30" spans="1:15" x14ac:dyDescent="0.25">
      <c r="C30" t="s">
        <v>8</v>
      </c>
      <c r="F30">
        <f>1/3</f>
        <v>0.33333333333333331</v>
      </c>
      <c r="G30">
        <f>2/4</f>
        <v>0.5</v>
      </c>
      <c r="J30">
        <f>3/7</f>
        <v>0.42857142857142855</v>
      </c>
      <c r="O30">
        <f>SUM(D30:M30)/COUNTIF(D30:M30,"&gt;0")</f>
        <v>0.42063492063492064</v>
      </c>
    </row>
    <row r="31" spans="1:15" x14ac:dyDescent="0.25">
      <c r="C31" t="s">
        <v>9</v>
      </c>
      <c r="F31">
        <f>1/3</f>
        <v>0.33333333333333331</v>
      </c>
      <c r="G31">
        <f>2/3</f>
        <v>0.66666666666666663</v>
      </c>
      <c r="J31">
        <f>3/3</f>
        <v>1</v>
      </c>
    </row>
    <row r="32" spans="1:15" x14ac:dyDescent="0.25">
      <c r="B32" t="s">
        <v>7</v>
      </c>
      <c r="D32">
        <v>1</v>
      </c>
      <c r="E32">
        <v>0</v>
      </c>
      <c r="F32">
        <v>0</v>
      </c>
      <c r="G32">
        <v>2</v>
      </c>
      <c r="H32">
        <v>0</v>
      </c>
      <c r="I32">
        <v>1</v>
      </c>
      <c r="J32">
        <v>2</v>
      </c>
      <c r="K32">
        <v>2</v>
      </c>
      <c r="L32">
        <v>0</v>
      </c>
      <c r="M32">
        <v>0</v>
      </c>
    </row>
    <row r="33" spans="1:15" x14ac:dyDescent="0.25">
      <c r="C33" t="s">
        <v>8</v>
      </c>
      <c r="D33">
        <f>1/1</f>
        <v>1</v>
      </c>
      <c r="G33">
        <f>2/4</f>
        <v>0.5</v>
      </c>
      <c r="I33">
        <f>3/6</f>
        <v>0.5</v>
      </c>
      <c r="J33">
        <f>4/7</f>
        <v>0.5714285714285714</v>
      </c>
      <c r="K33">
        <f>5/8</f>
        <v>0.625</v>
      </c>
      <c r="O33">
        <f>SUM(D33:M33)/COUNTIF(D33:M33,"&gt;0")</f>
        <v>0.63928571428571423</v>
      </c>
    </row>
    <row r="34" spans="1:15" x14ac:dyDescent="0.25">
      <c r="C34" t="s">
        <v>9</v>
      </c>
      <c r="D34">
        <f>1/5</f>
        <v>0.2</v>
      </c>
      <c r="G34">
        <f>2/5</f>
        <v>0.4</v>
      </c>
      <c r="I34">
        <f>3/5</f>
        <v>0.6</v>
      </c>
      <c r="J34">
        <f>4/5</f>
        <v>0.8</v>
      </c>
      <c r="K34">
        <f>5/5</f>
        <v>1</v>
      </c>
    </row>
    <row r="37" spans="1:15" x14ac:dyDescent="0.25">
      <c r="A37" t="s">
        <v>3</v>
      </c>
    </row>
    <row r="38" spans="1:15" x14ac:dyDescent="0.25">
      <c r="B38" t="s">
        <v>5</v>
      </c>
      <c r="D38">
        <v>0</v>
      </c>
      <c r="E38">
        <v>2</v>
      </c>
      <c r="F38">
        <v>2</v>
      </c>
      <c r="G38">
        <v>1</v>
      </c>
      <c r="H38">
        <v>0</v>
      </c>
      <c r="I38">
        <v>0</v>
      </c>
      <c r="J38">
        <v>0</v>
      </c>
      <c r="K38">
        <v>1</v>
      </c>
      <c r="L38">
        <v>2</v>
      </c>
      <c r="M38">
        <v>1</v>
      </c>
    </row>
    <row r="39" spans="1:15" x14ac:dyDescent="0.25">
      <c r="C39" t="s">
        <v>8</v>
      </c>
      <c r="E39">
        <f>1/2</f>
        <v>0.5</v>
      </c>
      <c r="F39">
        <f>2/3</f>
        <v>0.66666666666666663</v>
      </c>
      <c r="G39">
        <f>3/4</f>
        <v>0.75</v>
      </c>
      <c r="K39">
        <f>4/8</f>
        <v>0.5</v>
      </c>
      <c r="L39">
        <f>5/9</f>
        <v>0.55555555555555558</v>
      </c>
      <c r="M39">
        <f>6/10</f>
        <v>0.6</v>
      </c>
      <c r="O39">
        <f>SUM(D39:M39)/COUNTIF(D39:M39,"&gt;0")</f>
        <v>0.59537037037037044</v>
      </c>
    </row>
    <row r="40" spans="1:15" x14ac:dyDescent="0.25">
      <c r="C40" t="s">
        <v>9</v>
      </c>
      <c r="E40">
        <f>1/6</f>
        <v>0.16666666666666666</v>
      </c>
      <c r="F40">
        <f>2/6</f>
        <v>0.33333333333333331</v>
      </c>
      <c r="G40">
        <f>3/6</f>
        <v>0.5</v>
      </c>
      <c r="K40">
        <f>4/6</f>
        <v>0.66666666666666663</v>
      </c>
      <c r="L40">
        <f>5/6</f>
        <v>0.83333333333333337</v>
      </c>
      <c r="M40">
        <f>6/6</f>
        <v>1</v>
      </c>
    </row>
    <row r="41" spans="1:15" x14ac:dyDescent="0.25">
      <c r="B41" t="s">
        <v>6</v>
      </c>
      <c r="D41">
        <v>2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</row>
    <row r="42" spans="1:15" x14ac:dyDescent="0.25">
      <c r="C42" t="s">
        <v>8</v>
      </c>
      <c r="D42">
        <f>1/1</f>
        <v>1</v>
      </c>
      <c r="F42">
        <f>2/3</f>
        <v>0.66666666666666663</v>
      </c>
      <c r="G42">
        <f>3/4</f>
        <v>0.75</v>
      </c>
      <c r="K42">
        <f>4/8</f>
        <v>0.5</v>
      </c>
      <c r="O42">
        <f>SUM(D42:M42)/COUNTIF(D42:M42,"&gt;0")</f>
        <v>0.72916666666666663</v>
      </c>
    </row>
    <row r="43" spans="1:15" x14ac:dyDescent="0.25">
      <c r="C43" t="s">
        <v>9</v>
      </c>
      <c r="D43">
        <f>1/4</f>
        <v>0.25</v>
      </c>
      <c r="F43">
        <f>2/4</f>
        <v>0.5</v>
      </c>
      <c r="G43">
        <f>3/4</f>
        <v>0.75</v>
      </c>
      <c r="K43">
        <f>4/4</f>
        <v>1</v>
      </c>
    </row>
    <row r="44" spans="1:15" x14ac:dyDescent="0.25">
      <c r="B44" t="s">
        <v>7</v>
      </c>
      <c r="D44">
        <v>1</v>
      </c>
      <c r="E44">
        <v>2</v>
      </c>
      <c r="F44">
        <v>0</v>
      </c>
      <c r="G44">
        <v>0</v>
      </c>
      <c r="H44">
        <v>0</v>
      </c>
      <c r="I44">
        <v>2</v>
      </c>
      <c r="J44">
        <v>0</v>
      </c>
      <c r="K44">
        <v>0</v>
      </c>
      <c r="L44">
        <v>0</v>
      </c>
      <c r="M44">
        <v>2</v>
      </c>
    </row>
    <row r="45" spans="1:15" x14ac:dyDescent="0.25">
      <c r="C45" t="s">
        <v>8</v>
      </c>
      <c r="D45">
        <f>1/1</f>
        <v>1</v>
      </c>
      <c r="E45">
        <f>2/2</f>
        <v>1</v>
      </c>
      <c r="I45">
        <f>3/6</f>
        <v>0.5</v>
      </c>
      <c r="M45">
        <f>4/10</f>
        <v>0.4</v>
      </c>
      <c r="O45">
        <f>SUM(D45:M45)/COUNTIF(D45:M45,"&gt;0")</f>
        <v>0.72499999999999998</v>
      </c>
    </row>
    <row r="46" spans="1:15" x14ac:dyDescent="0.25">
      <c r="C46" t="s">
        <v>9</v>
      </c>
      <c r="D46">
        <f>1/4</f>
        <v>0.25</v>
      </c>
      <c r="E46">
        <f>2/4</f>
        <v>0.5</v>
      </c>
      <c r="I46">
        <f>3/4</f>
        <v>0.75</v>
      </c>
      <c r="M46">
        <f>4/4</f>
        <v>1</v>
      </c>
    </row>
    <row r="49" spans="1:15" x14ac:dyDescent="0.25">
      <c r="A49" t="s">
        <v>4</v>
      </c>
    </row>
    <row r="50" spans="1:15" x14ac:dyDescent="0.25">
      <c r="B50" t="s">
        <v>5</v>
      </c>
      <c r="D50">
        <v>1</v>
      </c>
      <c r="E50">
        <v>0</v>
      </c>
      <c r="F50">
        <v>0</v>
      </c>
      <c r="G50">
        <v>2</v>
      </c>
      <c r="H50">
        <v>1</v>
      </c>
      <c r="I50">
        <v>0</v>
      </c>
      <c r="J50">
        <v>0</v>
      </c>
      <c r="K50">
        <v>1</v>
      </c>
      <c r="L50">
        <v>2</v>
      </c>
      <c r="M50">
        <v>0</v>
      </c>
    </row>
    <row r="51" spans="1:15" x14ac:dyDescent="0.25">
      <c r="C51" t="s">
        <v>8</v>
      </c>
      <c r="D51">
        <f>1/1</f>
        <v>1</v>
      </c>
      <c r="G51">
        <f>2/4</f>
        <v>0.5</v>
      </c>
      <c r="H51">
        <f>3/5</f>
        <v>0.6</v>
      </c>
      <c r="K51">
        <f>4/8</f>
        <v>0.5</v>
      </c>
      <c r="L51">
        <f>5/9</f>
        <v>0.55555555555555558</v>
      </c>
      <c r="O51">
        <f>SUM(D51:M51)/COUNTIF(D51:M51,"&gt;0")</f>
        <v>0.63111111111111118</v>
      </c>
    </row>
    <row r="52" spans="1:15" x14ac:dyDescent="0.25">
      <c r="C52" t="s">
        <v>9</v>
      </c>
      <c r="D52">
        <f>1/5</f>
        <v>0.2</v>
      </c>
      <c r="G52">
        <f>2/5</f>
        <v>0.4</v>
      </c>
      <c r="H52">
        <f>3/5</f>
        <v>0.6</v>
      </c>
      <c r="K52">
        <f>4/5</f>
        <v>0.8</v>
      </c>
      <c r="L52">
        <f>5/5</f>
        <v>1</v>
      </c>
    </row>
    <row r="53" spans="1:15" x14ac:dyDescent="0.25">
      <c r="B53" t="s">
        <v>6</v>
      </c>
      <c r="D53">
        <v>2</v>
      </c>
      <c r="E53">
        <v>0</v>
      </c>
      <c r="F53">
        <v>0</v>
      </c>
      <c r="G53">
        <v>2</v>
      </c>
      <c r="H53">
        <v>1</v>
      </c>
      <c r="I53">
        <v>0</v>
      </c>
      <c r="J53">
        <v>0</v>
      </c>
      <c r="K53">
        <v>1</v>
      </c>
      <c r="L53">
        <v>0</v>
      </c>
    </row>
    <row r="54" spans="1:15" x14ac:dyDescent="0.25">
      <c r="C54" t="s">
        <v>8</v>
      </c>
      <c r="D54">
        <f>1/1</f>
        <v>1</v>
      </c>
      <c r="G54">
        <f>2/4</f>
        <v>0.5</v>
      </c>
      <c r="H54">
        <f>3/5</f>
        <v>0.6</v>
      </c>
      <c r="K54">
        <f>4/9</f>
        <v>0.44444444444444442</v>
      </c>
      <c r="O54">
        <f>SUM(D54:M54)/COUNTIF(D54:M54,"&gt;0")</f>
        <v>0.63611111111111107</v>
      </c>
    </row>
    <row r="55" spans="1:15" x14ac:dyDescent="0.25">
      <c r="C55" t="s">
        <v>9</v>
      </c>
      <c r="D55">
        <f>1/4</f>
        <v>0.25</v>
      </c>
      <c r="G55">
        <f>2/4</f>
        <v>0.5</v>
      </c>
      <c r="H55">
        <f>3/4</f>
        <v>0.75</v>
      </c>
      <c r="K55">
        <f>4/4</f>
        <v>1</v>
      </c>
    </row>
    <row r="56" spans="1:15" x14ac:dyDescent="0.25">
      <c r="B56" t="s">
        <v>7</v>
      </c>
      <c r="D56">
        <v>0</v>
      </c>
      <c r="E56">
        <v>0</v>
      </c>
      <c r="F56">
        <v>2</v>
      </c>
      <c r="G56">
        <v>1</v>
      </c>
      <c r="H56">
        <v>1</v>
      </c>
      <c r="I56">
        <v>0</v>
      </c>
      <c r="J56">
        <v>1</v>
      </c>
      <c r="K56">
        <v>0</v>
      </c>
      <c r="L56">
        <v>0</v>
      </c>
      <c r="M56">
        <v>0</v>
      </c>
    </row>
    <row r="57" spans="1:15" x14ac:dyDescent="0.25">
      <c r="C57" t="s">
        <v>8</v>
      </c>
      <c r="F57">
        <f>1/3</f>
        <v>0.33333333333333331</v>
      </c>
      <c r="G57">
        <f>2/4</f>
        <v>0.5</v>
      </c>
      <c r="H57">
        <f>3/5</f>
        <v>0.6</v>
      </c>
      <c r="J57">
        <f>4/6</f>
        <v>0.66666666666666663</v>
      </c>
      <c r="O57">
        <f>SUM(D57:M57)/COUNTIF(D57:M57,"&gt;0")</f>
        <v>0.52499999999999991</v>
      </c>
    </row>
    <row r="58" spans="1:15" x14ac:dyDescent="0.25">
      <c r="C58" t="s">
        <v>9</v>
      </c>
      <c r="F58">
        <f>1/4</f>
        <v>0.25</v>
      </c>
      <c r="G58">
        <f>2/4</f>
        <v>0.5</v>
      </c>
      <c r="H58">
        <f>3/4</f>
        <v>0.75</v>
      </c>
      <c r="J58">
        <f>4/4</f>
        <v>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2019-12-05T07:00:54Z</dcterms:modified>
</cp:coreProperties>
</file>