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cuments/Learning/Hactiv8/"/>
    </mc:Choice>
  </mc:AlternateContent>
  <xr:revisionPtr revIDLastSave="0" documentId="8_{75562E19-0CF1-6943-BFD0-571ECCE26DB9}" xr6:coauthVersionLast="32" xr6:coauthVersionMax="32" xr10:uidLastSave="{00000000-0000-0000-0000-000000000000}"/>
  <bookViews>
    <workbookView xWindow="380" yWindow="460" windowWidth="28040" windowHeight="16720" xr2:uid="{69748E37-6B1E-834A-AEB5-22AD631374C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" i="1" l="1"/>
  <c r="I34" i="1"/>
  <c r="H36" i="1"/>
  <c r="H34" i="1"/>
  <c r="F41" i="1"/>
  <c r="I26" i="1"/>
  <c r="H26" i="1"/>
  <c r="I19" i="1"/>
  <c r="I18" i="1"/>
  <c r="I17" i="1"/>
  <c r="I16" i="1"/>
  <c r="I14" i="1"/>
  <c r="I13" i="1"/>
  <c r="I12" i="1"/>
  <c r="I11" i="1"/>
  <c r="I9" i="1"/>
  <c r="I8" i="1"/>
  <c r="I7" i="1"/>
  <c r="I6" i="1"/>
  <c r="H9" i="1"/>
  <c r="H8" i="1"/>
  <c r="H7" i="1"/>
  <c r="H14" i="1"/>
  <c r="H13" i="1"/>
  <c r="H12" i="1"/>
  <c r="H19" i="1"/>
  <c r="H18" i="1"/>
  <c r="H17" i="1"/>
  <c r="H16" i="1"/>
  <c r="H11" i="1"/>
  <c r="H6" i="1"/>
</calcChain>
</file>

<file path=xl/sharedStrings.xml><?xml version="1.0" encoding="utf-8"?>
<sst xmlns="http://schemas.openxmlformats.org/spreadsheetml/2006/main" count="86" uniqueCount="34">
  <si>
    <t>Harga Cicilan</t>
  </si>
  <si>
    <t>Bunga per Tahun</t>
  </si>
  <si>
    <t>Normal</t>
  </si>
  <si>
    <t>Grace Period</t>
  </si>
  <si>
    <t>Tempo</t>
  </si>
  <si>
    <t>Tanpa Grace Period</t>
  </si>
  <si>
    <t>Angusran Normal</t>
  </si>
  <si>
    <t>Grace Period 6 Bulan</t>
  </si>
  <si>
    <t>Angksuran ke 1-6</t>
  </si>
  <si>
    <t>Angsuran ke 7-lunas</t>
  </si>
  <si>
    <t>10,38%</t>
  </si>
  <si>
    <t>14,92%</t>
  </si>
  <si>
    <t>11,29%</t>
  </si>
  <si>
    <t>16,28%</t>
  </si>
  <si>
    <t>14,96%</t>
  </si>
  <si>
    <t>20,89%</t>
  </si>
  <si>
    <t>Angsuran 12  Bulan</t>
  </si>
  <si>
    <t>Angsuran 18 Bulan</t>
  </si>
  <si>
    <t>Angsuran 24 Bulan</t>
  </si>
  <si>
    <t>18 Bulan</t>
  </si>
  <si>
    <t>24 Bulan</t>
  </si>
  <si>
    <t>12 Bulan</t>
  </si>
  <si>
    <t>Koinworks</t>
  </si>
  <si>
    <t>Ciptadana</t>
  </si>
  <si>
    <t>Angksuran ke 1-3</t>
  </si>
  <si>
    <t>Angsuran ke 4-lunas</t>
  </si>
  <si>
    <t>Dana Cita</t>
  </si>
  <si>
    <t>Ayopop</t>
  </si>
  <si>
    <t>Bunga per Bulan</t>
  </si>
  <si>
    <t>Angsuran ke-1</t>
  </si>
  <si>
    <t>Angsuran ke 2-12</t>
  </si>
  <si>
    <t>Total Tanpa Grace Period</t>
  </si>
  <si>
    <t>Total dengan Grace Periode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</si>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</sst>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1B3CB-60C4-0244-89B3-58A3883BAB93}">
  <dimension ref="A1:I41"/>
  <sheetViews>
    <sheetView tabSelected="1" topLeftCell="A8" workbookViewId="0">
      <selection activeCell="I34" sqref="I34"/>
    </sheetView>
  </sheetViews>
  <sheetFormatPr baseColWidth="10" defaultRowHeight="16" x14ac:dyDescent="0.2"/>
  <cols>
    <col min="1" max="1" width="17.1640625" bestFit="1" customWidth="1"/>
    <col min="3" max="3" width="11.6640625" bestFit="1" customWidth="1"/>
    <col min="4" max="4" width="12.83203125" bestFit="1" customWidth="1"/>
    <col min="5" max="5" width="17.33203125" bestFit="1" customWidth="1"/>
    <col min="6" max="6" width="18.5" bestFit="1" customWidth="1"/>
  </cols>
  <sheetData>
    <row r="1" spans="1:9" x14ac:dyDescent="0.2">
      <c r="A1" t="s">
        <v>22</v>
      </c>
    </row>
    <row r="3" spans="1:9" x14ac:dyDescent="0.2">
      <c r="B3" t="s">
        <v>1</v>
      </c>
      <c r="E3" t="s">
        <v>5</v>
      </c>
      <c r="F3" t="s">
        <v>7</v>
      </c>
    </row>
    <row r="4" spans="1:9" x14ac:dyDescent="0.2">
      <c r="A4" t="s">
        <v>0</v>
      </c>
      <c r="B4" t="s">
        <v>2</v>
      </c>
      <c r="C4" t="s">
        <v>3</v>
      </c>
      <c r="D4" t="s">
        <v>4</v>
      </c>
      <c r="E4" t="s">
        <v>6</v>
      </c>
      <c r="F4" t="s">
        <v>8</v>
      </c>
      <c r="G4" t="s">
        <v>9</v>
      </c>
      <c r="H4" t="s">
        <v>31</v>
      </c>
      <c r="I4" t="s">
        <v>32</v>
      </c>
    </row>
    <row r="5" spans="1:9" x14ac:dyDescent="0.2">
      <c r="A5" t="s">
        <v>16</v>
      </c>
      <c r="B5" s="1"/>
      <c r="C5" s="1"/>
    </row>
    <row r="6" spans="1:9" x14ac:dyDescent="0.2">
      <c r="A6">
        <v>30000000</v>
      </c>
      <c r="B6" s="1">
        <v>0.09</v>
      </c>
      <c r="C6" s="1">
        <v>0.13</v>
      </c>
      <c r="D6" t="s">
        <v>21</v>
      </c>
      <c r="E6">
        <v>2815833</v>
      </c>
      <c r="F6">
        <v>335730</v>
      </c>
      <c r="G6">
        <v>5502397</v>
      </c>
      <c r="H6">
        <f>E6*12</f>
        <v>33789996</v>
      </c>
      <c r="I6">
        <f>(F6*6)+(G6*6)</f>
        <v>35028762</v>
      </c>
    </row>
    <row r="7" spans="1:9" x14ac:dyDescent="0.2">
      <c r="B7" t="s">
        <v>10</v>
      </c>
      <c r="C7" t="s">
        <v>11</v>
      </c>
      <c r="D7" t="s">
        <v>21</v>
      </c>
      <c r="E7">
        <v>2851483</v>
      </c>
      <c r="F7">
        <v>385330</v>
      </c>
      <c r="G7">
        <v>5551997</v>
      </c>
      <c r="H7">
        <f t="shared" ref="H7:H9" si="0">E7*12</f>
        <v>34217796</v>
      </c>
      <c r="I7">
        <f t="shared" ref="I7:I9" si="1">(F7*6)+(G7*6)</f>
        <v>35623962</v>
      </c>
    </row>
    <row r="8" spans="1:9" x14ac:dyDescent="0.2">
      <c r="B8" t="s">
        <v>12</v>
      </c>
      <c r="C8" t="s">
        <v>13</v>
      </c>
      <c r="D8" t="s">
        <v>21</v>
      </c>
      <c r="E8">
        <v>2874992</v>
      </c>
      <c r="F8">
        <v>420670</v>
      </c>
      <c r="G8">
        <v>5587337</v>
      </c>
      <c r="H8">
        <f t="shared" si="0"/>
        <v>34499904</v>
      </c>
      <c r="I8">
        <f t="shared" si="1"/>
        <v>36048042</v>
      </c>
    </row>
    <row r="9" spans="1:9" x14ac:dyDescent="0.2">
      <c r="B9" t="s">
        <v>14</v>
      </c>
      <c r="C9" t="s">
        <v>15</v>
      </c>
      <c r="D9" t="s">
        <v>21</v>
      </c>
      <c r="E9">
        <v>2969800</v>
      </c>
      <c r="F9">
        <v>539710</v>
      </c>
      <c r="G9">
        <v>5706337</v>
      </c>
      <c r="H9">
        <f t="shared" si="0"/>
        <v>35637600</v>
      </c>
      <c r="I9">
        <f t="shared" si="1"/>
        <v>37476282</v>
      </c>
    </row>
    <row r="10" spans="1:9" x14ac:dyDescent="0.2">
      <c r="A10" t="s">
        <v>17</v>
      </c>
    </row>
    <row r="11" spans="1:9" x14ac:dyDescent="0.2">
      <c r="A11">
        <v>30000000</v>
      </c>
      <c r="B11" s="1">
        <v>0.09</v>
      </c>
      <c r="C11" s="1">
        <v>0.13</v>
      </c>
      <c r="D11" t="s">
        <v>19</v>
      </c>
      <c r="E11">
        <v>1961028</v>
      </c>
      <c r="F11">
        <v>304469</v>
      </c>
      <c r="G11">
        <v>2896136</v>
      </c>
      <c r="H11">
        <f>E11*18</f>
        <v>35298504</v>
      </c>
      <c r="I11">
        <f>(F11*6)+(G11*12)</f>
        <v>36580446</v>
      </c>
    </row>
    <row r="12" spans="1:9" x14ac:dyDescent="0.2">
      <c r="B12" t="s">
        <v>10</v>
      </c>
      <c r="C12" t="s">
        <v>11</v>
      </c>
      <c r="D12" t="s">
        <v>19</v>
      </c>
      <c r="E12">
        <v>1996793</v>
      </c>
      <c r="F12">
        <v>349253</v>
      </c>
      <c r="G12">
        <v>2940920</v>
      </c>
      <c r="H12">
        <f t="shared" ref="H12:H14" si="2">E12*18</f>
        <v>35942274</v>
      </c>
      <c r="I12">
        <f t="shared" ref="I12:I14" si="3">(F12*6)+(G12*12)</f>
        <v>37386558</v>
      </c>
    </row>
    <row r="13" spans="1:9" x14ac:dyDescent="0.2">
      <c r="B13" t="s">
        <v>12</v>
      </c>
      <c r="C13" t="s">
        <v>13</v>
      </c>
      <c r="D13" t="s">
        <v>19</v>
      </c>
      <c r="E13">
        <v>2020337</v>
      </c>
      <c r="F13">
        <v>380975</v>
      </c>
      <c r="G13">
        <v>2972642</v>
      </c>
      <c r="H13">
        <f t="shared" si="2"/>
        <v>36366066</v>
      </c>
      <c r="I13">
        <f t="shared" si="3"/>
        <v>37957554</v>
      </c>
    </row>
    <row r="14" spans="1:9" x14ac:dyDescent="0.2">
      <c r="B14" t="s">
        <v>14</v>
      </c>
      <c r="C14" t="s">
        <v>15</v>
      </c>
      <c r="D14" t="s">
        <v>19</v>
      </c>
      <c r="E14">
        <v>2115491</v>
      </c>
      <c r="F14">
        <v>489203</v>
      </c>
      <c r="G14">
        <v>3080870</v>
      </c>
      <c r="H14">
        <f t="shared" si="2"/>
        <v>38078838</v>
      </c>
      <c r="I14">
        <f t="shared" si="3"/>
        <v>39905658</v>
      </c>
    </row>
    <row r="15" spans="1:9" x14ac:dyDescent="0.2">
      <c r="A15" t="s">
        <v>18</v>
      </c>
    </row>
    <row r="16" spans="1:9" x14ac:dyDescent="0.2">
      <c r="A16">
        <v>30000000</v>
      </c>
      <c r="B16" s="1">
        <v>0.09</v>
      </c>
      <c r="C16" s="1">
        <v>0.13</v>
      </c>
      <c r="D16" t="s">
        <v>20</v>
      </c>
      <c r="E16">
        <v>1543833</v>
      </c>
      <c r="F16">
        <v>290450</v>
      </c>
      <c r="G16">
        <v>2034894</v>
      </c>
      <c r="H16">
        <f>E16*24</f>
        <v>37051992</v>
      </c>
      <c r="I16">
        <f>(F16*6)+(G16*18)</f>
        <v>38370792</v>
      </c>
    </row>
    <row r="17" spans="1:9" x14ac:dyDescent="0.2">
      <c r="B17" t="s">
        <v>10</v>
      </c>
      <c r="C17" t="s">
        <v>11</v>
      </c>
      <c r="D17" t="s">
        <v>20</v>
      </c>
      <c r="E17">
        <v>1579943</v>
      </c>
      <c r="F17">
        <v>332526</v>
      </c>
      <c r="G17">
        <v>2076970</v>
      </c>
      <c r="H17">
        <f t="shared" ref="H17:H19" si="4">E17*24</f>
        <v>37918632</v>
      </c>
      <c r="I17">
        <f t="shared" ref="I17:I19" si="5">(F17*6)+(G17*18)</f>
        <v>39380616</v>
      </c>
    </row>
    <row r="18" spans="1:9" x14ac:dyDescent="0.2">
      <c r="B18" t="s">
        <v>12</v>
      </c>
      <c r="C18" t="s">
        <v>13</v>
      </c>
      <c r="D18" t="s">
        <v>20</v>
      </c>
      <c r="E18">
        <v>1603755</v>
      </c>
      <c r="F18">
        <v>364240</v>
      </c>
      <c r="G18">
        <v>2108684</v>
      </c>
      <c r="H18">
        <f t="shared" si="4"/>
        <v>38490120</v>
      </c>
      <c r="I18">
        <f t="shared" si="5"/>
        <v>40141752</v>
      </c>
    </row>
    <row r="19" spans="1:9" x14ac:dyDescent="0.2">
      <c r="B19" t="s">
        <v>14</v>
      </c>
      <c r="C19" t="s">
        <v>15</v>
      </c>
      <c r="D19" t="s">
        <v>20</v>
      </c>
      <c r="E19">
        <v>1699787</v>
      </c>
      <c r="F19">
        <v>466604</v>
      </c>
      <c r="G19">
        <v>2211048</v>
      </c>
      <c r="H19">
        <f t="shared" si="4"/>
        <v>40794888</v>
      </c>
      <c r="I19">
        <f t="shared" si="5"/>
        <v>42598488</v>
      </c>
    </row>
    <row r="23" spans="1:9" x14ac:dyDescent="0.2">
      <c r="A23" t="s">
        <v>23</v>
      </c>
    </row>
    <row r="24" spans="1:9" x14ac:dyDescent="0.2">
      <c r="B24" t="s">
        <v>1</v>
      </c>
      <c r="E24" t="s">
        <v>5</v>
      </c>
      <c r="F24" t="s">
        <v>7</v>
      </c>
    </row>
    <row r="25" spans="1:9" x14ac:dyDescent="0.2">
      <c r="A25" t="s">
        <v>0</v>
      </c>
      <c r="B25" t="s">
        <v>2</v>
      </c>
      <c r="C25" t="s">
        <v>3</v>
      </c>
      <c r="D25" t="s">
        <v>4</v>
      </c>
      <c r="E25" t="s">
        <v>6</v>
      </c>
      <c r="F25" t="s">
        <v>24</v>
      </c>
      <c r="G25" t="s">
        <v>25</v>
      </c>
      <c r="H25" t="s">
        <v>31</v>
      </c>
      <c r="I25" t="s">
        <v>32</v>
      </c>
    </row>
    <row r="26" spans="1:9" x14ac:dyDescent="0.2">
      <c r="A26">
        <v>30000000</v>
      </c>
      <c r="B26" s="1">
        <v>0.18</v>
      </c>
      <c r="C26" s="1">
        <v>0.18</v>
      </c>
      <c r="D26" t="s">
        <v>21</v>
      </c>
      <c r="E26">
        <v>2750400</v>
      </c>
      <c r="F26">
        <v>450000</v>
      </c>
      <c r="G26">
        <v>3588295</v>
      </c>
      <c r="H26">
        <f>E26*12</f>
        <v>33004800</v>
      </c>
      <c r="I26">
        <f>(F26*3)+(G26*9)</f>
        <v>33644655</v>
      </c>
    </row>
    <row r="30" spans="1:9" x14ac:dyDescent="0.2">
      <c r="A30" t="s">
        <v>26</v>
      </c>
    </row>
    <row r="31" spans="1:9" x14ac:dyDescent="0.2">
      <c r="B31" t="s">
        <v>1</v>
      </c>
      <c r="E31" t="s">
        <v>5</v>
      </c>
      <c r="F31" t="s">
        <v>7</v>
      </c>
    </row>
    <row r="32" spans="1:9" x14ac:dyDescent="0.2">
      <c r="A32" t="s">
        <v>0</v>
      </c>
      <c r="B32" t="s">
        <v>2</v>
      </c>
      <c r="C32" t="s">
        <v>3</v>
      </c>
      <c r="D32" t="s">
        <v>4</v>
      </c>
      <c r="E32" t="s">
        <v>6</v>
      </c>
      <c r="F32" t="s">
        <v>8</v>
      </c>
      <c r="G32" t="s">
        <v>9</v>
      </c>
      <c r="H32" t="s">
        <v>31</v>
      </c>
      <c r="I32" t="s">
        <v>32</v>
      </c>
    </row>
    <row r="33" spans="1:9" x14ac:dyDescent="0.2">
      <c r="A33" t="s">
        <v>17</v>
      </c>
      <c r="B33" s="1"/>
      <c r="C33" s="1"/>
    </row>
    <row r="34" spans="1:9" x14ac:dyDescent="0.2">
      <c r="B34" s="1">
        <v>0.16</v>
      </c>
      <c r="C34" s="1">
        <v>0.16</v>
      </c>
      <c r="D34" t="s">
        <v>19</v>
      </c>
      <c r="E34">
        <v>2128667</v>
      </c>
      <c r="F34">
        <v>729453</v>
      </c>
      <c r="G34">
        <v>2987000</v>
      </c>
      <c r="H34">
        <f>E34*18</f>
        <v>38316006</v>
      </c>
      <c r="I34">
        <f>(F34*6)+(G34*12)</f>
        <v>40220718</v>
      </c>
    </row>
    <row r="35" spans="1:9" x14ac:dyDescent="0.2">
      <c r="A35" t="s">
        <v>18</v>
      </c>
    </row>
    <row r="36" spans="1:9" x14ac:dyDescent="0.2">
      <c r="B36" s="1">
        <v>0.16</v>
      </c>
      <c r="C36" s="1">
        <v>0.16</v>
      </c>
      <c r="D36" t="s">
        <v>20</v>
      </c>
      <c r="E36">
        <v>1699500</v>
      </c>
      <c r="F36">
        <v>732191</v>
      </c>
      <c r="G36">
        <v>2128667</v>
      </c>
      <c r="H36">
        <f>E36*24</f>
        <v>40788000</v>
      </c>
      <c r="I36">
        <f>(F36*6)+(G36*18)</f>
        <v>42709152</v>
      </c>
    </row>
    <row r="38" spans="1:9" x14ac:dyDescent="0.2">
      <c r="A38" t="s">
        <v>27</v>
      </c>
    </row>
    <row r="39" spans="1:9" x14ac:dyDescent="0.2">
      <c r="B39" t="s">
        <v>28</v>
      </c>
      <c r="D39" t="s">
        <v>21</v>
      </c>
    </row>
    <row r="40" spans="1:9" x14ac:dyDescent="0.2">
      <c r="A40" t="s">
        <v>0</v>
      </c>
      <c r="B40" t="s">
        <v>2</v>
      </c>
      <c r="C40" t="s">
        <v>4</v>
      </c>
      <c r="D40" t="s">
        <v>29</v>
      </c>
      <c r="E40" t="s">
        <v>30</v>
      </c>
      <c r="F40" t="s">
        <v>33</v>
      </c>
    </row>
    <row r="41" spans="1:9" x14ac:dyDescent="0.2">
      <c r="D41">
        <v>6000000</v>
      </c>
      <c r="E41">
        <v>2421818</v>
      </c>
      <c r="F41">
        <f>D41+(E41*11)</f>
        <v>32639998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lumban batu hilarion</dc:creator>
  <cp:lastModifiedBy>lumban batu hilarion</cp:lastModifiedBy>
  <dcterms:created xsi:type="dcterms:W3CDTF">2018-07-18T03:55:12Z</dcterms:created>
  <dcterms:modified xsi:type="dcterms:W3CDTF">2018-07-18T06:30:12Z</dcterms:modified>
</cp:coreProperties>
</file>