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5" windowWidth="12120" windowHeight="10095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E46" i="1" l="1"/>
  <c r="E60" i="1"/>
  <c r="E3" i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</calcChain>
</file>

<file path=xl/sharedStrings.xml><?xml version="1.0" encoding="utf-8"?>
<sst xmlns="http://schemas.openxmlformats.org/spreadsheetml/2006/main" count="94" uniqueCount="94">
  <si>
    <t>his_relatie</t>
  </si>
  <si>
    <t>partij</t>
  </si>
  <si>
    <t>actie</t>
  </si>
  <si>
    <t>his_persvoornaam</t>
  </si>
  <si>
    <t>plaats</t>
  </si>
  <si>
    <t>relatie</t>
  </si>
  <si>
    <t>land</t>
  </si>
  <si>
    <t>rdnbeeindrelatie</t>
  </si>
  <si>
    <t>rdnverliesnlnation</t>
  </si>
  <si>
    <t>rdnverknlnation</t>
  </si>
  <si>
    <t>his_persreisdoc</t>
  </si>
  <si>
    <t>persreisdoc</t>
  </si>
  <si>
    <t>persvoornaam</t>
  </si>
  <si>
    <t>autvanafgiftereisdoc</t>
  </si>
  <si>
    <t>rdnvervallenreisdoc</t>
  </si>
  <si>
    <t>his_persverificatie</t>
  </si>
  <si>
    <t>his_persnation</t>
  </si>
  <si>
    <t>persverificatie</t>
  </si>
  <si>
    <t>his_persgeslnaamcomp</t>
  </si>
  <si>
    <t>his_persindicatie</t>
  </si>
  <si>
    <t>persindicatie</t>
  </si>
  <si>
    <t>persnation</t>
  </si>
  <si>
    <t>predikaat</t>
  </si>
  <si>
    <t>adellijketitel</t>
  </si>
  <si>
    <t>aangadresh</t>
  </si>
  <si>
    <t>persadres</t>
  </si>
  <si>
    <t>persgeslnaamcomp</t>
  </si>
  <si>
    <t>his_persverblijfsr</t>
  </si>
  <si>
    <t>his_persadres</t>
  </si>
  <si>
    <t>functieadres</t>
  </si>
  <si>
    <t>rdnwijzadres</t>
  </si>
  <si>
    <t>verblijfsr</t>
  </si>
  <si>
    <t>his_perssamengesteldenaam</t>
  </si>
  <si>
    <t>his_persuitslnlkiesr</t>
  </si>
  <si>
    <t>pers</t>
  </si>
  <si>
    <t>his_persopschorting</t>
  </si>
  <si>
    <t>his_persoverlijden</t>
  </si>
  <si>
    <t>his_perspk</t>
  </si>
  <si>
    <t>rdnopschorting</t>
  </si>
  <si>
    <t>his_persimmigratie</t>
  </si>
  <si>
    <t>his_persinschr</t>
  </si>
  <si>
    <t>his_persgeboorte</t>
  </si>
  <si>
    <t>his_persgeslachtsaand</t>
  </si>
  <si>
    <t>geslachtsaand</t>
  </si>
  <si>
    <t>his_persids</t>
  </si>
  <si>
    <t>his_persbijhgem</t>
  </si>
  <si>
    <t>his_persbijhverantwoordelijk</t>
  </si>
  <si>
    <t>his_perseuverkiezingen</t>
  </si>
  <si>
    <t>verantwoordelijke</t>
  </si>
  <si>
    <t>his_onderzoek</t>
  </si>
  <si>
    <t>his_persaanschr</t>
  </si>
  <si>
    <t>wijzegebruikgeslnaam</t>
  </si>
  <si>
    <t>doc</t>
  </si>
  <si>
    <t>onderzoek</t>
  </si>
  <si>
    <t>his_betrouderschap</t>
  </si>
  <si>
    <t>his_doc</t>
  </si>
  <si>
    <t>his_multirealiteitregel</t>
  </si>
  <si>
    <t>multirealiteitregel</t>
  </si>
  <si>
    <t>betr</t>
  </si>
  <si>
    <t>his_betrouderlijkgezag</t>
  </si>
  <si>
    <t>srtrelatie</t>
  </si>
  <si>
    <t>nation</t>
  </si>
  <si>
    <t>personderzoek</t>
  </si>
  <si>
    <t>srtnlreisdoc</t>
  </si>
  <si>
    <t>srtverificatie</t>
  </si>
  <si>
    <t>regel</t>
  </si>
  <si>
    <t>regelverantwoording</t>
  </si>
  <si>
    <t>srtindicatie</t>
  </si>
  <si>
    <t>srtpers</t>
  </si>
  <si>
    <t>srtdoc</t>
  </si>
  <si>
    <t>dbobject</t>
  </si>
  <si>
    <t>bron</t>
  </si>
  <si>
    <t>gegeveninonderzoek</t>
  </si>
  <si>
    <t>srtmultirealiteitregel</t>
  </si>
  <si>
    <t>srtactie</t>
  </si>
  <si>
    <t>element</t>
  </si>
  <si>
    <t>verdrag</t>
  </si>
  <si>
    <t>srtbetr</t>
  </si>
  <si>
    <t>rol</t>
  </si>
  <si>
    <t>categoriesrtactie</t>
  </si>
  <si>
    <t>categoriesrtdoc</t>
  </si>
  <si>
    <t>partijrol</t>
  </si>
  <si>
    <t>srtpartij</t>
  </si>
  <si>
    <t>his_partij</t>
  </si>
  <si>
    <t>sector</t>
  </si>
  <si>
    <t>his_partijgem</t>
  </si>
  <si>
    <t>srtdbobject</t>
  </si>
  <si>
    <t>srtelement</t>
  </si>
  <si>
    <t>categoriepersonen</t>
  </si>
  <si>
    <t>Tabel</t>
  </si>
  <si>
    <t>Aantal rijen</t>
  </si>
  <si>
    <t>BMR</t>
  </si>
  <si>
    <t>Genoeg?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</si>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</sst>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Font="1" applyFill="1" applyBorder="1" applyAlignment="1"/>
    <xf numFmtId="10" fontId="0" fillId="0" borderId="0" xfId="0" applyNumberFormat="1"/>
  </cellXfs>
  <cellStyles count="1">
    <cellStyle name="Standaard" xfId="0" builtinId="0"/>
  </cellStyles>
  <dxfs count="3">
    <dxf>
      <numFmt numFmtId="14" formatCode="0.00%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2" displayName="Tabel2" ref="A1:E90" totalsRowShown="0">
  <autoFilter ref="A1:E90"/>
  <tableColumns count="5">
    <tableColumn id="1" name="Tabel"/>
    <tableColumn id="2" name="Aantal rijen"/>
    <tableColumn id="3" name="BMR" dataDxfId="2"/>
    <tableColumn id="4" name="Genoeg?" dataDxfId="1">
      <calculatedColumnFormula>GESTEP(B2-C2,0)</calculatedColumnFormula>
    </tableColumn>
    <tableColumn id="5" name="Ratio" dataDxfId="0">
      <calculatedColumnFormula>B2/C2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tabSelected="1" topLeftCell="A55" workbookViewId="0">
      <selection activeCell="C71" sqref="C71"/>
    </sheetView>
  </sheetViews>
  <sheetFormatPr defaultRowHeight="15" x14ac:dyDescent="0.25"/>
  <cols>
    <col min="1" max="1" width="27.7109375" customWidth="1"/>
    <col min="2" max="2" width="13.5703125" bestFit="1" customWidth="1"/>
    <col min="3" max="3" width="33.7109375" customWidth="1"/>
    <col min="4" max="4" width="16.7109375" customWidth="1"/>
    <col min="5" max="5" width="9.140625" style="2"/>
  </cols>
  <sheetData>
    <row r="1" spans="1:5" x14ac:dyDescent="0.25">
      <c r="A1" t="s">
        <v>89</v>
      </c>
      <c r="B1" t="s">
        <v>90</v>
      </c>
      <c r="C1" t="s">
        <v>91</v>
      </c>
      <c r="D1" t="s">
        <v>92</v>
      </c>
      <c r="E1" s="2" t="s">
        <v>93</v>
      </c>
    </row>
    <row r="2" spans="1:5" x14ac:dyDescent="0.25">
      <c r="A2" t="s">
        <v>24</v>
      </c>
      <c r="B2">
        <v>8</v>
      </c>
      <c r="D2">
        <f t="shared" ref="D2:D33" si="0">GESTEP(B2-C2,0)</f>
        <v>1</v>
      </c>
      <c r="E2" s="2" t="e">
        <f t="shared" ref="E2:E33" si="1">B2/C2</f>
        <v>#DIV/0!</v>
      </c>
    </row>
    <row r="3" spans="1:5" x14ac:dyDescent="0.25">
      <c r="A3" t="s">
        <v>2</v>
      </c>
      <c r="B3">
        <v>27000000</v>
      </c>
      <c r="C3" s="1">
        <v>544750000</v>
      </c>
      <c r="D3">
        <f t="shared" si="0"/>
        <v>0</v>
      </c>
      <c r="E3" s="2">
        <f>B3/C3</f>
        <v>4.956402019274897E-2</v>
      </c>
    </row>
    <row r="4" spans="1:5" x14ac:dyDescent="0.25">
      <c r="A4" t="s">
        <v>23</v>
      </c>
      <c r="B4">
        <v>6</v>
      </c>
      <c r="D4">
        <f t="shared" si="0"/>
        <v>1</v>
      </c>
      <c r="E4" s="2" t="e">
        <f t="shared" si="1"/>
        <v>#DIV/0!</v>
      </c>
    </row>
    <row r="5" spans="1:5" x14ac:dyDescent="0.25">
      <c r="A5" t="s">
        <v>13</v>
      </c>
      <c r="B5">
        <v>1262</v>
      </c>
      <c r="D5">
        <f t="shared" si="0"/>
        <v>1</v>
      </c>
      <c r="E5" s="2" t="e">
        <f t="shared" si="1"/>
        <v>#DIV/0!</v>
      </c>
    </row>
    <row r="6" spans="1:5" x14ac:dyDescent="0.25">
      <c r="A6" t="s">
        <v>58</v>
      </c>
      <c r="B6">
        <v>92802346</v>
      </c>
      <c r="C6">
        <v>122000000</v>
      </c>
      <c r="D6">
        <f t="shared" si="0"/>
        <v>0</v>
      </c>
      <c r="E6" s="2">
        <f t="shared" si="1"/>
        <v>0.76067496721311478</v>
      </c>
    </row>
    <row r="7" spans="1:5" x14ac:dyDescent="0.25">
      <c r="A7" t="s">
        <v>71</v>
      </c>
      <c r="B7">
        <v>72903195</v>
      </c>
      <c r="C7" s="1">
        <v>544750000</v>
      </c>
      <c r="D7">
        <f t="shared" si="0"/>
        <v>0</v>
      </c>
      <c r="E7" s="2">
        <f t="shared" si="1"/>
        <v>0.13382871959614501</v>
      </c>
    </row>
    <row r="8" spans="1:5" x14ac:dyDescent="0.25">
      <c r="A8" t="s">
        <v>88</v>
      </c>
      <c r="B8">
        <v>4</v>
      </c>
      <c r="C8">
        <v>4</v>
      </c>
      <c r="D8">
        <f t="shared" si="0"/>
        <v>1</v>
      </c>
      <c r="E8" s="2">
        <f t="shared" si="1"/>
        <v>1</v>
      </c>
    </row>
    <row r="9" spans="1:5" x14ac:dyDescent="0.25">
      <c r="A9" t="s">
        <v>79</v>
      </c>
      <c r="B9">
        <v>4</v>
      </c>
      <c r="C9">
        <v>4</v>
      </c>
      <c r="D9">
        <f t="shared" si="0"/>
        <v>1</v>
      </c>
      <c r="E9" s="2">
        <f t="shared" si="1"/>
        <v>1</v>
      </c>
    </row>
    <row r="10" spans="1:5" x14ac:dyDescent="0.25">
      <c r="A10" t="s">
        <v>80</v>
      </c>
      <c r="B10">
        <v>1</v>
      </c>
      <c r="C10">
        <v>1</v>
      </c>
      <c r="D10">
        <f t="shared" si="0"/>
        <v>1</v>
      </c>
      <c r="E10" s="2">
        <f t="shared" si="1"/>
        <v>1</v>
      </c>
    </row>
    <row r="11" spans="1:5" x14ac:dyDescent="0.25">
      <c r="A11" t="s">
        <v>70</v>
      </c>
      <c r="B11">
        <v>827</v>
      </c>
      <c r="D11">
        <f t="shared" si="0"/>
        <v>1</v>
      </c>
      <c r="E11" s="2" t="e">
        <f t="shared" si="1"/>
        <v>#DIV/0!</v>
      </c>
    </row>
    <row r="12" spans="1:5" x14ac:dyDescent="0.25">
      <c r="A12" t="s">
        <v>52</v>
      </c>
      <c r="B12">
        <v>54000000</v>
      </c>
      <c r="C12">
        <v>544750000</v>
      </c>
      <c r="D12">
        <f t="shared" si="0"/>
        <v>0</v>
      </c>
      <c r="E12" s="2">
        <f t="shared" si="1"/>
        <v>9.912804038549794E-2</v>
      </c>
    </row>
    <row r="13" spans="1:5" x14ac:dyDescent="0.25">
      <c r="A13" t="s">
        <v>75</v>
      </c>
      <c r="B13">
        <v>370</v>
      </c>
      <c r="D13">
        <f t="shared" si="0"/>
        <v>1</v>
      </c>
      <c r="E13" s="2" t="e">
        <f t="shared" si="1"/>
        <v>#DIV/0!</v>
      </c>
    </row>
    <row r="14" spans="1:5" x14ac:dyDescent="0.25">
      <c r="A14" t="s">
        <v>29</v>
      </c>
      <c r="B14">
        <v>2</v>
      </c>
      <c r="C14">
        <v>2</v>
      </c>
      <c r="D14">
        <f t="shared" si="0"/>
        <v>1</v>
      </c>
      <c r="E14" s="2">
        <f t="shared" si="1"/>
        <v>1</v>
      </c>
    </row>
    <row r="15" spans="1:5" x14ac:dyDescent="0.25">
      <c r="A15" t="s">
        <v>72</v>
      </c>
      <c r="B15">
        <v>54000</v>
      </c>
      <c r="C15">
        <v>150000</v>
      </c>
      <c r="D15">
        <f t="shared" si="0"/>
        <v>0</v>
      </c>
      <c r="E15" s="2">
        <f t="shared" si="1"/>
        <v>0.36</v>
      </c>
    </row>
    <row r="16" spans="1:5" x14ac:dyDescent="0.25">
      <c r="A16" t="s">
        <v>43</v>
      </c>
      <c r="B16">
        <v>3</v>
      </c>
      <c r="C16">
        <v>3</v>
      </c>
      <c r="D16">
        <f t="shared" si="0"/>
        <v>1</v>
      </c>
      <c r="E16" s="2">
        <f t="shared" si="1"/>
        <v>1</v>
      </c>
    </row>
    <row r="17" spans="1:5" x14ac:dyDescent="0.25">
      <c r="A17" t="s">
        <v>59</v>
      </c>
      <c r="B17">
        <v>87402346</v>
      </c>
      <c r="C17">
        <v>22000000</v>
      </c>
      <c r="D17">
        <f t="shared" si="0"/>
        <v>1</v>
      </c>
      <c r="E17" s="2">
        <f t="shared" si="1"/>
        <v>3.9728339090909093</v>
      </c>
    </row>
    <row r="18" spans="1:5" x14ac:dyDescent="0.25">
      <c r="A18" t="s">
        <v>54</v>
      </c>
      <c r="B18">
        <v>87402346</v>
      </c>
      <c r="C18">
        <v>44000000</v>
      </c>
      <c r="D18">
        <f t="shared" si="0"/>
        <v>1</v>
      </c>
      <c r="E18" s="2">
        <f t="shared" si="1"/>
        <v>1.9864169545454546</v>
      </c>
    </row>
    <row r="19" spans="1:5" x14ac:dyDescent="0.25">
      <c r="A19" t="s">
        <v>55</v>
      </c>
      <c r="B19">
        <v>54000000</v>
      </c>
      <c r="C19">
        <v>544750000</v>
      </c>
      <c r="D19">
        <f t="shared" si="0"/>
        <v>0</v>
      </c>
      <c r="E19" s="2">
        <f t="shared" si="1"/>
        <v>9.912804038549794E-2</v>
      </c>
    </row>
    <row r="20" spans="1:5" x14ac:dyDescent="0.25">
      <c r="A20" t="s">
        <v>56</v>
      </c>
      <c r="B20">
        <v>0</v>
      </c>
      <c r="C20">
        <v>500500</v>
      </c>
      <c r="D20">
        <f t="shared" si="0"/>
        <v>0</v>
      </c>
      <c r="E20" s="2">
        <f t="shared" si="1"/>
        <v>0</v>
      </c>
    </row>
    <row r="21" spans="1:5" x14ac:dyDescent="0.25">
      <c r="A21" t="s">
        <v>49</v>
      </c>
      <c r="B21">
        <v>54000</v>
      </c>
      <c r="C21">
        <v>36000</v>
      </c>
      <c r="D21">
        <f t="shared" si="0"/>
        <v>1</v>
      </c>
      <c r="E21" s="2">
        <f t="shared" si="1"/>
        <v>1.5</v>
      </c>
    </row>
    <row r="22" spans="1:5" x14ac:dyDescent="0.25">
      <c r="A22" t="s">
        <v>83</v>
      </c>
      <c r="B22">
        <v>1455</v>
      </c>
      <c r="D22">
        <f t="shared" si="0"/>
        <v>1</v>
      </c>
      <c r="E22" s="2" t="e">
        <f t="shared" si="1"/>
        <v>#DIV/0!</v>
      </c>
    </row>
    <row r="23" spans="1:5" x14ac:dyDescent="0.25">
      <c r="A23" t="s">
        <v>85</v>
      </c>
      <c r="B23">
        <v>1452</v>
      </c>
      <c r="D23">
        <f t="shared" si="0"/>
        <v>1</v>
      </c>
      <c r="E23" s="2" t="e">
        <f t="shared" si="1"/>
        <v>#DIV/0!</v>
      </c>
    </row>
    <row r="24" spans="1:5" x14ac:dyDescent="0.25">
      <c r="A24" t="s">
        <v>50</v>
      </c>
      <c r="B24">
        <v>27000000</v>
      </c>
      <c r="C24">
        <v>43000000</v>
      </c>
      <c r="D24">
        <f t="shared" si="0"/>
        <v>0</v>
      </c>
      <c r="E24" s="2">
        <f t="shared" si="1"/>
        <v>0.62790697674418605</v>
      </c>
    </row>
    <row r="25" spans="1:5" x14ac:dyDescent="0.25">
      <c r="A25" t="s">
        <v>28</v>
      </c>
      <c r="B25">
        <v>162016794</v>
      </c>
      <c r="C25" s="1">
        <v>70000000</v>
      </c>
      <c r="D25">
        <f t="shared" si="0"/>
        <v>1</v>
      </c>
      <c r="E25" s="2">
        <f t="shared" si="1"/>
        <v>2.3145256285714284</v>
      </c>
    </row>
    <row r="26" spans="1:5" x14ac:dyDescent="0.25">
      <c r="A26" t="s">
        <v>45</v>
      </c>
      <c r="B26">
        <v>162016794</v>
      </c>
      <c r="C26">
        <v>32000000</v>
      </c>
      <c r="D26">
        <f t="shared" si="0"/>
        <v>1</v>
      </c>
      <c r="E26" s="2">
        <f t="shared" si="1"/>
        <v>5.0630248125000001</v>
      </c>
    </row>
    <row r="27" spans="1:5" x14ac:dyDescent="0.25">
      <c r="A27" t="s">
        <v>46</v>
      </c>
      <c r="B27">
        <v>27000000</v>
      </c>
      <c r="C27">
        <v>33000000</v>
      </c>
      <c r="D27">
        <f t="shared" si="0"/>
        <v>0</v>
      </c>
      <c r="E27" s="2">
        <f t="shared" si="1"/>
        <v>0.81818181818181823</v>
      </c>
    </row>
    <row r="28" spans="1:5" x14ac:dyDescent="0.25">
      <c r="A28" t="s">
        <v>47</v>
      </c>
      <c r="B28">
        <v>54149</v>
      </c>
      <c r="C28">
        <v>2100000</v>
      </c>
      <c r="D28">
        <f t="shared" si="0"/>
        <v>0</v>
      </c>
      <c r="E28" s="2">
        <f t="shared" si="1"/>
        <v>2.5785238095238094E-2</v>
      </c>
    </row>
    <row r="29" spans="1:5" x14ac:dyDescent="0.25">
      <c r="A29" t="s">
        <v>41</v>
      </c>
      <c r="B29">
        <v>27000000</v>
      </c>
      <c r="C29">
        <v>27000000</v>
      </c>
      <c r="D29">
        <f t="shared" si="0"/>
        <v>1</v>
      </c>
      <c r="E29" s="2">
        <f t="shared" si="1"/>
        <v>1</v>
      </c>
    </row>
    <row r="30" spans="1:5" x14ac:dyDescent="0.25">
      <c r="A30" t="s">
        <v>42</v>
      </c>
      <c r="B30">
        <v>27000000</v>
      </c>
      <c r="C30">
        <v>27000000</v>
      </c>
      <c r="D30">
        <f t="shared" si="0"/>
        <v>1</v>
      </c>
      <c r="E30" s="2">
        <f t="shared" si="1"/>
        <v>1</v>
      </c>
    </row>
    <row r="31" spans="1:5" x14ac:dyDescent="0.25">
      <c r="A31" t="s">
        <v>18</v>
      </c>
      <c r="B31">
        <v>44948493</v>
      </c>
      <c r="C31">
        <v>43000000</v>
      </c>
      <c r="D31">
        <f t="shared" si="0"/>
        <v>1</v>
      </c>
      <c r="E31" s="2">
        <f t="shared" si="1"/>
        <v>1.0453137906976744</v>
      </c>
    </row>
    <row r="32" spans="1:5" x14ac:dyDescent="0.25">
      <c r="A32" t="s">
        <v>44</v>
      </c>
      <c r="B32">
        <v>27000000</v>
      </c>
      <c r="C32">
        <v>54000000</v>
      </c>
      <c r="D32">
        <f t="shared" si="0"/>
        <v>0</v>
      </c>
      <c r="E32" s="2">
        <f t="shared" si="1"/>
        <v>0.5</v>
      </c>
    </row>
    <row r="33" spans="1:5" x14ac:dyDescent="0.25">
      <c r="A33" t="s">
        <v>39</v>
      </c>
      <c r="B33">
        <v>4167200</v>
      </c>
      <c r="C33">
        <v>3000000</v>
      </c>
      <c r="D33">
        <f t="shared" si="0"/>
        <v>1</v>
      </c>
      <c r="E33" s="2">
        <f t="shared" si="1"/>
        <v>1.3890666666666667</v>
      </c>
    </row>
    <row r="34" spans="1:5" x14ac:dyDescent="0.25">
      <c r="A34" t="s">
        <v>19</v>
      </c>
      <c r="B34">
        <v>9517921</v>
      </c>
      <c r="C34">
        <v>5400000</v>
      </c>
      <c r="D34">
        <f t="shared" ref="D34:D65" si="2">GESTEP(B34-C34,0)</f>
        <v>1</v>
      </c>
      <c r="E34" s="2">
        <f t="shared" ref="E34:E65" si="3">B34/C34</f>
        <v>1.762577962962963</v>
      </c>
    </row>
    <row r="35" spans="1:5" x14ac:dyDescent="0.25">
      <c r="A35" t="s">
        <v>40</v>
      </c>
      <c r="B35">
        <v>27000000</v>
      </c>
      <c r="C35">
        <v>27000000</v>
      </c>
      <c r="D35">
        <f t="shared" si="2"/>
        <v>1</v>
      </c>
      <c r="E35" s="2">
        <f t="shared" si="3"/>
        <v>1</v>
      </c>
    </row>
    <row r="36" spans="1:5" x14ac:dyDescent="0.25">
      <c r="A36" t="s">
        <v>16</v>
      </c>
      <c r="B36">
        <v>21873790</v>
      </c>
      <c r="C36">
        <v>27000000</v>
      </c>
      <c r="D36">
        <f t="shared" si="2"/>
        <v>0</v>
      </c>
      <c r="E36" s="2">
        <f t="shared" si="3"/>
        <v>0.81014037037037034</v>
      </c>
    </row>
    <row r="37" spans="1:5" x14ac:dyDescent="0.25">
      <c r="A37" t="s">
        <v>35</v>
      </c>
      <c r="B37">
        <v>1078823</v>
      </c>
      <c r="C37">
        <v>11000000</v>
      </c>
      <c r="D37">
        <f t="shared" si="2"/>
        <v>0</v>
      </c>
      <c r="E37" s="2">
        <f t="shared" si="3"/>
        <v>9.807481818181818E-2</v>
      </c>
    </row>
    <row r="38" spans="1:5" x14ac:dyDescent="0.25">
      <c r="A38" t="s">
        <v>36</v>
      </c>
      <c r="B38">
        <v>9004106</v>
      </c>
      <c r="C38">
        <v>12000000</v>
      </c>
      <c r="D38">
        <f t="shared" si="2"/>
        <v>0</v>
      </c>
      <c r="E38" s="2">
        <f t="shared" si="3"/>
        <v>0.75034216666666664</v>
      </c>
    </row>
    <row r="39" spans="1:5" x14ac:dyDescent="0.25">
      <c r="A39" t="s">
        <v>37</v>
      </c>
      <c r="B39">
        <v>21598813</v>
      </c>
      <c r="C39">
        <v>5000000</v>
      </c>
      <c r="D39">
        <f t="shared" si="2"/>
        <v>1</v>
      </c>
      <c r="E39" s="2">
        <f t="shared" si="3"/>
        <v>4.3197625999999998</v>
      </c>
    </row>
    <row r="40" spans="1:5" x14ac:dyDescent="0.25">
      <c r="A40" t="s">
        <v>10</v>
      </c>
      <c r="B40">
        <v>67497363</v>
      </c>
      <c r="C40">
        <v>54000000</v>
      </c>
      <c r="D40">
        <f t="shared" si="2"/>
        <v>1</v>
      </c>
      <c r="E40" s="2">
        <f t="shared" si="3"/>
        <v>1.2499511666666667</v>
      </c>
    </row>
    <row r="41" spans="1:5" x14ac:dyDescent="0.25">
      <c r="A41" t="s">
        <v>32</v>
      </c>
      <c r="B41">
        <v>27000000</v>
      </c>
      <c r="C41">
        <v>43000000</v>
      </c>
      <c r="D41">
        <f t="shared" si="2"/>
        <v>0</v>
      </c>
      <c r="E41" s="2">
        <f t="shared" si="3"/>
        <v>0.62790697674418605</v>
      </c>
    </row>
    <row r="42" spans="1:5" x14ac:dyDescent="0.25">
      <c r="A42" t="s">
        <v>33</v>
      </c>
      <c r="B42">
        <v>269822</v>
      </c>
      <c r="C42">
        <v>21000000</v>
      </c>
      <c r="D42">
        <f t="shared" si="2"/>
        <v>0</v>
      </c>
      <c r="E42" s="2">
        <f t="shared" si="3"/>
        <v>1.2848666666666666E-2</v>
      </c>
    </row>
    <row r="43" spans="1:5" x14ac:dyDescent="0.25">
      <c r="A43" t="s">
        <v>27</v>
      </c>
      <c r="B43">
        <v>4167200</v>
      </c>
      <c r="C43">
        <v>7750000</v>
      </c>
      <c r="D43">
        <f t="shared" si="2"/>
        <v>0</v>
      </c>
      <c r="E43" s="2">
        <f t="shared" si="3"/>
        <v>0.53770322580645158</v>
      </c>
    </row>
    <row r="44" spans="1:5" x14ac:dyDescent="0.25">
      <c r="A44" t="s">
        <v>15</v>
      </c>
      <c r="B44">
        <v>843308</v>
      </c>
      <c r="C44">
        <v>15000000</v>
      </c>
      <c r="D44">
        <f t="shared" si="2"/>
        <v>0</v>
      </c>
      <c r="E44" s="2">
        <f t="shared" si="3"/>
        <v>5.6220533333333336E-2</v>
      </c>
    </row>
    <row r="45" spans="1:5" x14ac:dyDescent="0.25">
      <c r="A45" t="s">
        <v>3</v>
      </c>
      <c r="B45">
        <v>67491181</v>
      </c>
      <c r="C45">
        <v>81000000</v>
      </c>
      <c r="D45">
        <f t="shared" si="2"/>
        <v>0</v>
      </c>
      <c r="E45" s="2">
        <f t="shared" si="3"/>
        <v>0.83322445679012347</v>
      </c>
    </row>
    <row r="46" spans="1:5" x14ac:dyDescent="0.25">
      <c r="A46" t="s">
        <v>0</v>
      </c>
      <c r="B46">
        <v>35736060</v>
      </c>
      <c r="C46">
        <v>64000000</v>
      </c>
      <c r="D46">
        <f t="shared" si="2"/>
        <v>0</v>
      </c>
      <c r="E46" s="2">
        <f t="shared" si="3"/>
        <v>0.55837593750000003</v>
      </c>
    </row>
    <row r="47" spans="1:5" x14ac:dyDescent="0.25">
      <c r="A47" t="s">
        <v>6</v>
      </c>
      <c r="B47">
        <v>385</v>
      </c>
      <c r="D47">
        <f t="shared" si="2"/>
        <v>1</v>
      </c>
      <c r="E47" s="2" t="e">
        <f t="shared" si="3"/>
        <v>#DIV/0!</v>
      </c>
    </row>
    <row r="48" spans="1:5" x14ac:dyDescent="0.25">
      <c r="A48" t="s">
        <v>57</v>
      </c>
      <c r="B48">
        <v>0</v>
      </c>
      <c r="C48">
        <v>500500</v>
      </c>
      <c r="D48">
        <f t="shared" si="2"/>
        <v>0</v>
      </c>
      <c r="E48" s="2">
        <f t="shared" si="3"/>
        <v>0</v>
      </c>
    </row>
    <row r="49" spans="1:5" x14ac:dyDescent="0.25">
      <c r="A49" t="s">
        <v>61</v>
      </c>
      <c r="B49">
        <v>208</v>
      </c>
      <c r="D49">
        <f t="shared" si="2"/>
        <v>1</v>
      </c>
      <c r="E49" s="2" t="e">
        <f t="shared" si="3"/>
        <v>#DIV/0!</v>
      </c>
    </row>
    <row r="50" spans="1:5" x14ac:dyDescent="0.25">
      <c r="A50" t="s">
        <v>53</v>
      </c>
      <c r="B50">
        <v>54000</v>
      </c>
      <c r="C50">
        <v>15000</v>
      </c>
      <c r="D50">
        <f t="shared" si="2"/>
        <v>1</v>
      </c>
      <c r="E50" s="2">
        <f t="shared" si="3"/>
        <v>3.6</v>
      </c>
    </row>
    <row r="51" spans="1:5" x14ac:dyDescent="0.25">
      <c r="A51" t="s">
        <v>1</v>
      </c>
      <c r="B51">
        <v>1455</v>
      </c>
      <c r="D51">
        <f t="shared" si="2"/>
        <v>1</v>
      </c>
      <c r="E51" s="2" t="e">
        <f t="shared" si="3"/>
        <v>#DIV/0!</v>
      </c>
    </row>
    <row r="52" spans="1:5" x14ac:dyDescent="0.25">
      <c r="A52" t="s">
        <v>81</v>
      </c>
      <c r="B52">
        <v>0</v>
      </c>
      <c r="D52">
        <f t="shared" si="2"/>
        <v>1</v>
      </c>
      <c r="E52" s="2" t="e">
        <f t="shared" si="3"/>
        <v>#DIV/0!</v>
      </c>
    </row>
    <row r="53" spans="1:5" x14ac:dyDescent="0.25">
      <c r="A53" t="s">
        <v>34</v>
      </c>
      <c r="B53">
        <v>27000000</v>
      </c>
      <c r="C53">
        <v>27000000</v>
      </c>
      <c r="D53">
        <f t="shared" si="2"/>
        <v>1</v>
      </c>
      <c r="E53" s="2">
        <f t="shared" si="3"/>
        <v>1</v>
      </c>
    </row>
    <row r="54" spans="1:5" x14ac:dyDescent="0.25">
      <c r="A54" t="s">
        <v>25</v>
      </c>
      <c r="B54">
        <v>27000000</v>
      </c>
      <c r="C54">
        <v>27000000</v>
      </c>
      <c r="D54">
        <f t="shared" si="2"/>
        <v>1</v>
      </c>
      <c r="E54" s="2">
        <f t="shared" si="3"/>
        <v>1</v>
      </c>
    </row>
    <row r="55" spans="1:5" x14ac:dyDescent="0.25">
      <c r="A55" t="s">
        <v>26</v>
      </c>
      <c r="B55">
        <v>44948493</v>
      </c>
      <c r="C55">
        <v>27000000</v>
      </c>
      <c r="D55">
        <f t="shared" si="2"/>
        <v>1</v>
      </c>
      <c r="E55" s="2">
        <f t="shared" si="3"/>
        <v>1.6647590000000001</v>
      </c>
    </row>
    <row r="56" spans="1:5" x14ac:dyDescent="0.25">
      <c r="A56" t="s">
        <v>20</v>
      </c>
      <c r="B56">
        <v>7140408</v>
      </c>
      <c r="C56">
        <v>2700000</v>
      </c>
      <c r="D56">
        <f t="shared" si="2"/>
        <v>1</v>
      </c>
      <c r="E56" s="2">
        <f t="shared" si="3"/>
        <v>2.6445955555555556</v>
      </c>
    </row>
    <row r="57" spans="1:5" x14ac:dyDescent="0.25">
      <c r="A57" t="s">
        <v>21</v>
      </c>
      <c r="B57">
        <v>21870139</v>
      </c>
      <c r="C57">
        <v>27000000</v>
      </c>
      <c r="D57">
        <f t="shared" si="2"/>
        <v>0</v>
      </c>
      <c r="E57" s="2">
        <f t="shared" si="3"/>
        <v>0.81000514814814817</v>
      </c>
    </row>
    <row r="58" spans="1:5" x14ac:dyDescent="0.25">
      <c r="A58" t="s">
        <v>62</v>
      </c>
      <c r="B58">
        <v>80801</v>
      </c>
      <c r="C58">
        <v>18000</v>
      </c>
      <c r="D58">
        <f t="shared" si="2"/>
        <v>1</v>
      </c>
      <c r="E58" s="2">
        <f t="shared" si="3"/>
        <v>4.4889444444444448</v>
      </c>
    </row>
    <row r="59" spans="1:5" x14ac:dyDescent="0.25">
      <c r="A59" t="s">
        <v>11</v>
      </c>
      <c r="B59">
        <v>67497363</v>
      </c>
      <c r="C59">
        <v>46000000</v>
      </c>
      <c r="D59">
        <f t="shared" si="2"/>
        <v>1</v>
      </c>
      <c r="E59" s="2">
        <f t="shared" si="3"/>
        <v>1.4673339782608696</v>
      </c>
    </row>
    <row r="60" spans="1:5" x14ac:dyDescent="0.25">
      <c r="A60" t="s">
        <v>17</v>
      </c>
      <c r="B60">
        <v>843308</v>
      </c>
      <c r="C60">
        <v>15000000</v>
      </c>
      <c r="D60">
        <f t="shared" si="2"/>
        <v>0</v>
      </c>
      <c r="E60" s="2">
        <f>B60/C60</f>
        <v>5.6220533333333336E-2</v>
      </c>
    </row>
    <row r="61" spans="1:5" x14ac:dyDescent="0.25">
      <c r="A61" t="s">
        <v>12</v>
      </c>
      <c r="B61">
        <v>67491181</v>
      </c>
      <c r="C61">
        <v>81000000</v>
      </c>
      <c r="D61">
        <f t="shared" si="2"/>
        <v>0</v>
      </c>
      <c r="E61" s="2">
        <f t="shared" si="3"/>
        <v>0.83322445679012347</v>
      </c>
    </row>
    <row r="62" spans="1:5" x14ac:dyDescent="0.25">
      <c r="A62" t="s">
        <v>4</v>
      </c>
      <c r="B62">
        <v>2516</v>
      </c>
      <c r="D62">
        <f t="shared" si="2"/>
        <v>1</v>
      </c>
      <c r="E62" s="2" t="e">
        <f t="shared" si="3"/>
        <v>#DIV/0!</v>
      </c>
    </row>
    <row r="63" spans="1:5" x14ac:dyDescent="0.25">
      <c r="A63" t="s">
        <v>22</v>
      </c>
      <c r="B63">
        <v>3</v>
      </c>
      <c r="D63">
        <f t="shared" si="2"/>
        <v>1</v>
      </c>
      <c r="E63" s="2" t="e">
        <f t="shared" si="3"/>
        <v>#DIV/0!</v>
      </c>
    </row>
    <row r="64" spans="1:5" x14ac:dyDescent="0.25">
      <c r="A64" t="s">
        <v>7</v>
      </c>
      <c r="B64">
        <v>8</v>
      </c>
      <c r="D64">
        <f t="shared" si="2"/>
        <v>1</v>
      </c>
      <c r="E64" s="2" t="e">
        <f t="shared" si="3"/>
        <v>#DIV/0!</v>
      </c>
    </row>
    <row r="65" spans="1:5" x14ac:dyDescent="0.25">
      <c r="A65" t="s">
        <v>38</v>
      </c>
      <c r="B65">
        <v>4</v>
      </c>
      <c r="C65">
        <v>4</v>
      </c>
      <c r="D65">
        <f t="shared" si="2"/>
        <v>1</v>
      </c>
      <c r="E65" s="2">
        <f t="shared" si="3"/>
        <v>1</v>
      </c>
    </row>
    <row r="66" spans="1:5" x14ac:dyDescent="0.25">
      <c r="A66" t="s">
        <v>9</v>
      </c>
      <c r="B66">
        <v>120</v>
      </c>
      <c r="D66">
        <f t="shared" ref="D66:D90" si="4">GESTEP(B66-C66,0)</f>
        <v>1</v>
      </c>
      <c r="E66" s="2" t="e">
        <f t="shared" ref="E66:E90" si="5">B66/C66</f>
        <v>#DIV/0!</v>
      </c>
    </row>
    <row r="67" spans="1:5" x14ac:dyDescent="0.25">
      <c r="A67" t="s">
        <v>8</v>
      </c>
      <c r="B67">
        <v>69</v>
      </c>
      <c r="D67">
        <f t="shared" si="4"/>
        <v>1</v>
      </c>
      <c r="E67" s="2" t="e">
        <f t="shared" si="5"/>
        <v>#DIV/0!</v>
      </c>
    </row>
    <row r="68" spans="1:5" x14ac:dyDescent="0.25">
      <c r="A68" t="s">
        <v>14</v>
      </c>
      <c r="B68">
        <v>10</v>
      </c>
      <c r="D68">
        <f t="shared" si="4"/>
        <v>1</v>
      </c>
      <c r="E68" s="2" t="e">
        <f t="shared" si="5"/>
        <v>#DIV/0!</v>
      </c>
    </row>
    <row r="69" spans="1:5" x14ac:dyDescent="0.25">
      <c r="A69" t="s">
        <v>30</v>
      </c>
      <c r="B69">
        <v>5</v>
      </c>
      <c r="D69">
        <f t="shared" si="4"/>
        <v>1</v>
      </c>
      <c r="E69" s="2" t="e">
        <f t="shared" si="5"/>
        <v>#DIV/0!</v>
      </c>
    </row>
    <row r="70" spans="1:5" x14ac:dyDescent="0.25">
      <c r="A70" t="s">
        <v>65</v>
      </c>
      <c r="B70">
        <v>0</v>
      </c>
      <c r="D70">
        <f t="shared" si="4"/>
        <v>1</v>
      </c>
      <c r="E70" s="2" t="e">
        <f t="shared" si="5"/>
        <v>#DIV/0!</v>
      </c>
    </row>
    <row r="71" spans="1:5" x14ac:dyDescent="0.25">
      <c r="A71" t="s">
        <v>66</v>
      </c>
      <c r="B71">
        <v>0</v>
      </c>
      <c r="C71">
        <v>1250000</v>
      </c>
      <c r="D71">
        <f t="shared" si="4"/>
        <v>0</v>
      </c>
      <c r="E71" s="2">
        <f t="shared" si="5"/>
        <v>0</v>
      </c>
    </row>
    <row r="72" spans="1:5" x14ac:dyDescent="0.25">
      <c r="A72" t="s">
        <v>5</v>
      </c>
      <c r="B72">
        <v>33036060</v>
      </c>
      <c r="C72">
        <v>49000000</v>
      </c>
      <c r="D72">
        <f t="shared" si="4"/>
        <v>0</v>
      </c>
      <c r="E72" s="2">
        <f t="shared" si="5"/>
        <v>0.674205306122449</v>
      </c>
    </row>
    <row r="73" spans="1:5" x14ac:dyDescent="0.25">
      <c r="A73" t="s">
        <v>78</v>
      </c>
      <c r="B73">
        <v>6</v>
      </c>
      <c r="C73">
        <v>6</v>
      </c>
      <c r="D73">
        <f t="shared" si="4"/>
        <v>1</v>
      </c>
      <c r="E73" s="2">
        <f t="shared" si="5"/>
        <v>1</v>
      </c>
    </row>
    <row r="74" spans="1:5" x14ac:dyDescent="0.25">
      <c r="A74" t="s">
        <v>84</v>
      </c>
      <c r="B74">
        <v>0</v>
      </c>
      <c r="D74">
        <f t="shared" si="4"/>
        <v>1</v>
      </c>
      <c r="E74" s="2" t="e">
        <f t="shared" si="5"/>
        <v>#DIV/0!</v>
      </c>
    </row>
    <row r="75" spans="1:5" x14ac:dyDescent="0.25">
      <c r="A75" t="s">
        <v>74</v>
      </c>
      <c r="B75">
        <v>8</v>
      </c>
      <c r="C75">
        <v>2</v>
      </c>
      <c r="D75">
        <f t="shared" si="4"/>
        <v>1</v>
      </c>
      <c r="E75" s="2">
        <f t="shared" si="5"/>
        <v>4</v>
      </c>
    </row>
    <row r="76" spans="1:5" x14ac:dyDescent="0.25">
      <c r="A76" t="s">
        <v>77</v>
      </c>
      <c r="B76">
        <v>3</v>
      </c>
      <c r="C76">
        <v>3</v>
      </c>
      <c r="D76">
        <f t="shared" si="4"/>
        <v>1</v>
      </c>
      <c r="E76" s="2">
        <f t="shared" si="5"/>
        <v>1</v>
      </c>
    </row>
    <row r="77" spans="1:5" x14ac:dyDescent="0.25">
      <c r="A77" t="s">
        <v>86</v>
      </c>
      <c r="B77">
        <v>2</v>
      </c>
      <c r="C77">
        <v>2</v>
      </c>
      <c r="D77">
        <f t="shared" si="4"/>
        <v>1</v>
      </c>
      <c r="E77" s="2">
        <f t="shared" si="5"/>
        <v>1</v>
      </c>
    </row>
    <row r="78" spans="1:5" x14ac:dyDescent="0.25">
      <c r="A78" t="s">
        <v>69</v>
      </c>
      <c r="B78">
        <v>1</v>
      </c>
      <c r="D78">
        <f t="shared" si="4"/>
        <v>1</v>
      </c>
      <c r="E78" s="2" t="e">
        <f t="shared" si="5"/>
        <v>#DIV/0!</v>
      </c>
    </row>
    <row r="79" spans="1:5" x14ac:dyDescent="0.25">
      <c r="A79" t="s">
        <v>87</v>
      </c>
      <c r="B79">
        <v>2</v>
      </c>
      <c r="C79">
        <v>2</v>
      </c>
      <c r="D79">
        <f t="shared" si="4"/>
        <v>1</v>
      </c>
      <c r="E79" s="2">
        <f t="shared" si="5"/>
        <v>1</v>
      </c>
    </row>
    <row r="80" spans="1:5" x14ac:dyDescent="0.25">
      <c r="A80" t="s">
        <v>67</v>
      </c>
      <c r="B80">
        <v>9</v>
      </c>
      <c r="C80">
        <v>9</v>
      </c>
      <c r="D80">
        <f t="shared" si="4"/>
        <v>1</v>
      </c>
      <c r="E80" s="2">
        <f t="shared" si="5"/>
        <v>1</v>
      </c>
    </row>
    <row r="81" spans="1:5" x14ac:dyDescent="0.25">
      <c r="A81" t="s">
        <v>73</v>
      </c>
      <c r="B81">
        <v>3</v>
      </c>
      <c r="C81">
        <v>3</v>
      </c>
      <c r="D81">
        <f t="shared" si="4"/>
        <v>1</v>
      </c>
      <c r="E81" s="2">
        <f t="shared" si="5"/>
        <v>1</v>
      </c>
    </row>
    <row r="82" spans="1:5" x14ac:dyDescent="0.25">
      <c r="A82" t="s">
        <v>63</v>
      </c>
      <c r="B82">
        <v>30</v>
      </c>
      <c r="D82">
        <f t="shared" si="4"/>
        <v>1</v>
      </c>
      <c r="E82" s="2" t="e">
        <f t="shared" si="5"/>
        <v>#DIV/0!</v>
      </c>
    </row>
    <row r="83" spans="1:5" x14ac:dyDescent="0.25">
      <c r="A83" t="s">
        <v>82</v>
      </c>
      <c r="B83">
        <v>7</v>
      </c>
      <c r="C83">
        <v>7</v>
      </c>
      <c r="D83">
        <f t="shared" si="4"/>
        <v>1</v>
      </c>
      <c r="E83" s="2">
        <f t="shared" si="5"/>
        <v>1</v>
      </c>
    </row>
    <row r="84" spans="1:5" x14ac:dyDescent="0.25">
      <c r="A84" t="s">
        <v>68</v>
      </c>
      <c r="B84">
        <v>3</v>
      </c>
      <c r="C84">
        <v>3</v>
      </c>
      <c r="D84">
        <f t="shared" si="4"/>
        <v>1</v>
      </c>
      <c r="E84" s="2">
        <f t="shared" si="5"/>
        <v>1</v>
      </c>
    </row>
    <row r="85" spans="1:5" x14ac:dyDescent="0.25">
      <c r="A85" t="s">
        <v>60</v>
      </c>
      <c r="B85">
        <v>3</v>
      </c>
      <c r="C85">
        <v>3</v>
      </c>
      <c r="D85">
        <f t="shared" si="4"/>
        <v>1</v>
      </c>
      <c r="E85" s="2">
        <f t="shared" si="5"/>
        <v>1</v>
      </c>
    </row>
    <row r="86" spans="1:5" x14ac:dyDescent="0.25">
      <c r="A86" t="s">
        <v>64</v>
      </c>
      <c r="B86">
        <v>10</v>
      </c>
      <c r="D86">
        <f t="shared" si="4"/>
        <v>1</v>
      </c>
      <c r="E86" s="2" t="e">
        <f t="shared" si="5"/>
        <v>#DIV/0!</v>
      </c>
    </row>
    <row r="87" spans="1:5" x14ac:dyDescent="0.25">
      <c r="A87" t="s">
        <v>48</v>
      </c>
      <c r="B87">
        <v>2</v>
      </c>
      <c r="C87">
        <v>2</v>
      </c>
      <c r="D87">
        <f t="shared" si="4"/>
        <v>1</v>
      </c>
      <c r="E87" s="2">
        <f t="shared" si="5"/>
        <v>1</v>
      </c>
    </row>
    <row r="88" spans="1:5" x14ac:dyDescent="0.25">
      <c r="A88" t="s">
        <v>31</v>
      </c>
      <c r="B88">
        <v>40</v>
      </c>
      <c r="D88">
        <f t="shared" si="4"/>
        <v>1</v>
      </c>
      <c r="E88" s="2" t="e">
        <f t="shared" si="5"/>
        <v>#DIV/0!</v>
      </c>
    </row>
    <row r="89" spans="1:5" x14ac:dyDescent="0.25">
      <c r="A89" t="s">
        <v>76</v>
      </c>
      <c r="B89">
        <v>10</v>
      </c>
      <c r="D89">
        <f t="shared" si="4"/>
        <v>1</v>
      </c>
      <c r="E89" s="2" t="e">
        <f t="shared" si="5"/>
        <v>#DIV/0!</v>
      </c>
    </row>
    <row r="90" spans="1:5" x14ac:dyDescent="0.25">
      <c r="A90" t="s">
        <v>51</v>
      </c>
      <c r="B90">
        <v>4</v>
      </c>
      <c r="C90">
        <v>4</v>
      </c>
      <c r="D90">
        <f t="shared" si="4"/>
        <v>1</v>
      </c>
      <c r="E90" s="2">
        <f t="shared" si="5"/>
        <v>1</v>
      </c>
    </row>
  </sheetData>
  <sortState ref="A2:B90">
    <sortCondition ref="A1"/>
  </sortState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Antek</dc:creator>
  <cp:lastModifiedBy>Antek</cp:lastModifiedBy>
  <dcterms:created xsi:type="dcterms:W3CDTF">2012-10-18T09:00:02Z</dcterms:created>
  <dcterms:modified xsi:type="dcterms:W3CDTF">2012-10-18T15:36:37Z</dcterms:modified>
</cp:coreProperties>
</file>