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Data Cancel" sheetId="1" r:id="rId1"/>
    <sheet name="Sheet3" sheetId="4" r:id="rId2"/>
    <sheet name="Sheet1" sheetId="5" r:id="rId3"/>
  </sheets>
  <definedNames>
    <definedName name="_xlnm._FilterDatabase" localSheetId="0" hidden="1">'Data Cancel'!$A$7:$F$113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I10" i="1"/>
  <c r="I11" i="1"/>
  <c r="I12" i="1"/>
  <c r="I13" i="1"/>
  <c r="I14" i="1"/>
  <c r="I15" i="1"/>
  <c r="B17" i="1"/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2" i="5"/>
  <c r="G46" i="4" s="1"/>
  <c r="B11" i="1"/>
  <c r="B12" i="1"/>
  <c r="B13" i="1"/>
  <c r="B14" i="1"/>
  <c r="B10" i="1"/>
  <c r="D2" i="4"/>
  <c r="D3" i="4"/>
  <c r="D4" i="4"/>
  <c r="D5" i="4"/>
  <c r="D6" i="4"/>
  <c r="D7" i="4"/>
  <c r="D8" i="4"/>
  <c r="D9" i="4"/>
  <c r="D10" i="4"/>
  <c r="D11" i="4"/>
  <c r="G11" i="4" s="1"/>
  <c r="D12" i="4"/>
  <c r="G12" i="4" s="1"/>
  <c r="D13" i="4"/>
  <c r="G13" i="4" s="1"/>
  <c r="D14" i="4"/>
  <c r="D15" i="4"/>
  <c r="D16" i="4"/>
  <c r="G16" i="4" s="1"/>
  <c r="D17" i="4"/>
  <c r="D18" i="4"/>
  <c r="G18" i="4" s="1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G33" i="4" s="1"/>
  <c r="D34" i="4"/>
  <c r="G34" i="4" s="1"/>
  <c r="D35" i="4"/>
  <c r="G35" i="4" s="1"/>
  <c r="D36" i="4"/>
  <c r="G36" i="4" s="1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I62" i="1"/>
  <c r="I63" i="1"/>
  <c r="B62" i="1"/>
  <c r="B63" i="1"/>
  <c r="G10" i="4" l="1"/>
  <c r="G2" i="4"/>
  <c r="G17" i="4"/>
  <c r="G9" i="4"/>
  <c r="G8" i="4"/>
  <c r="G32" i="4"/>
  <c r="G7" i="4"/>
  <c r="G57" i="4"/>
  <c r="G47" i="4"/>
  <c r="G14" i="4"/>
  <c r="G5" i="4"/>
  <c r="G6" i="4"/>
  <c r="G20" i="4"/>
  <c r="G26" i="4"/>
  <c r="P22" i="5"/>
  <c r="P30" i="5"/>
  <c r="P29" i="5"/>
  <c r="P67" i="5"/>
  <c r="P43" i="5"/>
  <c r="P37" i="5"/>
  <c r="P57" i="5"/>
  <c r="P64" i="5"/>
  <c r="P40" i="5"/>
  <c r="G45" i="4"/>
  <c r="G73" i="4"/>
  <c r="G65" i="4"/>
  <c r="G49" i="4"/>
  <c r="G41" i="4"/>
  <c r="G25" i="4"/>
  <c r="G37" i="4"/>
  <c r="G72" i="4"/>
  <c r="G64" i="4"/>
  <c r="G56" i="4"/>
  <c r="G48" i="4"/>
  <c r="G40" i="4"/>
  <c r="G24" i="4"/>
  <c r="G61" i="4"/>
  <c r="G71" i="4"/>
  <c r="G63" i="4"/>
  <c r="G55" i="4"/>
  <c r="G39" i="4"/>
  <c r="G31" i="4"/>
  <c r="G23" i="4"/>
  <c r="G53" i="4"/>
  <c r="G1" i="4"/>
  <c r="G15" i="4"/>
  <c r="G70" i="4"/>
  <c r="G62" i="4"/>
  <c r="G54" i="4"/>
  <c r="G38" i="4"/>
  <c r="G30" i="4"/>
  <c r="G22" i="4"/>
  <c r="G21" i="4"/>
  <c r="G29" i="4"/>
  <c r="G76" i="4"/>
  <c r="G68" i="4"/>
  <c r="G60" i="4"/>
  <c r="G52" i="4"/>
  <c r="G44" i="4"/>
  <c r="G28" i="4"/>
  <c r="G4" i="4"/>
  <c r="G75" i="4"/>
  <c r="G67" i="4"/>
  <c r="G59" i="4"/>
  <c r="G51" i="4"/>
  <c r="G43" i="4"/>
  <c r="G27" i="4"/>
  <c r="G19" i="4"/>
  <c r="G69" i="4"/>
  <c r="G3" i="4"/>
  <c r="G74" i="4"/>
  <c r="G66" i="4"/>
  <c r="G58" i="4"/>
  <c r="G50" i="4"/>
  <c r="G42" i="4"/>
  <c r="G79" i="4"/>
  <c r="G78" i="4"/>
  <c r="G80" i="4"/>
  <c r="G77" i="4"/>
  <c r="D1" i="4"/>
  <c r="P56" i="5" s="1"/>
  <c r="P48" i="5" l="1"/>
  <c r="P2" i="5"/>
  <c r="P65" i="5"/>
  <c r="P60" i="5"/>
  <c r="P51" i="5"/>
  <c r="P13" i="5"/>
  <c r="P68" i="5"/>
  <c r="P38" i="5"/>
  <c r="P47" i="5"/>
  <c r="P55" i="5"/>
  <c r="P16" i="5"/>
  <c r="P73" i="5"/>
  <c r="P3" i="5"/>
  <c r="P58" i="5"/>
  <c r="P20" i="5"/>
  <c r="P39" i="5"/>
  <c r="P46" i="5"/>
  <c r="P62" i="5"/>
  <c r="P63" i="5"/>
  <c r="P17" i="5"/>
  <c r="P11" i="5"/>
  <c r="P54" i="5"/>
  <c r="P66" i="5"/>
  <c r="P53" i="5"/>
  <c r="P8" i="5"/>
  <c r="P41" i="5"/>
  <c r="P71" i="5"/>
  <c r="P25" i="5"/>
  <c r="P36" i="5"/>
  <c r="P5" i="5"/>
  <c r="P74" i="5"/>
  <c r="P76" i="5"/>
  <c r="P24" i="5"/>
  <c r="P61" i="5"/>
  <c r="P33" i="5"/>
  <c r="P14" i="5"/>
  <c r="P9" i="5"/>
  <c r="P34" i="5"/>
  <c r="P44" i="5"/>
  <c r="P18" i="5"/>
  <c r="P12" i="5"/>
  <c r="P31" i="5"/>
  <c r="P72" i="5"/>
  <c r="P69" i="5"/>
  <c r="P10" i="5"/>
  <c r="P27" i="5"/>
  <c r="P23" i="5"/>
  <c r="P6" i="5"/>
  <c r="P42" i="5"/>
  <c r="P59" i="5"/>
  <c r="P26" i="5"/>
  <c r="P28" i="5"/>
  <c r="P70" i="5"/>
  <c r="P45" i="5"/>
  <c r="P7" i="5"/>
  <c r="P32" i="5"/>
  <c r="P49" i="5"/>
  <c r="P50" i="5"/>
  <c r="P75" i="5"/>
  <c r="P35" i="5"/>
  <c r="P52" i="5"/>
  <c r="P19" i="5"/>
  <c r="P21" i="5"/>
  <c r="P4" i="5"/>
  <c r="P15" i="5"/>
  <c r="C24" i="1"/>
  <c r="C25" i="1" s="1"/>
  <c r="B27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18" i="1"/>
  <c r="I19" i="1"/>
  <c r="I20" i="1"/>
  <c r="I21" i="1"/>
  <c r="I22" i="1"/>
  <c r="I23" i="1"/>
  <c r="I24" i="1"/>
  <c r="I16" i="1"/>
  <c r="I9" i="1"/>
  <c r="P25" i="1"/>
  <c r="P26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4" i="1"/>
  <c r="P65" i="1"/>
  <c r="P66" i="1"/>
  <c r="P67" i="1"/>
  <c r="P68" i="1"/>
  <c r="P18" i="1"/>
  <c r="P19" i="1"/>
  <c r="P20" i="1"/>
  <c r="P21" i="1"/>
  <c r="P22" i="1"/>
  <c r="P23" i="1"/>
  <c r="P24" i="1"/>
  <c r="P16" i="1"/>
  <c r="P9" i="1"/>
  <c r="P15" i="1"/>
  <c r="P8" i="1"/>
  <c r="B18" i="1"/>
  <c r="B19" i="1"/>
  <c r="B20" i="1"/>
  <c r="B21" i="1"/>
  <c r="B16" i="1"/>
  <c r="B22" i="1"/>
  <c r="I8" i="1"/>
  <c r="B9" i="1"/>
  <c r="B15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8" i="1"/>
</calcChain>
</file>

<file path=xl/sharedStrings.xml><?xml version="1.0" encoding="utf-8"?>
<sst xmlns="http://schemas.openxmlformats.org/spreadsheetml/2006/main" count="882" uniqueCount="143">
  <si>
    <t>NO</t>
  </si>
  <si>
    <t>DATE</t>
  </si>
  <si>
    <t>PART NO</t>
  </si>
  <si>
    <t>QTY</t>
  </si>
  <si>
    <t>DEPT</t>
  </si>
  <si>
    <t>CNC</t>
  </si>
  <si>
    <t>CAM</t>
  </si>
  <si>
    <t xml:space="preserve"> </t>
  </si>
  <si>
    <t>PART No.</t>
  </si>
  <si>
    <t>A4029-194-02-A01</t>
  </si>
  <si>
    <t>1751483-00-A01</t>
  </si>
  <si>
    <t>703-84043-1-A01</t>
  </si>
  <si>
    <t>1682463-01-A01</t>
  </si>
  <si>
    <t>2244034-3C-A01</t>
  </si>
  <si>
    <t xml:space="preserve">        </t>
  </si>
  <si>
    <t>3693-KVK1-0000-A01</t>
  </si>
  <si>
    <t>1754387-00-A01</t>
  </si>
  <si>
    <t>AE168021-0090-A01</t>
  </si>
  <si>
    <t>1666993-00-A01</t>
  </si>
  <si>
    <t>0012000429R0001-A01</t>
  </si>
  <si>
    <t>5D9-E8531-00-00-M0-A01</t>
  </si>
  <si>
    <t>1671366-00-A01</t>
  </si>
  <si>
    <t>1675223-00-A01</t>
  </si>
  <si>
    <t>4111-03550-C-A01</t>
  </si>
  <si>
    <t>1614435-03-A01</t>
  </si>
  <si>
    <t>1806881-00-A01</t>
  </si>
  <si>
    <t>1648415-00-A01</t>
  </si>
  <si>
    <t>1689324-00-A01</t>
  </si>
  <si>
    <t>1890619-00-A01</t>
  </si>
  <si>
    <t>CANCEL LTS PERIODE OKTOBER 2022</t>
  </si>
  <si>
    <t>1677092-00-A01</t>
  </si>
  <si>
    <t>1689273-01-A01</t>
  </si>
  <si>
    <t>1831151-00-A01</t>
  </si>
  <si>
    <t>1608864-01-A01</t>
  </si>
  <si>
    <t>1799031-00-A01</t>
  </si>
  <si>
    <t>1703207-01-A01</t>
  </si>
  <si>
    <t>1610838-01-A01</t>
  </si>
  <si>
    <t>1688356-01-A01</t>
  </si>
  <si>
    <t>1806846-00-A01</t>
  </si>
  <si>
    <t>1677083-00-A01</t>
  </si>
  <si>
    <t>1728142-00-A01</t>
  </si>
  <si>
    <t>1815574-00-A01</t>
  </si>
  <si>
    <t>1867428-01-A01</t>
  </si>
  <si>
    <t>1724028-00-A01</t>
  </si>
  <si>
    <t>1724033-00-A01</t>
  </si>
  <si>
    <t>1737871-00-A01</t>
  </si>
  <si>
    <t>1806760-00-A01</t>
  </si>
  <si>
    <t>#</t>
  </si>
  <si>
    <t>Document Number</t>
  </si>
  <si>
    <t>Operator ID</t>
  </si>
  <si>
    <t>Posting Date</t>
  </si>
  <si>
    <t>Creation Date</t>
  </si>
  <si>
    <t>Generation Time</t>
  </si>
  <si>
    <t>Quantity</t>
  </si>
  <si>
    <t>Remarks</t>
  </si>
  <si>
    <t>01.10.2022</t>
  </si>
  <si>
    <t>30.09.2022</t>
  </si>
  <si>
    <t>WHWIPMF1</t>
  </si>
  <si>
    <t>703-84041-A01</t>
  </si>
  <si>
    <t>1694117-00-A01</t>
  </si>
  <si>
    <t>AS10/51-A01</t>
  </si>
  <si>
    <t>1666896-01-A01</t>
  </si>
  <si>
    <t>3367-KVK1-0000-A01</t>
  </si>
  <si>
    <t>1608919-01-A01</t>
  </si>
  <si>
    <t>1732741-00-A01</t>
  </si>
  <si>
    <t>29.10.2022</t>
  </si>
  <si>
    <t>93605-06800-00-80-A01</t>
  </si>
  <si>
    <t>03.10.2022</t>
  </si>
  <si>
    <t>04.10.2022</t>
  </si>
  <si>
    <t>05.10.2022</t>
  </si>
  <si>
    <t>06.10.2022</t>
  </si>
  <si>
    <t>07.10.2022</t>
  </si>
  <si>
    <t>3511-PS40-0000-0M00-A01</t>
  </si>
  <si>
    <t>10.10.2022</t>
  </si>
  <si>
    <t>11.10.2022</t>
  </si>
  <si>
    <t>12.10.2022</t>
  </si>
  <si>
    <t>18.10.2022</t>
  </si>
  <si>
    <t>13.10.2022</t>
  </si>
  <si>
    <t>17.10.2022</t>
  </si>
  <si>
    <t>1866815-00-A01</t>
  </si>
  <si>
    <t>20.10.2022</t>
  </si>
  <si>
    <t>21.10.2022</t>
  </si>
  <si>
    <t>22.10.2022</t>
  </si>
  <si>
    <t>24.10.2022</t>
  </si>
  <si>
    <t>26.10.2022</t>
  </si>
  <si>
    <t>1703214-00-A01</t>
  </si>
  <si>
    <t>27.10.2022</t>
  </si>
  <si>
    <t>28.10.2022</t>
  </si>
  <si>
    <t>1888436-00-A01</t>
  </si>
  <si>
    <t>30.10.2022</t>
  </si>
  <si>
    <t>1676929-00-A01</t>
  </si>
  <si>
    <t>1677351-00-A01</t>
  </si>
  <si>
    <t>Item No.</t>
  </si>
  <si>
    <t>Lot No / No RN</t>
  </si>
  <si>
    <t>Warehouse Code</t>
  </si>
  <si>
    <t>Issued By</t>
  </si>
  <si>
    <t>Approved By</t>
  </si>
  <si>
    <t>PPIC</t>
  </si>
  <si>
    <t>CANCEL LOT</t>
  </si>
  <si>
    <t>TEGUH</t>
  </si>
  <si>
    <t>CANCEL LOT (SALAH QTY)</t>
  </si>
  <si>
    <t>CNC LINE 3</t>
  </si>
  <si>
    <t>DWI A</t>
  </si>
  <si>
    <t>CANCEL LOT (SLH QTY)</t>
  </si>
  <si>
    <t>JULIUS DONI</t>
  </si>
  <si>
    <t>CANCEL A01</t>
  </si>
  <si>
    <t>MFG1</t>
  </si>
  <si>
    <t>IRWANSYAH</t>
  </si>
  <si>
    <t>FERI B</t>
  </si>
  <si>
    <t>CNC LINE 2</t>
  </si>
  <si>
    <t>R BUDI</t>
  </si>
  <si>
    <t>MFG1/CNC</t>
  </si>
  <si>
    <t>M RAMDHONI</t>
  </si>
  <si>
    <t>CANCEL LOT (SALAH POSTING DATE)</t>
  </si>
  <si>
    <t>CNC 2</t>
  </si>
  <si>
    <t>MFG 1 (CNC LINE 2)</t>
  </si>
  <si>
    <t>RONY W</t>
  </si>
  <si>
    <t>ERIK S</t>
  </si>
  <si>
    <t>M.RAMDHONI</t>
  </si>
  <si>
    <t>CNCC</t>
  </si>
  <si>
    <t>CANCEL  LOT</t>
  </si>
  <si>
    <t>CANCEL LOT SLAH PN</t>
  </si>
  <si>
    <t>SUKENDI</t>
  </si>
  <si>
    <t>RIYADI</t>
  </si>
  <si>
    <t>MFG1 CNC</t>
  </si>
  <si>
    <t>DENI SYAIFUN IDA</t>
  </si>
  <si>
    <t>YOSEP CHERRY</t>
  </si>
  <si>
    <t>DIDI W</t>
  </si>
  <si>
    <t>MFG 1 CNC</t>
  </si>
  <si>
    <t>MFG 1(CNC LINE 2)</t>
  </si>
  <si>
    <t>WHSC02</t>
  </si>
  <si>
    <t>MFG 1 CNC LINE 2</t>
  </si>
  <si>
    <t>M RAMMDHONI</t>
  </si>
  <si>
    <t>ENDANG S</t>
  </si>
  <si>
    <t>WAGIYONO</t>
  </si>
  <si>
    <t>MFG 1 (CNC LINE 1)</t>
  </si>
  <si>
    <t>FAISAL MAULANA</t>
  </si>
  <si>
    <t>CANCEL LOT SALAH P/N</t>
  </si>
  <si>
    <t>ARIF H</t>
  </si>
  <si>
    <t>31.10.2022</t>
  </si>
  <si>
    <t>CAIRULLAH</t>
  </si>
  <si>
    <t>CHAIRULLAH</t>
  </si>
  <si>
    <t>MFG1 CNC LINE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</si>
</sst>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22"/>
      <color theme="1"/>
      <name val="Times New Roman"/>
      <family val="1"/>
    </font>
    <font>
      <sz val="22"/>
      <color theme="1"/>
      <name val="Calibri"/>
      <family val="2"/>
    </font>
    <font>
      <b/>
      <sz val="20"/>
      <color theme="1"/>
      <name val="T"/>
      <charset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8EEE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2" fillId="3" borderId="9" xfId="0" applyFont="1" applyFill="1" applyBorder="1" applyAlignment="1">
      <alignment horizontal="center" vertical="center"/>
    </xf>
    <xf numFmtId="0" fontId="0" fillId="2" borderId="10" xfId="0" applyFill="1" applyBorder="1"/>
    <xf numFmtId="0" fontId="4" fillId="0" borderId="9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0" xfId="0" applyFont="1"/>
    <xf numFmtId="15" fontId="4" fillId="0" borderId="9" xfId="0" applyNumberFormat="1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5" fontId="4" fillId="2" borderId="9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0" borderId="9" xfId="0" applyBorder="1"/>
    <xf numFmtId="0" fontId="0" fillId="4" borderId="9" xfId="0" applyFill="1" applyBorder="1"/>
    <xf numFmtId="0" fontId="4" fillId="0" borderId="11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6" fillId="0" borderId="0" xfId="0" applyFont="1"/>
    <xf numFmtId="0" fontId="4" fillId="4" borderId="11" xfId="0" applyFont="1" applyFill="1" applyBorder="1" applyAlignment="1">
      <alignment horizontal="center" vertical="center"/>
    </xf>
    <xf numFmtId="164" fontId="4" fillId="4" borderId="11" xfId="0" applyNumberFormat="1" applyFont="1" applyFill="1" applyBorder="1" applyAlignment="1">
      <alignment horizontal="center" vertical="center"/>
    </xf>
    <xf numFmtId="0" fontId="8" fillId="2" borderId="0" xfId="0" applyFont="1" applyFill="1"/>
    <xf numFmtId="0" fontId="9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" fontId="9" fillId="0" borderId="9" xfId="0" applyNumberFormat="1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3" fontId="9" fillId="0" borderId="9" xfId="0" applyNumberFormat="1" applyFont="1" applyBorder="1" applyAlignment="1">
      <alignment horizontal="center" vertical="center"/>
    </xf>
    <xf numFmtId="15" fontId="9" fillId="0" borderId="9" xfId="0" applyNumberFormat="1" applyFont="1" applyBorder="1" applyAlignment="1">
      <alignment horizontal="center" vertical="center"/>
    </xf>
    <xf numFmtId="15" fontId="9" fillId="4" borderId="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9" fillId="4" borderId="9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15" fontId="9" fillId="2" borderId="9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0" fontId="8" fillId="2" borderId="9" xfId="0" applyFont="1" applyFill="1" applyBorder="1"/>
    <xf numFmtId="0" fontId="8" fillId="4" borderId="9" xfId="0" applyFont="1" applyFill="1" applyBorder="1"/>
    <xf numFmtId="0" fontId="8" fillId="0" borderId="9" xfId="0" applyFont="1" applyBorder="1"/>
    <xf numFmtId="0" fontId="9" fillId="4" borderId="9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16" fontId="9" fillId="4" borderId="9" xfId="0" applyNumberFormat="1" applyFont="1" applyFill="1" applyBorder="1" applyAlignment="1">
      <alignment horizontal="center" vertical="center"/>
    </xf>
    <xf numFmtId="4" fontId="0" fillId="0" borderId="0" xfId="0" applyNumberFormat="1"/>
    <xf numFmtId="20" fontId="0" fillId="0" borderId="0" xfId="0" applyNumberFormat="1"/>
    <xf numFmtId="0" fontId="11" fillId="0" borderId="9" xfId="0" applyFont="1" applyBorder="1" applyAlignment="1">
      <alignment horizontal="center" vertical="center"/>
    </xf>
    <xf numFmtId="0" fontId="0" fillId="0" borderId="0" xfId="0" applyFill="1"/>
    <xf numFmtId="4" fontId="0" fillId="0" borderId="0" xfId="0" applyNumberFormat="1" applyFill="1"/>
    <xf numFmtId="20" fontId="0" fillId="0" borderId="0" xfId="0" applyNumberFormat="1" applyFill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tabSelected="1" topLeftCell="A13" zoomScale="85" zoomScaleNormal="85" workbookViewId="0">
      <selection activeCell="M26" sqref="M26:M27"/>
    </sheetView>
  </sheetViews>
  <sheetFormatPr defaultRowHeight="15"/>
  <cols>
    <col min="3" max="3" width="11.7109375" bestFit="1" customWidth="1"/>
    <col min="4" max="4" width="30.7109375" bestFit="1" customWidth="1"/>
    <col min="7" max="7" width="17.140625" customWidth="1"/>
    <col min="10" max="10" width="11.7109375" bestFit="1" customWidth="1"/>
    <col min="11" max="11" width="30.7109375" bestFit="1" customWidth="1"/>
    <col min="14" max="14" width="21.85546875" bestFit="1" customWidth="1"/>
    <col min="18" max="18" width="25.42578125" customWidth="1"/>
  </cols>
  <sheetData>
    <row r="1" spans="1:20" ht="15.75" customHeight="1" thickTop="1">
      <c r="A1" s="1"/>
      <c r="B1" s="48" t="s">
        <v>29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</row>
    <row r="2" spans="1:20">
      <c r="A2" s="1"/>
      <c r="B2" s="51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3"/>
    </row>
    <row r="3" spans="1:20">
      <c r="A3" s="1"/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3"/>
    </row>
    <row r="4" spans="1:20">
      <c r="A4" s="1"/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3"/>
    </row>
    <row r="5" spans="1:20" ht="15.75" thickBot="1">
      <c r="A5" s="1"/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6"/>
    </row>
    <row r="6" spans="1:20" ht="15.75" thickTop="1">
      <c r="A6" s="1"/>
      <c r="C6" s="1"/>
      <c r="D6" s="1"/>
      <c r="E6" s="1"/>
      <c r="F6" s="1"/>
      <c r="G6" s="1"/>
      <c r="I6" s="1"/>
      <c r="J6" s="1"/>
      <c r="K6" s="1"/>
      <c r="L6" s="1"/>
      <c r="M6" s="1"/>
      <c r="N6" s="1"/>
    </row>
    <row r="7" spans="1:20" ht="15.75">
      <c r="A7" s="21"/>
      <c r="B7" s="22" t="s">
        <v>0</v>
      </c>
      <c r="C7" s="22" t="s">
        <v>1</v>
      </c>
      <c r="D7" s="22" t="s">
        <v>8</v>
      </c>
      <c r="E7" s="22" t="s">
        <v>3</v>
      </c>
      <c r="F7" s="22" t="s">
        <v>4</v>
      </c>
      <c r="G7" s="40"/>
      <c r="I7" s="22" t="s">
        <v>0</v>
      </c>
      <c r="J7" s="22" t="s">
        <v>1</v>
      </c>
      <c r="K7" s="22" t="s">
        <v>2</v>
      </c>
      <c r="L7" s="22" t="s">
        <v>3</v>
      </c>
      <c r="M7" s="22" t="s">
        <v>4</v>
      </c>
      <c r="N7" s="30"/>
      <c r="O7" s="3"/>
      <c r="P7" s="2" t="s">
        <v>0</v>
      </c>
      <c r="Q7" s="2" t="s">
        <v>1</v>
      </c>
      <c r="R7" s="2" t="s">
        <v>2</v>
      </c>
      <c r="S7" s="2" t="s">
        <v>3</v>
      </c>
      <c r="T7" s="2" t="s">
        <v>4</v>
      </c>
    </row>
    <row r="8" spans="1:20" ht="24.75" customHeight="1">
      <c r="A8" s="31"/>
      <c r="B8" s="23">
        <f>ROWS(B8:$B$8)</f>
        <v>1</v>
      </c>
      <c r="C8" s="24">
        <v>44834</v>
      </c>
      <c r="D8" s="25" t="s">
        <v>62</v>
      </c>
      <c r="E8" s="27">
        <v>1500</v>
      </c>
      <c r="F8" s="23" t="s">
        <v>5</v>
      </c>
      <c r="G8" s="30"/>
      <c r="I8" s="23">
        <f>ROWS($B8:I$8)</f>
        <v>1</v>
      </c>
      <c r="J8" s="24">
        <v>44845</v>
      </c>
      <c r="K8" s="39" t="s">
        <v>11</v>
      </c>
      <c r="L8" s="23">
        <v>270</v>
      </c>
      <c r="M8" s="23" t="s">
        <v>6</v>
      </c>
      <c r="N8" s="30"/>
      <c r="P8" s="10">
        <f>ROWS($P$8:P8)</f>
        <v>1</v>
      </c>
      <c r="Q8" s="10"/>
      <c r="R8" s="10"/>
      <c r="S8" s="10"/>
      <c r="T8" s="10"/>
    </row>
    <row r="9" spans="1:20" ht="24.95" customHeight="1">
      <c r="A9" s="21"/>
      <c r="B9" s="23">
        <f>ROWS(B$8:$B9)</f>
        <v>2</v>
      </c>
      <c r="C9" s="24">
        <v>44834</v>
      </c>
      <c r="D9" s="25" t="s">
        <v>21</v>
      </c>
      <c r="E9" s="27">
        <v>1880</v>
      </c>
      <c r="F9" s="23" t="s">
        <v>5</v>
      </c>
      <c r="H9" s="7"/>
      <c r="I9" s="23">
        <f>ROWS($B$8:I9)</f>
        <v>2</v>
      </c>
      <c r="J9" s="24">
        <v>44845</v>
      </c>
      <c r="K9" s="39" t="s">
        <v>21</v>
      </c>
      <c r="L9" s="23">
        <v>5175</v>
      </c>
      <c r="M9" s="23" t="s">
        <v>6</v>
      </c>
      <c r="O9" s="7"/>
      <c r="P9" s="10">
        <f>ROWS($P$8:P9)</f>
        <v>2</v>
      </c>
      <c r="Q9" s="8"/>
      <c r="R9" s="9"/>
      <c r="S9" s="6"/>
      <c r="T9" s="4"/>
    </row>
    <row r="10" spans="1:20" ht="24.95" customHeight="1">
      <c r="A10" s="21"/>
      <c r="B10" s="23">
        <f>ROWS(B$8:$B10)</f>
        <v>3</v>
      </c>
      <c r="C10" s="24">
        <v>44834</v>
      </c>
      <c r="D10" s="25" t="s">
        <v>59</v>
      </c>
      <c r="E10" s="27">
        <v>1890</v>
      </c>
      <c r="F10" s="23" t="s">
        <v>5</v>
      </c>
      <c r="H10" s="7"/>
      <c r="I10" s="23">
        <f>ROWS($B$8:I10)</f>
        <v>3</v>
      </c>
      <c r="J10" s="24"/>
      <c r="K10" s="39"/>
      <c r="L10" s="23"/>
      <c r="M10" s="23" t="s">
        <v>6</v>
      </c>
      <c r="O10" s="7"/>
      <c r="P10" s="10"/>
      <c r="Q10" s="8"/>
      <c r="R10" s="9"/>
      <c r="S10" s="6"/>
      <c r="T10" s="4"/>
    </row>
    <row r="11" spans="1:20" ht="24.95" customHeight="1">
      <c r="A11" s="21"/>
      <c r="B11" s="23">
        <f>ROWS(B$8:$B11)</f>
        <v>4</v>
      </c>
      <c r="C11" s="24">
        <v>44834</v>
      </c>
      <c r="D11" s="25" t="s">
        <v>66</v>
      </c>
      <c r="E11" s="27">
        <v>1480</v>
      </c>
      <c r="F11" s="23" t="s">
        <v>5</v>
      </c>
      <c r="H11" s="7"/>
      <c r="I11" s="23">
        <f>ROWS($B$8:I11)</f>
        <v>4</v>
      </c>
      <c r="J11" s="24"/>
      <c r="K11" s="39"/>
      <c r="L11" s="23"/>
      <c r="M11" s="23" t="s">
        <v>6</v>
      </c>
      <c r="O11" s="7"/>
      <c r="P11" s="10"/>
      <c r="Q11" s="8"/>
      <c r="R11" s="9"/>
      <c r="S11" s="6"/>
      <c r="T11" s="4"/>
    </row>
    <row r="12" spans="1:20" ht="24.95" customHeight="1">
      <c r="A12" s="21"/>
      <c r="B12" s="23">
        <f>ROWS(B$8:$B12)</f>
        <v>5</v>
      </c>
      <c r="C12" s="24">
        <v>44834</v>
      </c>
      <c r="D12" s="25" t="s">
        <v>58</v>
      </c>
      <c r="E12" s="27">
        <v>860</v>
      </c>
      <c r="F12" s="23" t="s">
        <v>5</v>
      </c>
      <c r="H12" s="7"/>
      <c r="I12" s="23">
        <f>ROWS($B$8:I12)</f>
        <v>5</v>
      </c>
      <c r="J12" s="24"/>
      <c r="K12" s="39"/>
      <c r="L12" s="23"/>
      <c r="M12" s="23" t="s">
        <v>6</v>
      </c>
      <c r="O12" s="7"/>
      <c r="P12" s="10"/>
      <c r="Q12" s="8"/>
      <c r="R12" s="9"/>
      <c r="S12" s="6"/>
      <c r="T12" s="4"/>
    </row>
    <row r="13" spans="1:20" ht="24.95" customHeight="1">
      <c r="A13" s="21"/>
      <c r="B13" s="23">
        <f>ROWS(B$8:$B13)</f>
        <v>6</v>
      </c>
      <c r="C13" s="24">
        <v>44834</v>
      </c>
      <c r="D13" s="25" t="s">
        <v>64</v>
      </c>
      <c r="E13" s="27">
        <v>1805</v>
      </c>
      <c r="F13" s="23" t="s">
        <v>5</v>
      </c>
      <c r="H13" s="7"/>
      <c r="I13" s="23">
        <f>ROWS($B$8:I13)</f>
        <v>6</v>
      </c>
      <c r="J13" s="24"/>
      <c r="K13" s="39"/>
      <c r="L13" s="23"/>
      <c r="M13" s="23" t="s">
        <v>6</v>
      </c>
      <c r="O13" s="7"/>
      <c r="P13" s="10"/>
      <c r="Q13" s="8"/>
      <c r="R13" s="9"/>
      <c r="S13" s="6"/>
      <c r="T13" s="4"/>
    </row>
    <row r="14" spans="1:20" ht="24.95" customHeight="1">
      <c r="A14" s="21"/>
      <c r="B14" s="23">
        <f>ROWS(B$8:$B14)</f>
        <v>7</v>
      </c>
      <c r="C14" s="24">
        <v>44834</v>
      </c>
      <c r="D14" s="25" t="s">
        <v>64</v>
      </c>
      <c r="E14" s="27">
        <v>1665</v>
      </c>
      <c r="F14" s="23" t="s">
        <v>5</v>
      </c>
      <c r="H14" s="7"/>
      <c r="I14" s="23">
        <f>ROWS($B$8:I14)</f>
        <v>7</v>
      </c>
      <c r="J14" s="24"/>
      <c r="K14" s="39"/>
      <c r="L14" s="23"/>
      <c r="M14" s="23" t="s">
        <v>6</v>
      </c>
      <c r="O14" s="7"/>
      <c r="P14" s="10"/>
      <c r="Q14" s="8"/>
      <c r="R14" s="9"/>
      <c r="S14" s="6"/>
      <c r="T14" s="4"/>
    </row>
    <row r="15" spans="1:20" ht="24.95" customHeight="1">
      <c r="A15" s="21"/>
      <c r="B15" s="23">
        <f>ROWS(B$8:$B15)</f>
        <v>8</v>
      </c>
      <c r="C15" s="24">
        <v>44834</v>
      </c>
      <c r="D15" s="25" t="s">
        <v>61</v>
      </c>
      <c r="E15" s="27">
        <v>650</v>
      </c>
      <c r="F15" s="23" t="s">
        <v>5</v>
      </c>
      <c r="H15" s="7"/>
      <c r="I15" s="23">
        <f>ROWS($B$8:I15)</f>
        <v>8</v>
      </c>
      <c r="J15" s="24"/>
      <c r="K15" s="25"/>
      <c r="L15" s="23"/>
      <c r="M15" s="23" t="s">
        <v>6</v>
      </c>
      <c r="O15" s="7"/>
      <c r="P15" s="10">
        <f>ROWS($P$8:P15)</f>
        <v>8</v>
      </c>
      <c r="Q15" s="8"/>
      <c r="R15" s="9"/>
      <c r="S15" s="6"/>
      <c r="T15" s="6"/>
    </row>
    <row r="16" spans="1:20" ht="24.95" customHeight="1">
      <c r="A16" s="21"/>
      <c r="B16" s="23">
        <f>ROWS(B$8:$B16)</f>
        <v>9</v>
      </c>
      <c r="C16" s="24">
        <v>44834</v>
      </c>
      <c r="D16" s="25" t="s">
        <v>46</v>
      </c>
      <c r="E16" s="27">
        <v>110</v>
      </c>
      <c r="F16" s="23" t="s">
        <v>5</v>
      </c>
      <c r="H16" s="7"/>
      <c r="I16" s="23">
        <f>ROWS($B$8:I16)</f>
        <v>9</v>
      </c>
      <c r="J16" s="24"/>
      <c r="K16" s="25"/>
      <c r="L16" s="23"/>
      <c r="M16" s="23" t="s">
        <v>6</v>
      </c>
      <c r="O16" s="7"/>
      <c r="P16" s="10">
        <f>ROWS($P$8:P16)</f>
        <v>9</v>
      </c>
      <c r="Q16" s="8"/>
      <c r="R16" s="9"/>
      <c r="S16" s="6"/>
      <c r="T16" s="6"/>
    </row>
    <row r="17" spans="1:20" ht="24.95" customHeight="1">
      <c r="A17" s="21"/>
      <c r="B17" s="23">
        <f>ROWS(B$8:$B17)</f>
        <v>10</v>
      </c>
      <c r="C17" s="24">
        <v>44835</v>
      </c>
      <c r="D17" s="25" t="s">
        <v>28</v>
      </c>
      <c r="E17" s="27">
        <v>310</v>
      </c>
      <c r="F17" s="23" t="s">
        <v>5</v>
      </c>
      <c r="H17" s="7"/>
      <c r="I17" s="23">
        <f>ROWS($B$8:I17)</f>
        <v>10</v>
      </c>
      <c r="J17" s="24"/>
      <c r="K17" s="25"/>
      <c r="L17" s="23"/>
      <c r="M17" s="23" t="s">
        <v>6</v>
      </c>
      <c r="O17" s="7"/>
      <c r="P17" s="10"/>
      <c r="Q17" s="8"/>
      <c r="R17" s="9"/>
      <c r="S17" s="6"/>
      <c r="T17" s="6"/>
    </row>
    <row r="18" spans="1:20" ht="24.95" customHeight="1">
      <c r="A18" s="21"/>
      <c r="B18" s="23">
        <f>ROWS(B$8:$B18)</f>
        <v>11</v>
      </c>
      <c r="C18" s="24">
        <v>44835</v>
      </c>
      <c r="D18" s="25" t="s">
        <v>28</v>
      </c>
      <c r="E18" s="27">
        <v>1250</v>
      </c>
      <c r="F18" s="23" t="s">
        <v>5</v>
      </c>
      <c r="H18" s="7"/>
      <c r="I18" s="23">
        <f>ROWS($B$8:I18)</f>
        <v>11</v>
      </c>
      <c r="J18" s="24"/>
      <c r="K18" s="25"/>
      <c r="L18" s="23"/>
      <c r="M18" s="23" t="s">
        <v>6</v>
      </c>
      <c r="O18" s="7"/>
      <c r="P18" s="10">
        <f>ROWS($P$8:P18)</f>
        <v>11</v>
      </c>
      <c r="Q18" s="8"/>
      <c r="R18" s="9"/>
      <c r="S18" s="6"/>
      <c r="T18" s="6"/>
    </row>
    <row r="19" spans="1:20" ht="24.95" customHeight="1">
      <c r="A19" s="21"/>
      <c r="B19" s="23">
        <f>ROWS(B$8:$B19)</f>
        <v>12</v>
      </c>
      <c r="C19" s="24">
        <v>44835</v>
      </c>
      <c r="D19" s="25" t="s">
        <v>30</v>
      </c>
      <c r="E19" s="26">
        <v>640</v>
      </c>
      <c r="F19" s="23" t="s">
        <v>5</v>
      </c>
      <c r="H19" s="7"/>
      <c r="I19" s="23">
        <f>ROWS($B$8:I19)</f>
        <v>12</v>
      </c>
      <c r="J19" s="24"/>
      <c r="K19" s="25"/>
      <c r="L19" s="23"/>
      <c r="M19" s="23" t="s">
        <v>6</v>
      </c>
      <c r="O19" s="7"/>
      <c r="P19" s="10">
        <f>ROWS($P$8:P19)</f>
        <v>12</v>
      </c>
      <c r="Q19" s="8"/>
      <c r="R19" s="9"/>
      <c r="S19" s="6"/>
      <c r="T19" s="6"/>
    </row>
    <row r="20" spans="1:20" ht="24.95" customHeight="1">
      <c r="A20" s="21"/>
      <c r="B20" s="23">
        <f>ROWS(B$8:$B20)</f>
        <v>13</v>
      </c>
      <c r="C20" s="24">
        <v>44835</v>
      </c>
      <c r="D20" s="25" t="s">
        <v>27</v>
      </c>
      <c r="E20" s="26">
        <v>880</v>
      </c>
      <c r="F20" s="23" t="s">
        <v>5</v>
      </c>
      <c r="H20" s="7"/>
      <c r="I20" s="23">
        <f>ROWS($B$8:I20)</f>
        <v>13</v>
      </c>
      <c r="J20" s="24"/>
      <c r="K20" s="25"/>
      <c r="L20" s="23"/>
      <c r="M20" s="23" t="s">
        <v>6</v>
      </c>
      <c r="O20" s="7"/>
      <c r="P20" s="10">
        <f>ROWS($P$8:P20)</f>
        <v>13</v>
      </c>
      <c r="Q20" s="8"/>
      <c r="R20" s="9"/>
      <c r="S20" s="6"/>
      <c r="T20" s="6"/>
    </row>
    <row r="21" spans="1:20" ht="24.95" customHeight="1">
      <c r="A21" s="21"/>
      <c r="B21" s="23">
        <f>ROWS(B$8:$B21)</f>
        <v>14</v>
      </c>
      <c r="C21" s="24">
        <v>44837</v>
      </c>
      <c r="D21" s="25" t="s">
        <v>20</v>
      </c>
      <c r="E21" s="26">
        <v>1564</v>
      </c>
      <c r="F21" s="23" t="s">
        <v>5</v>
      </c>
      <c r="H21" s="7"/>
      <c r="I21" s="23">
        <f>ROWS($B$8:I21)</f>
        <v>14</v>
      </c>
      <c r="J21" s="24"/>
      <c r="K21" s="25"/>
      <c r="L21" s="23"/>
      <c r="M21" s="23" t="s">
        <v>6</v>
      </c>
      <c r="O21" s="7"/>
      <c r="P21" s="10">
        <f>ROWS($P$8:P21)</f>
        <v>14</v>
      </c>
      <c r="Q21" s="8"/>
      <c r="R21" s="9"/>
      <c r="S21" s="6"/>
      <c r="T21" s="6"/>
    </row>
    <row r="22" spans="1:20" ht="24.95" customHeight="1">
      <c r="A22" s="21"/>
      <c r="B22" s="23">
        <f>ROWS(B$8:$B22)</f>
        <v>15</v>
      </c>
      <c r="C22" s="24">
        <v>44837</v>
      </c>
      <c r="D22" s="25" t="s">
        <v>9</v>
      </c>
      <c r="E22" s="26">
        <v>2469</v>
      </c>
      <c r="F22" s="23" t="s">
        <v>5</v>
      </c>
      <c r="H22" s="7"/>
      <c r="I22" s="23">
        <f>ROWS($B$8:I22)</f>
        <v>15</v>
      </c>
      <c r="J22" s="24"/>
      <c r="K22" s="25"/>
      <c r="L22" s="23"/>
      <c r="M22" s="23" t="s">
        <v>6</v>
      </c>
      <c r="O22" s="7"/>
      <c r="P22" s="10">
        <f>ROWS($P$8:P22)</f>
        <v>15</v>
      </c>
      <c r="Q22" s="8"/>
      <c r="R22" s="9"/>
      <c r="S22" s="6"/>
      <c r="T22" s="6"/>
    </row>
    <row r="23" spans="1:20" ht="24.95" customHeight="1">
      <c r="A23" s="21"/>
      <c r="B23" s="23">
        <f>ROWS(B$8:$B23)</f>
        <v>16</v>
      </c>
      <c r="C23" s="24">
        <v>44838</v>
      </c>
      <c r="D23" s="25" t="s">
        <v>27</v>
      </c>
      <c r="E23" s="26">
        <v>880</v>
      </c>
      <c r="F23" s="23" t="s">
        <v>5</v>
      </c>
      <c r="H23" s="7"/>
      <c r="I23" s="23">
        <f>ROWS($B$8:I23)</f>
        <v>16</v>
      </c>
      <c r="J23" s="24"/>
      <c r="K23" s="25"/>
      <c r="L23" s="23"/>
      <c r="M23" s="23" t="s">
        <v>6</v>
      </c>
      <c r="N23" s="30"/>
      <c r="O23" s="7"/>
      <c r="P23" s="10">
        <f>ROWS($P$8:P23)</f>
        <v>16</v>
      </c>
      <c r="Q23" s="8"/>
      <c r="R23" s="9"/>
      <c r="S23" s="6"/>
      <c r="T23" s="6"/>
    </row>
    <row r="24" spans="1:20" ht="24.95" customHeight="1">
      <c r="A24" s="21"/>
      <c r="B24" s="23">
        <f>ROWS(B$8:$B24)</f>
        <v>17</v>
      </c>
      <c r="C24" s="24">
        <f>C23</f>
        <v>44838</v>
      </c>
      <c r="D24" s="25" t="s">
        <v>27</v>
      </c>
      <c r="E24" s="26">
        <v>530</v>
      </c>
      <c r="F24" s="23" t="s">
        <v>5</v>
      </c>
      <c r="H24" s="7"/>
      <c r="I24" s="23">
        <f>ROWS($B$8:I24)</f>
        <v>17</v>
      </c>
      <c r="J24" s="24"/>
      <c r="K24" s="25"/>
      <c r="L24" s="23"/>
      <c r="M24" s="23" t="s">
        <v>6</v>
      </c>
      <c r="O24" s="7"/>
      <c r="P24" s="10">
        <f>ROWS($P$8:P24)</f>
        <v>17</v>
      </c>
      <c r="Q24" s="8"/>
      <c r="R24" s="9"/>
      <c r="S24" s="6"/>
      <c r="T24" s="6"/>
    </row>
    <row r="25" spans="1:20" ht="24.95" customHeight="1">
      <c r="A25" s="21"/>
      <c r="B25" s="23">
        <f>ROWS(B$8:$B25)</f>
        <v>18</v>
      </c>
      <c r="C25" s="24">
        <f>C24</f>
        <v>44838</v>
      </c>
      <c r="D25" s="25" t="s">
        <v>30</v>
      </c>
      <c r="E25" s="26">
        <v>640</v>
      </c>
      <c r="F25" s="23" t="s">
        <v>5</v>
      </c>
      <c r="H25" s="7"/>
      <c r="I25" s="23">
        <f>ROWS($B$8:I25)</f>
        <v>18</v>
      </c>
      <c r="J25" s="24"/>
      <c r="K25" s="25"/>
      <c r="L25" s="26"/>
      <c r="M25" s="23" t="s">
        <v>6</v>
      </c>
      <c r="O25" s="7"/>
      <c r="P25" s="10">
        <f>ROWS($P$8:P25)</f>
        <v>18</v>
      </c>
      <c r="Q25" s="8"/>
      <c r="R25" s="9"/>
      <c r="S25" s="6"/>
      <c r="T25" s="6"/>
    </row>
    <row r="26" spans="1:20" ht="24.95" customHeight="1">
      <c r="A26" s="21"/>
      <c r="B26" s="23">
        <f>ROWS(B$8:$B26)</f>
        <v>19</v>
      </c>
      <c r="C26" s="24">
        <v>44839</v>
      </c>
      <c r="D26" s="25" t="s">
        <v>31</v>
      </c>
      <c r="E26" s="26">
        <v>720</v>
      </c>
      <c r="F26" s="23" t="s">
        <v>5</v>
      </c>
      <c r="H26" s="7"/>
      <c r="I26" s="23">
        <f>ROWS($B$8:I26)</f>
        <v>19</v>
      </c>
      <c r="J26" s="24"/>
      <c r="K26" s="25"/>
      <c r="L26" s="23"/>
      <c r="M26" s="23" t="s">
        <v>6</v>
      </c>
      <c r="O26" s="7"/>
      <c r="P26" s="10">
        <f>ROWS($P$8:P26)</f>
        <v>19</v>
      </c>
      <c r="Q26" s="8"/>
      <c r="R26" s="9"/>
      <c r="S26" s="6"/>
      <c r="T26" s="6"/>
    </row>
    <row r="27" spans="1:20" ht="24.95" customHeight="1">
      <c r="A27" s="21"/>
      <c r="B27" s="23">
        <f>ROWS(B$8:$B27)</f>
        <v>20</v>
      </c>
      <c r="C27" s="24">
        <v>44839</v>
      </c>
      <c r="D27" s="25" t="s">
        <v>63</v>
      </c>
      <c r="E27" s="23">
        <v>4</v>
      </c>
      <c r="F27" s="23" t="s">
        <v>5</v>
      </c>
      <c r="H27" s="7"/>
      <c r="I27" s="23">
        <v>16</v>
      </c>
      <c r="J27" s="24"/>
      <c r="K27" s="25"/>
      <c r="L27" s="23"/>
      <c r="M27" s="23" t="s">
        <v>6</v>
      </c>
      <c r="O27" s="7"/>
      <c r="P27" s="10"/>
      <c r="Q27" s="11"/>
      <c r="R27" s="9"/>
      <c r="S27" s="4"/>
      <c r="T27" s="12"/>
    </row>
    <row r="28" spans="1:20" ht="24.95" customHeight="1">
      <c r="A28" s="21"/>
      <c r="B28" s="23">
        <f>ROWS(B$8:$B28)</f>
        <v>21</v>
      </c>
      <c r="C28" s="24">
        <v>44840</v>
      </c>
      <c r="D28" s="25" t="s">
        <v>10</v>
      </c>
      <c r="E28" s="23">
        <v>940</v>
      </c>
      <c r="F28" s="23" t="s">
        <v>5</v>
      </c>
      <c r="H28" s="7"/>
      <c r="I28" s="23">
        <f>ROWS($B$8:I28)</f>
        <v>21</v>
      </c>
      <c r="J28" s="24"/>
      <c r="K28" s="25"/>
      <c r="L28" s="23"/>
      <c r="M28" s="23" t="s">
        <v>6</v>
      </c>
      <c r="O28" s="7"/>
      <c r="P28" s="10">
        <f>ROWS($P$8:P28)</f>
        <v>21</v>
      </c>
      <c r="Q28" s="11"/>
      <c r="R28" s="9"/>
      <c r="S28" s="4"/>
      <c r="T28" s="12"/>
    </row>
    <row r="29" spans="1:20" ht="27.75">
      <c r="A29" s="21"/>
      <c r="B29" s="23">
        <f>ROWS(B$8:$B29)</f>
        <v>22</v>
      </c>
      <c r="C29" s="24">
        <v>44840</v>
      </c>
      <c r="D29" s="25" t="s">
        <v>32</v>
      </c>
      <c r="E29" s="23">
        <v>1550</v>
      </c>
      <c r="F29" s="23" t="s">
        <v>5</v>
      </c>
      <c r="H29" s="7"/>
      <c r="I29" s="23">
        <f>ROWS($B$8:I29)</f>
        <v>22</v>
      </c>
      <c r="J29" s="24"/>
      <c r="K29" s="25"/>
      <c r="L29" s="23"/>
      <c r="M29" s="23" t="s">
        <v>6</v>
      </c>
      <c r="O29" s="7"/>
      <c r="P29" s="10">
        <f>ROWS($P$8:P29)</f>
        <v>22</v>
      </c>
      <c r="Q29" s="13"/>
      <c r="R29" s="14"/>
      <c r="S29" s="13"/>
      <c r="T29" s="15"/>
    </row>
    <row r="30" spans="1:20" ht="24.95" customHeight="1">
      <c r="A30" s="21"/>
      <c r="B30" s="23">
        <f>ROWS(B$8:$B30)</f>
        <v>23</v>
      </c>
      <c r="C30" s="24">
        <v>44840</v>
      </c>
      <c r="D30" s="25" t="s">
        <v>33</v>
      </c>
      <c r="E30" s="23">
        <v>2400</v>
      </c>
      <c r="F30" s="23" t="s">
        <v>5</v>
      </c>
      <c r="H30" s="7"/>
      <c r="I30" s="23">
        <f>ROWS($B$8:I30)</f>
        <v>23</v>
      </c>
      <c r="J30" s="24"/>
      <c r="K30" s="25"/>
      <c r="L30" s="23"/>
      <c r="M30" s="23" t="s">
        <v>6</v>
      </c>
      <c r="O30" s="7"/>
      <c r="P30" s="10">
        <f>ROWS($P$8:P30)</f>
        <v>23</v>
      </c>
      <c r="Q30" s="13"/>
      <c r="R30" s="14"/>
      <c r="S30" s="13"/>
      <c r="T30" s="15"/>
    </row>
    <row r="31" spans="1:20" ht="24.95" customHeight="1">
      <c r="A31" s="21"/>
      <c r="B31" s="23">
        <f>ROWS(B$8:$B31)</f>
        <v>24</v>
      </c>
      <c r="C31" s="24">
        <v>44840</v>
      </c>
      <c r="D31" s="25" t="s">
        <v>34</v>
      </c>
      <c r="E31" s="23">
        <v>2170</v>
      </c>
      <c r="F31" s="23" t="s">
        <v>5</v>
      </c>
      <c r="H31" s="7"/>
      <c r="I31" s="23">
        <f>ROWS($B$8:I31)</f>
        <v>24</v>
      </c>
      <c r="J31" s="24"/>
      <c r="K31" s="25"/>
      <c r="L31" s="23"/>
      <c r="M31" s="23" t="s">
        <v>6</v>
      </c>
      <c r="O31" s="16"/>
      <c r="P31" s="10">
        <f>ROWS($P$8:P31)</f>
        <v>24</v>
      </c>
      <c r="Q31" s="13"/>
      <c r="R31" s="14"/>
      <c r="S31" s="13"/>
      <c r="T31" s="15"/>
    </row>
    <row r="32" spans="1:20" ht="24.95" customHeight="1">
      <c r="A32" s="21"/>
      <c r="B32" s="23">
        <f>ROWS(B$8:$B32)</f>
        <v>25</v>
      </c>
      <c r="C32" s="24">
        <v>44840</v>
      </c>
      <c r="D32" s="25" t="s">
        <v>18</v>
      </c>
      <c r="E32" s="23">
        <v>1420</v>
      </c>
      <c r="F32" s="23" t="s">
        <v>5</v>
      </c>
      <c r="H32" s="7"/>
      <c r="I32" s="23">
        <f>ROWS($B$8:I32)</f>
        <v>25</v>
      </c>
      <c r="J32" s="24"/>
      <c r="K32" s="25"/>
      <c r="L32" s="23"/>
      <c r="M32" s="23" t="s">
        <v>6</v>
      </c>
      <c r="O32" s="16"/>
      <c r="P32" s="10">
        <f>ROWS($P$8:P32)</f>
        <v>25</v>
      </c>
      <c r="Q32" s="8"/>
      <c r="R32" s="9"/>
      <c r="S32" s="4"/>
      <c r="T32" s="15"/>
    </row>
    <row r="33" spans="1:20" ht="24.95" customHeight="1">
      <c r="A33" s="21"/>
      <c r="B33" s="23">
        <f>ROWS(B$8:$B33)</f>
        <v>26</v>
      </c>
      <c r="C33" s="24">
        <v>44840</v>
      </c>
      <c r="D33" s="25" t="s">
        <v>19</v>
      </c>
      <c r="E33" s="23">
        <v>1295</v>
      </c>
      <c r="F33" s="23" t="s">
        <v>5</v>
      </c>
      <c r="H33" s="7"/>
      <c r="I33" s="23">
        <f>ROWS($B$8:I33)</f>
        <v>26</v>
      </c>
      <c r="J33" s="24"/>
      <c r="K33" s="25"/>
      <c r="L33" s="23"/>
      <c r="M33" s="23" t="s">
        <v>6</v>
      </c>
      <c r="O33" s="16"/>
      <c r="P33" s="10">
        <f>ROWS($P$8:P33)</f>
        <v>26</v>
      </c>
      <c r="Q33" s="8"/>
      <c r="R33" s="9"/>
      <c r="S33" s="4"/>
      <c r="T33" s="15"/>
    </row>
    <row r="34" spans="1:20" ht="24.95" customHeight="1">
      <c r="A34" s="21"/>
      <c r="B34" s="23">
        <f>ROWS(B$8:$B34)</f>
        <v>27</v>
      </c>
      <c r="C34" s="24">
        <v>44840</v>
      </c>
      <c r="D34" s="25" t="s">
        <v>9</v>
      </c>
      <c r="E34" s="23">
        <v>1400</v>
      </c>
      <c r="F34" s="23" t="s">
        <v>5</v>
      </c>
      <c r="H34" s="7"/>
      <c r="I34" s="23">
        <f>ROWS($B$8:I34)</f>
        <v>27</v>
      </c>
      <c r="J34" s="24"/>
      <c r="K34" s="25"/>
      <c r="L34" s="23"/>
      <c r="M34" s="23" t="s">
        <v>6</v>
      </c>
      <c r="O34" s="16"/>
      <c r="P34" s="10">
        <f>ROWS($P$8:P34)</f>
        <v>27</v>
      </c>
      <c r="Q34" s="8"/>
      <c r="R34" s="5"/>
      <c r="S34" s="6"/>
      <c r="T34" s="15"/>
    </row>
    <row r="35" spans="1:20" ht="23.25" customHeight="1">
      <c r="A35" s="21"/>
      <c r="B35" s="23">
        <f>ROWS(B$8:$B35)</f>
        <v>28</v>
      </c>
      <c r="C35" s="24">
        <v>44840</v>
      </c>
      <c r="D35" s="25" t="s">
        <v>9</v>
      </c>
      <c r="E35" s="23">
        <v>1400</v>
      </c>
      <c r="F35" s="23" t="s">
        <v>5</v>
      </c>
      <c r="H35" s="7"/>
      <c r="I35" s="23">
        <f>ROWS($B$8:I35)</f>
        <v>28</v>
      </c>
      <c r="J35" s="28"/>
      <c r="K35" s="25"/>
      <c r="L35" s="23"/>
      <c r="M35" s="23" t="s">
        <v>6</v>
      </c>
      <c r="O35" s="16"/>
      <c r="P35" s="10">
        <f>ROWS($P$8:P35)</f>
        <v>28</v>
      </c>
      <c r="Q35" s="8"/>
      <c r="R35" s="5"/>
      <c r="S35" s="6"/>
      <c r="T35" s="15"/>
    </row>
    <row r="36" spans="1:20" ht="31.5" customHeight="1">
      <c r="A36" s="21"/>
      <c r="B36" s="23">
        <f>ROWS(B$8:$B36)</f>
        <v>29</v>
      </c>
      <c r="C36" s="24">
        <v>44840</v>
      </c>
      <c r="D36" s="25" t="s">
        <v>9</v>
      </c>
      <c r="E36" s="23">
        <v>1400</v>
      </c>
      <c r="F36" s="23" t="s">
        <v>5</v>
      </c>
      <c r="H36" s="7"/>
      <c r="I36" s="23">
        <f>ROWS($B$8:I36)</f>
        <v>29</v>
      </c>
      <c r="J36" s="28"/>
      <c r="K36" s="25"/>
      <c r="L36" s="26"/>
      <c r="M36" s="23" t="s">
        <v>6</v>
      </c>
      <c r="N36" s="30"/>
      <c r="O36" s="16"/>
      <c r="P36" s="10">
        <f>ROWS($P$8:P36)</f>
        <v>29</v>
      </c>
      <c r="Q36" s="8"/>
      <c r="R36" s="5"/>
      <c r="S36" s="6"/>
      <c r="T36" s="15"/>
    </row>
    <row r="37" spans="1:20" ht="27.75">
      <c r="A37" s="21"/>
      <c r="B37" s="23">
        <f>ROWS(B$8:$B37)</f>
        <v>30</v>
      </c>
      <c r="C37" s="24">
        <v>44840</v>
      </c>
      <c r="D37" s="25" t="s">
        <v>9</v>
      </c>
      <c r="E37" s="23">
        <v>1400</v>
      </c>
      <c r="F37" s="23" t="s">
        <v>5</v>
      </c>
      <c r="H37" s="7"/>
      <c r="I37" s="23">
        <f>ROWS($B$8:I37)</f>
        <v>30</v>
      </c>
      <c r="J37" s="28"/>
      <c r="K37" s="25"/>
      <c r="L37" s="23"/>
      <c r="M37" s="23" t="s">
        <v>6</v>
      </c>
      <c r="N37" s="30"/>
      <c r="O37" s="16"/>
      <c r="P37" s="10">
        <f>ROWS($P$8:P37)</f>
        <v>30</v>
      </c>
      <c r="Q37" s="8"/>
      <c r="R37" s="5"/>
      <c r="S37" s="6"/>
      <c r="T37" s="15"/>
    </row>
    <row r="38" spans="1:20" ht="24.95" customHeight="1">
      <c r="A38" s="21"/>
      <c r="B38" s="23">
        <f>ROWS(B$8:$B38)</f>
        <v>31</v>
      </c>
      <c r="C38" s="24">
        <v>44841</v>
      </c>
      <c r="D38" s="39" t="s">
        <v>35</v>
      </c>
      <c r="E38" s="23">
        <v>760</v>
      </c>
      <c r="F38" s="23" t="s">
        <v>5</v>
      </c>
      <c r="H38" s="7"/>
      <c r="I38" s="23">
        <f>ROWS($B$8:I38)</f>
        <v>31</v>
      </c>
      <c r="J38" s="28"/>
      <c r="K38" s="25"/>
      <c r="L38" s="26"/>
      <c r="M38" s="23" t="s">
        <v>6</v>
      </c>
      <c r="N38" s="30"/>
      <c r="O38" s="16"/>
      <c r="P38" s="10">
        <f>ROWS($P$8:P38)</f>
        <v>31</v>
      </c>
      <c r="Q38" s="8"/>
      <c r="R38" s="5"/>
      <c r="S38" s="6"/>
      <c r="T38" s="15"/>
    </row>
    <row r="39" spans="1:20" ht="24.95" customHeight="1">
      <c r="A39" s="21"/>
      <c r="B39" s="23">
        <f>ROWS(B$8:$B39)</f>
        <v>32</v>
      </c>
      <c r="C39" s="24">
        <v>44841</v>
      </c>
      <c r="D39" s="25" t="s">
        <v>25</v>
      </c>
      <c r="E39" s="23">
        <v>830</v>
      </c>
      <c r="F39" s="23" t="s">
        <v>5</v>
      </c>
      <c r="H39" s="7"/>
      <c r="I39" s="23">
        <f>ROWS($B$8:I39)</f>
        <v>32</v>
      </c>
      <c r="J39" s="28"/>
      <c r="K39" s="25"/>
      <c r="L39" s="23"/>
      <c r="M39" s="23" t="s">
        <v>6</v>
      </c>
      <c r="N39" s="30"/>
      <c r="O39" s="16"/>
      <c r="P39" s="10">
        <f>ROWS($P$8:P39)</f>
        <v>32</v>
      </c>
      <c r="Q39" s="8"/>
      <c r="R39" s="5"/>
      <c r="S39" s="6"/>
      <c r="T39" s="15"/>
    </row>
    <row r="40" spans="1:20" ht="24.95" customHeight="1">
      <c r="A40" s="21"/>
      <c r="B40" s="23">
        <f>ROWS(B$8:$B40)</f>
        <v>33</v>
      </c>
      <c r="C40" s="24">
        <v>44841</v>
      </c>
      <c r="D40" s="25" t="s">
        <v>13</v>
      </c>
      <c r="E40" s="23">
        <v>680</v>
      </c>
      <c r="F40" s="23" t="s">
        <v>5</v>
      </c>
      <c r="H40" s="7"/>
      <c r="I40" s="23">
        <f>ROWS($B$8:I40)</f>
        <v>33</v>
      </c>
      <c r="J40" s="28"/>
      <c r="K40" s="25"/>
      <c r="L40" s="23"/>
      <c r="M40" s="23" t="s">
        <v>6</v>
      </c>
      <c r="N40" s="30"/>
      <c r="O40" s="16"/>
      <c r="P40" s="10">
        <f>ROWS($P$8:P40)</f>
        <v>33</v>
      </c>
      <c r="Q40" s="8"/>
      <c r="R40" s="5"/>
      <c r="S40" s="4"/>
      <c r="T40" s="15"/>
    </row>
    <row r="41" spans="1:20" ht="24.95" customHeight="1">
      <c r="A41" s="21"/>
      <c r="B41" s="23">
        <f>ROWS(B$8:$B41)</f>
        <v>34</v>
      </c>
      <c r="C41" s="24">
        <v>44841</v>
      </c>
      <c r="D41" s="39" t="s">
        <v>9</v>
      </c>
      <c r="E41" s="23">
        <v>1320</v>
      </c>
      <c r="F41" s="23" t="s">
        <v>5</v>
      </c>
      <c r="H41" s="7"/>
      <c r="I41" s="23">
        <f>ROWS($B$8:I41)</f>
        <v>34</v>
      </c>
      <c r="J41" s="28"/>
      <c r="K41" s="25"/>
      <c r="L41" s="26"/>
      <c r="M41" s="23" t="s">
        <v>6</v>
      </c>
      <c r="N41" s="30"/>
      <c r="O41" s="16"/>
      <c r="P41" s="10">
        <f>ROWS($P$8:P41)</f>
        <v>34</v>
      </c>
      <c r="Q41" s="8"/>
      <c r="R41" s="5"/>
      <c r="S41" s="4"/>
      <c r="T41" s="15"/>
    </row>
    <row r="42" spans="1:20" ht="24.95" customHeight="1">
      <c r="A42" s="21"/>
      <c r="B42" s="23">
        <f>ROWS(B$8:$B42)</f>
        <v>35</v>
      </c>
      <c r="C42" s="24">
        <v>44841</v>
      </c>
      <c r="D42" s="29" t="s">
        <v>9</v>
      </c>
      <c r="E42" s="23">
        <v>1360</v>
      </c>
      <c r="F42" s="23" t="s">
        <v>5</v>
      </c>
      <c r="H42" s="7"/>
      <c r="I42" s="23">
        <f>ROWS($B$8:I42)</f>
        <v>35</v>
      </c>
      <c r="J42" s="28"/>
      <c r="K42" s="25"/>
      <c r="L42" s="26"/>
      <c r="M42" s="23" t="s">
        <v>6</v>
      </c>
      <c r="N42" s="30"/>
      <c r="O42" s="16"/>
      <c r="P42" s="10">
        <f>ROWS($P$8:P42)</f>
        <v>35</v>
      </c>
      <c r="Q42" s="8"/>
      <c r="R42" s="9"/>
      <c r="S42" s="4"/>
      <c r="T42" s="15"/>
    </row>
    <row r="43" spans="1:20" ht="24.95" customHeight="1">
      <c r="A43" s="21"/>
      <c r="B43" s="23">
        <f>ROWS(B$8:$B43)</f>
        <v>36</v>
      </c>
      <c r="C43" s="24">
        <v>44841</v>
      </c>
      <c r="D43" s="25" t="s">
        <v>17</v>
      </c>
      <c r="E43" s="23">
        <v>1300</v>
      </c>
      <c r="F43" s="23" t="s">
        <v>5</v>
      </c>
      <c r="H43" s="7"/>
      <c r="I43" s="23">
        <f>ROWS($B$8:I43)</f>
        <v>36</v>
      </c>
      <c r="J43" s="28"/>
      <c r="K43" s="25"/>
      <c r="L43" s="26"/>
      <c r="M43" s="23" t="s">
        <v>6</v>
      </c>
      <c r="N43" s="30"/>
      <c r="O43" s="16"/>
      <c r="P43" s="10">
        <f>ROWS($P$8:P43)</f>
        <v>36</v>
      </c>
      <c r="Q43" s="8"/>
      <c r="R43" s="9"/>
      <c r="S43" s="4"/>
      <c r="T43" s="15"/>
    </row>
    <row r="44" spans="1:20" ht="24.95" customHeight="1">
      <c r="A44" s="21" t="s">
        <v>7</v>
      </c>
      <c r="B44" s="23">
        <f>ROWS(B$8:$B44)</f>
        <v>37</v>
      </c>
      <c r="C44" s="24">
        <v>44843</v>
      </c>
      <c r="D44" s="25" t="s">
        <v>15</v>
      </c>
      <c r="E44" s="23">
        <v>1250</v>
      </c>
      <c r="F44" s="23" t="s">
        <v>5</v>
      </c>
      <c r="H44" s="7"/>
      <c r="I44" s="23">
        <f>ROWS($B$8:I44)</f>
        <v>37</v>
      </c>
      <c r="J44" s="28"/>
      <c r="K44" s="25"/>
      <c r="L44" s="26"/>
      <c r="M44" s="23" t="s">
        <v>6</v>
      </c>
      <c r="N44" s="30"/>
      <c r="O44" s="16"/>
      <c r="P44" s="10">
        <f>ROWS($P$8:P44)</f>
        <v>37</v>
      </c>
      <c r="Q44" s="8"/>
      <c r="R44" s="9"/>
      <c r="S44" s="4"/>
      <c r="T44" s="15"/>
    </row>
    <row r="45" spans="1:20" ht="24.95" customHeight="1">
      <c r="A45" s="21"/>
      <c r="B45" s="23">
        <f>ROWS(B$8:$B45)</f>
        <v>38</v>
      </c>
      <c r="C45" s="24">
        <v>44843</v>
      </c>
      <c r="D45" s="25" t="s">
        <v>15</v>
      </c>
      <c r="E45" s="23">
        <v>1250</v>
      </c>
      <c r="F45" s="23" t="s">
        <v>5</v>
      </c>
      <c r="H45" s="7"/>
      <c r="I45" s="23">
        <f>ROWS($B$8:I45)</f>
        <v>38</v>
      </c>
      <c r="J45" s="34"/>
      <c r="K45" s="25"/>
      <c r="L45" s="26"/>
      <c r="M45" s="23" t="s">
        <v>6</v>
      </c>
      <c r="N45" s="30"/>
      <c r="O45" s="16"/>
      <c r="P45" s="10">
        <f>ROWS($P$8:P45)</f>
        <v>38</v>
      </c>
      <c r="Q45" s="8"/>
      <c r="R45" s="9"/>
      <c r="S45" s="4"/>
      <c r="T45" s="15"/>
    </row>
    <row r="46" spans="1:20" ht="24.95" customHeight="1">
      <c r="A46" s="21"/>
      <c r="B46" s="23">
        <f>ROWS(B$8:$B46)</f>
        <v>39</v>
      </c>
      <c r="C46" s="24">
        <v>44844</v>
      </c>
      <c r="D46" s="25" t="s">
        <v>36</v>
      </c>
      <c r="E46" s="44">
        <v>800</v>
      </c>
      <c r="F46" s="23" t="s">
        <v>5</v>
      </c>
      <c r="H46" s="7"/>
      <c r="I46" s="23">
        <f>ROWS($B$8:I46)</f>
        <v>39</v>
      </c>
      <c r="J46" s="34"/>
      <c r="K46" s="25"/>
      <c r="L46" s="26"/>
      <c r="M46" s="23" t="s">
        <v>6</v>
      </c>
      <c r="N46" s="30"/>
      <c r="O46" s="16"/>
      <c r="P46" s="10">
        <f>ROWS($P$8:P46)</f>
        <v>39</v>
      </c>
      <c r="Q46" s="8"/>
      <c r="R46" s="9"/>
      <c r="S46" s="4"/>
      <c r="T46" s="15"/>
    </row>
    <row r="47" spans="1:20" ht="24.95" customHeight="1">
      <c r="A47" s="21"/>
      <c r="B47" s="23">
        <f>ROWS(B$8:$B47)</f>
        <v>40</v>
      </c>
      <c r="C47" s="24">
        <v>44844</v>
      </c>
      <c r="D47" s="25" t="s">
        <v>37</v>
      </c>
      <c r="E47" s="23">
        <v>337</v>
      </c>
      <c r="F47" s="23" t="s">
        <v>5</v>
      </c>
      <c r="H47" s="7"/>
      <c r="I47" s="23">
        <f>ROWS($B$8:I47)</f>
        <v>40</v>
      </c>
      <c r="J47" s="34"/>
      <c r="K47" s="25"/>
      <c r="L47" s="26"/>
      <c r="M47" s="23" t="s">
        <v>6</v>
      </c>
      <c r="N47" s="30"/>
      <c r="O47" s="16"/>
      <c r="P47" s="10">
        <f>ROWS($P$8:P47)</f>
        <v>40</v>
      </c>
      <c r="Q47" s="8"/>
      <c r="R47" s="9"/>
      <c r="S47" s="4"/>
      <c r="T47" s="15"/>
    </row>
    <row r="48" spans="1:20" ht="24.95" customHeight="1">
      <c r="A48" s="21"/>
      <c r="B48" s="23">
        <f>ROWS(B$8:$B48)</f>
        <v>41</v>
      </c>
      <c r="C48" s="24">
        <v>44844</v>
      </c>
      <c r="D48" s="25" t="s">
        <v>37</v>
      </c>
      <c r="E48" s="23">
        <v>230</v>
      </c>
      <c r="F48" s="23" t="s">
        <v>5</v>
      </c>
      <c r="H48" s="7"/>
      <c r="I48" s="23">
        <f>ROWS($B$8:I48)</f>
        <v>41</v>
      </c>
      <c r="J48" s="34"/>
      <c r="K48" s="25"/>
      <c r="L48" s="26"/>
      <c r="M48" s="23" t="s">
        <v>6</v>
      </c>
      <c r="N48" s="30"/>
      <c r="O48" s="16"/>
      <c r="P48" s="10">
        <f>ROWS($P$8:P48)</f>
        <v>41</v>
      </c>
      <c r="Q48" s="8"/>
      <c r="R48" s="9"/>
      <c r="S48" s="4"/>
      <c r="T48" s="15"/>
    </row>
    <row r="49" spans="1:20" ht="24.95" customHeight="1">
      <c r="A49" s="21"/>
      <c r="B49" s="23">
        <f>ROWS(B$8:$B49)</f>
        <v>42</v>
      </c>
      <c r="C49" s="24">
        <v>44844</v>
      </c>
      <c r="D49" s="25" t="s">
        <v>11</v>
      </c>
      <c r="E49" s="23">
        <v>1938</v>
      </c>
      <c r="F49" s="23" t="s">
        <v>5</v>
      </c>
      <c r="H49" s="7"/>
      <c r="I49" s="23">
        <f>ROWS($B$8:I49)</f>
        <v>42</v>
      </c>
      <c r="J49" s="34"/>
      <c r="K49" s="25"/>
      <c r="L49" s="26"/>
      <c r="M49" s="23" t="s">
        <v>6</v>
      </c>
      <c r="N49" s="30"/>
      <c r="O49" s="16"/>
      <c r="P49" s="10">
        <f>ROWS($P$8:P49)</f>
        <v>42</v>
      </c>
      <c r="Q49" s="8"/>
      <c r="R49" s="9"/>
      <c r="S49" s="4"/>
      <c r="T49" s="15"/>
    </row>
    <row r="50" spans="1:20" ht="24.95" customHeight="1">
      <c r="A50" s="21"/>
      <c r="B50" s="23">
        <f>ROWS(B$8:$B50)</f>
        <v>43</v>
      </c>
      <c r="C50" s="24">
        <v>44844</v>
      </c>
      <c r="D50" s="25" t="s">
        <v>22</v>
      </c>
      <c r="E50" s="23">
        <v>100</v>
      </c>
      <c r="F50" s="23" t="s">
        <v>5</v>
      </c>
      <c r="H50" s="7"/>
      <c r="I50" s="23">
        <f>ROWS($B$8:I50)</f>
        <v>43</v>
      </c>
      <c r="J50" s="34"/>
      <c r="K50" s="25"/>
      <c r="L50" s="23"/>
      <c r="M50" s="23" t="s">
        <v>6</v>
      </c>
      <c r="N50" s="30"/>
      <c r="O50" s="16"/>
      <c r="P50" s="10">
        <f>ROWS($P$8:P50)</f>
        <v>43</v>
      </c>
      <c r="Q50" s="8"/>
      <c r="R50" s="9"/>
      <c r="S50" s="4"/>
      <c r="T50" s="15"/>
    </row>
    <row r="51" spans="1:20" ht="24.95" customHeight="1">
      <c r="A51" s="21"/>
      <c r="B51" s="23">
        <f>ROWS(B$8:$B51)</f>
        <v>44</v>
      </c>
      <c r="C51" s="24">
        <v>44844</v>
      </c>
      <c r="D51" s="25" t="s">
        <v>26</v>
      </c>
      <c r="E51" s="23">
        <v>572</v>
      </c>
      <c r="F51" s="23" t="s">
        <v>5</v>
      </c>
      <c r="G51" t="s">
        <v>14</v>
      </c>
      <c r="H51" s="7"/>
      <c r="I51" s="23">
        <f>ROWS($B$8:I51)</f>
        <v>44</v>
      </c>
      <c r="J51" s="34"/>
      <c r="K51" s="32"/>
      <c r="L51" s="35"/>
      <c r="M51" s="23" t="s">
        <v>6</v>
      </c>
      <c r="N51" s="30"/>
      <c r="O51" s="17"/>
      <c r="P51" s="10">
        <f>ROWS($P$8:P51)</f>
        <v>44</v>
      </c>
      <c r="Q51" s="8"/>
      <c r="R51" s="9"/>
      <c r="S51" s="4"/>
      <c r="T51" s="15"/>
    </row>
    <row r="52" spans="1:20" ht="24.95" customHeight="1">
      <c r="A52" s="21"/>
      <c r="B52" s="23">
        <f>ROWS(B$8:$B52)</f>
        <v>45</v>
      </c>
      <c r="C52" s="24">
        <v>44845</v>
      </c>
      <c r="D52" s="39" t="s">
        <v>24</v>
      </c>
      <c r="E52" s="23">
        <v>2510</v>
      </c>
      <c r="F52" s="23" t="s">
        <v>5</v>
      </c>
      <c r="H52" s="7"/>
      <c r="I52" s="23">
        <f>ROWS($B$8:I52)</f>
        <v>45</v>
      </c>
      <c r="J52" s="34"/>
      <c r="K52" s="32"/>
      <c r="L52" s="35"/>
      <c r="M52" s="23" t="s">
        <v>6</v>
      </c>
      <c r="N52" s="30"/>
      <c r="P52" s="10">
        <f>ROWS($P$8:P52)</f>
        <v>45</v>
      </c>
      <c r="Q52" s="8"/>
      <c r="R52" s="9"/>
      <c r="S52" s="15"/>
      <c r="T52" s="15"/>
    </row>
    <row r="53" spans="1:20" ht="24.95" customHeight="1">
      <c r="A53" s="21"/>
      <c r="B53" s="23">
        <f>ROWS(B$8:$B53)</f>
        <v>46</v>
      </c>
      <c r="C53" s="24">
        <v>44845</v>
      </c>
      <c r="D53" s="39" t="s">
        <v>23</v>
      </c>
      <c r="E53" s="23">
        <v>4400</v>
      </c>
      <c r="F53" s="23" t="s">
        <v>5</v>
      </c>
      <c r="H53" s="18"/>
      <c r="I53" s="23">
        <f>ROWS($B$8:I53)</f>
        <v>46</v>
      </c>
      <c r="J53" s="34"/>
      <c r="K53" s="32"/>
      <c r="L53" s="35"/>
      <c r="M53" s="23" t="s">
        <v>6</v>
      </c>
      <c r="N53" s="30"/>
      <c r="P53" s="10">
        <f>ROWS($P$8:P53)</f>
        <v>46</v>
      </c>
      <c r="Q53" s="8"/>
      <c r="R53" s="9"/>
      <c r="S53" s="4"/>
      <c r="T53" s="15"/>
    </row>
    <row r="54" spans="1:20" ht="24.95" customHeight="1">
      <c r="A54" s="21"/>
      <c r="B54" s="23">
        <f>ROWS(B$8:$B54)</f>
        <v>47</v>
      </c>
      <c r="C54" s="24">
        <v>44846</v>
      </c>
      <c r="D54" s="25" t="s">
        <v>16</v>
      </c>
      <c r="E54" s="27">
        <v>700</v>
      </c>
      <c r="F54" s="23" t="s">
        <v>5</v>
      </c>
      <c r="H54" s="18"/>
      <c r="I54" s="23">
        <f>ROWS($B$8:I54)</f>
        <v>47</v>
      </c>
      <c r="J54" s="34"/>
      <c r="K54" s="32"/>
      <c r="L54" s="35"/>
      <c r="M54" s="23" t="s">
        <v>6</v>
      </c>
      <c r="N54" s="30"/>
      <c r="P54" s="10">
        <f>ROWS($P$8:P54)</f>
        <v>47</v>
      </c>
      <c r="Q54" s="8"/>
      <c r="R54" s="19"/>
      <c r="S54" s="4"/>
      <c r="T54" s="15"/>
    </row>
    <row r="55" spans="1:20" ht="24.95" customHeight="1">
      <c r="A55" s="21"/>
      <c r="B55" s="23">
        <f>ROWS(B$8:$B55)</f>
        <v>48</v>
      </c>
      <c r="C55" s="24">
        <v>44846</v>
      </c>
      <c r="D55" s="29" t="s">
        <v>12</v>
      </c>
      <c r="E55" s="23">
        <v>200</v>
      </c>
      <c r="F55" s="23" t="s">
        <v>5</v>
      </c>
      <c r="H55" s="18"/>
      <c r="I55" s="23">
        <f>ROWS($B$8:I55)</f>
        <v>48</v>
      </c>
      <c r="J55" s="34"/>
      <c r="K55" s="32"/>
      <c r="L55" s="35"/>
      <c r="M55" s="23" t="s">
        <v>6</v>
      </c>
      <c r="N55" s="30"/>
      <c r="P55" s="10">
        <f>ROWS($P$8:P55)</f>
        <v>48</v>
      </c>
      <c r="Q55" s="8"/>
      <c r="R55" s="19"/>
      <c r="S55" s="4"/>
      <c r="T55" s="15"/>
    </row>
    <row r="56" spans="1:20" ht="24.95" customHeight="1">
      <c r="A56" s="21"/>
      <c r="B56" s="23">
        <f>ROWS(B$8:$B56)</f>
        <v>49</v>
      </c>
      <c r="C56" s="24">
        <v>44847</v>
      </c>
      <c r="D56" s="41" t="s">
        <v>16</v>
      </c>
      <c r="E56" s="23">
        <v>1130</v>
      </c>
      <c r="F56" s="23" t="s">
        <v>5</v>
      </c>
      <c r="H56" s="18"/>
      <c r="I56" s="23">
        <f>ROWS($B$8:I56)</f>
        <v>49</v>
      </c>
      <c r="J56" s="34"/>
      <c r="K56" s="32"/>
      <c r="L56" s="35"/>
      <c r="M56" s="23" t="s">
        <v>6</v>
      </c>
      <c r="N56" s="30"/>
      <c r="P56" s="10">
        <f>ROWS($P$8:P56)</f>
        <v>49</v>
      </c>
      <c r="Q56" s="8"/>
      <c r="R56" s="19"/>
      <c r="S56" s="4"/>
      <c r="T56" s="15"/>
    </row>
    <row r="57" spans="1:20" ht="24.95" customHeight="1">
      <c r="A57" s="21"/>
      <c r="B57" s="23">
        <f>ROWS(B$8:$B57)</f>
        <v>50</v>
      </c>
      <c r="C57" s="24">
        <v>44851</v>
      </c>
      <c r="D57" s="29" t="s">
        <v>38</v>
      </c>
      <c r="E57" s="44">
        <v>390</v>
      </c>
      <c r="F57" s="23" t="s">
        <v>5</v>
      </c>
      <c r="H57" s="18"/>
      <c r="I57" s="23">
        <f>ROWS($B$8:I57)</f>
        <v>50</v>
      </c>
      <c r="J57" s="34"/>
      <c r="K57" s="32"/>
      <c r="L57" s="36"/>
      <c r="M57" s="23" t="s">
        <v>6</v>
      </c>
      <c r="N57" s="30"/>
      <c r="P57" s="10">
        <f>ROWS($P$8:P57)</f>
        <v>50</v>
      </c>
      <c r="Q57" s="8"/>
      <c r="R57" s="19"/>
      <c r="S57" s="4"/>
      <c r="T57" s="15"/>
    </row>
    <row r="58" spans="1:20" ht="24.95" customHeight="1">
      <c r="A58" s="21"/>
      <c r="B58" s="23">
        <f>ROWS(B$8:$B58)</f>
        <v>51</v>
      </c>
      <c r="C58" s="24">
        <v>44851</v>
      </c>
      <c r="D58" s="29" t="s">
        <v>39</v>
      </c>
      <c r="E58" s="23">
        <v>580</v>
      </c>
      <c r="F58" s="23" t="s">
        <v>5</v>
      </c>
      <c r="H58" s="18"/>
      <c r="I58" s="23">
        <f>ROWS($B$8:I58)</f>
        <v>51</v>
      </c>
      <c r="J58" s="36"/>
      <c r="K58" s="37"/>
      <c r="L58" s="36"/>
      <c r="M58" s="23" t="s">
        <v>6</v>
      </c>
      <c r="N58" s="30"/>
      <c r="P58" s="10">
        <f>ROWS($P$8:P58)</f>
        <v>51</v>
      </c>
      <c r="Q58" s="8"/>
      <c r="R58" s="20"/>
      <c r="S58" s="10"/>
      <c r="T58" s="15"/>
    </row>
    <row r="59" spans="1:20" ht="24.95" customHeight="1">
      <c r="A59" s="21"/>
      <c r="B59" s="23">
        <f>ROWS(B$8:$B59)</f>
        <v>52</v>
      </c>
      <c r="C59" s="24">
        <v>44851</v>
      </c>
      <c r="D59" s="29" t="s">
        <v>40</v>
      </c>
      <c r="E59" s="26">
        <v>550</v>
      </c>
      <c r="F59" s="23" t="s">
        <v>5</v>
      </c>
      <c r="H59" s="18"/>
      <c r="I59" s="23">
        <f>ROWS($B$8:I59)</f>
        <v>52</v>
      </c>
      <c r="J59" s="36"/>
      <c r="K59" s="37"/>
      <c r="L59" s="36"/>
      <c r="M59" s="23" t="s">
        <v>6</v>
      </c>
      <c r="N59" s="30"/>
      <c r="P59" s="10">
        <f>ROWS($P$8:P59)</f>
        <v>52</v>
      </c>
      <c r="Q59" s="8"/>
      <c r="R59" s="9"/>
      <c r="S59" s="4"/>
      <c r="T59" s="15"/>
    </row>
    <row r="60" spans="1:20" ht="24.95" customHeight="1">
      <c r="A60" s="31"/>
      <c r="B60" s="23">
        <f>ROWS(B$8:$B60)</f>
        <v>53</v>
      </c>
      <c r="C60" s="24">
        <v>44852</v>
      </c>
      <c r="D60" s="29" t="s">
        <v>36</v>
      </c>
      <c r="E60" s="26">
        <v>1350</v>
      </c>
      <c r="F60" s="23" t="s">
        <v>5</v>
      </c>
      <c r="H60" s="18"/>
      <c r="I60" s="23">
        <f>ROWS($B$8:I60)</f>
        <v>53</v>
      </c>
      <c r="J60" s="38"/>
      <c r="K60" s="37"/>
      <c r="L60" s="38"/>
      <c r="M60" s="23" t="s">
        <v>6</v>
      </c>
      <c r="N60" s="30"/>
      <c r="P60" s="10">
        <f>ROWS($P$8:P60)</f>
        <v>53</v>
      </c>
      <c r="Q60" s="8"/>
      <c r="R60" s="9"/>
      <c r="S60" s="4"/>
      <c r="T60" s="15"/>
    </row>
    <row r="61" spans="1:20" ht="24.95" customHeight="1">
      <c r="A61" s="31"/>
      <c r="B61" s="23">
        <f>ROWS(B$8:$B61)</f>
        <v>54</v>
      </c>
      <c r="C61" s="24">
        <v>44852</v>
      </c>
      <c r="D61" s="25" t="s">
        <v>13</v>
      </c>
      <c r="E61" s="23">
        <v>1470</v>
      </c>
      <c r="F61" s="23" t="s">
        <v>5</v>
      </c>
      <c r="H61" s="18"/>
      <c r="I61" s="23">
        <f>ROWS($B$8:I61)</f>
        <v>54</v>
      </c>
      <c r="J61" s="38"/>
      <c r="K61" s="37"/>
      <c r="L61" s="38"/>
      <c r="M61" s="23" t="s">
        <v>6</v>
      </c>
      <c r="N61" s="30"/>
      <c r="P61" s="10">
        <f>ROWS($P$8:P61)</f>
        <v>54</v>
      </c>
      <c r="Q61" s="8"/>
      <c r="R61" s="9"/>
      <c r="S61" s="4"/>
      <c r="T61" s="15"/>
    </row>
    <row r="62" spans="1:20" ht="24.95" customHeight="1">
      <c r="A62" s="31"/>
      <c r="B62" s="23">
        <f>ROWS(B$8:$B62)</f>
        <v>55</v>
      </c>
      <c r="C62" s="24">
        <v>44854</v>
      </c>
      <c r="D62" s="25" t="s">
        <v>41</v>
      </c>
      <c r="E62" s="26">
        <v>900</v>
      </c>
      <c r="F62" s="23" t="s">
        <v>5</v>
      </c>
      <c r="H62" s="18"/>
      <c r="I62" s="23">
        <f>ROWS($B$8:I62)</f>
        <v>55</v>
      </c>
      <c r="J62" s="38"/>
      <c r="K62" s="37"/>
      <c r="L62" s="38"/>
      <c r="M62" s="23"/>
      <c r="N62" s="30"/>
      <c r="P62" s="10"/>
      <c r="Q62" s="8"/>
      <c r="R62" s="9"/>
      <c r="S62" s="4"/>
      <c r="T62" s="15"/>
    </row>
    <row r="63" spans="1:20" ht="24.95" customHeight="1">
      <c r="A63" s="31"/>
      <c r="B63" s="23">
        <f>ROWS(B$8:$B63)</f>
        <v>56</v>
      </c>
      <c r="C63" s="24">
        <v>44854</v>
      </c>
      <c r="D63" s="25" t="s">
        <v>42</v>
      </c>
      <c r="E63" s="26">
        <v>150</v>
      </c>
      <c r="F63" s="23" t="s">
        <v>5</v>
      </c>
      <c r="H63" s="18"/>
      <c r="I63" s="23">
        <f>ROWS($B$8:I63)</f>
        <v>56</v>
      </c>
      <c r="J63" s="38"/>
      <c r="K63" s="37"/>
      <c r="L63" s="38"/>
      <c r="M63" s="23"/>
      <c r="N63" s="30"/>
      <c r="P63" s="10"/>
      <c r="Q63" s="8"/>
      <c r="R63" s="9"/>
      <c r="S63" s="4"/>
      <c r="T63" s="15"/>
    </row>
    <row r="64" spans="1:20" ht="24.95" customHeight="1">
      <c r="A64" s="31"/>
      <c r="B64" s="23">
        <f>ROWS(B$8:$B64)</f>
        <v>57</v>
      </c>
      <c r="C64" s="24">
        <v>44854</v>
      </c>
      <c r="D64" s="25" t="s">
        <v>23</v>
      </c>
      <c r="E64" s="26">
        <v>690</v>
      </c>
      <c r="F64" s="23" t="s">
        <v>5</v>
      </c>
      <c r="H64" s="18"/>
      <c r="I64" s="23">
        <f>ROWS($B$8:I64)</f>
        <v>57</v>
      </c>
      <c r="J64" s="38"/>
      <c r="K64" s="37"/>
      <c r="L64" s="38"/>
      <c r="M64" s="23" t="s">
        <v>6</v>
      </c>
      <c r="N64" s="30"/>
      <c r="P64" s="10">
        <f>ROWS($P$8:P64)</f>
        <v>57</v>
      </c>
      <c r="Q64" s="8"/>
      <c r="R64" s="9"/>
      <c r="S64" s="10"/>
      <c r="T64" s="15"/>
    </row>
    <row r="65" spans="1:20" ht="24.95" customHeight="1">
      <c r="A65" s="31"/>
      <c r="B65" s="23">
        <f>ROWS(B$8:$B65)</f>
        <v>58</v>
      </c>
      <c r="C65" s="24">
        <v>44855</v>
      </c>
      <c r="D65" s="25" t="s">
        <v>43</v>
      </c>
      <c r="E65" s="23">
        <v>460</v>
      </c>
      <c r="F65" s="23" t="s">
        <v>5</v>
      </c>
      <c r="H65" s="18"/>
      <c r="I65" s="23">
        <f>ROWS($B$8:I65)</f>
        <v>58</v>
      </c>
      <c r="J65" s="38"/>
      <c r="K65" s="37"/>
      <c r="L65" s="38"/>
      <c r="M65" s="23" t="s">
        <v>6</v>
      </c>
      <c r="N65" s="30"/>
      <c r="P65" s="10">
        <f>ROWS($P$8:P65)</f>
        <v>58</v>
      </c>
      <c r="Q65" s="8"/>
      <c r="R65" s="9"/>
      <c r="S65" s="10"/>
      <c r="T65" s="15"/>
    </row>
    <row r="66" spans="1:20" ht="24.95" customHeight="1">
      <c r="A66" s="31"/>
      <c r="B66" s="23">
        <f>ROWS(B$8:$B66)</f>
        <v>59</v>
      </c>
      <c r="C66" s="24">
        <v>44858</v>
      </c>
      <c r="D66" s="25" t="s">
        <v>13</v>
      </c>
      <c r="E66" s="23">
        <v>876</v>
      </c>
      <c r="F66" s="23" t="s">
        <v>5</v>
      </c>
      <c r="H66" s="18"/>
      <c r="I66" s="23">
        <f>ROWS($B$8:I66)</f>
        <v>59</v>
      </c>
      <c r="J66" s="38"/>
      <c r="K66" s="37"/>
      <c r="L66" s="38"/>
      <c r="M66" s="23" t="s">
        <v>6</v>
      </c>
      <c r="N66" s="30"/>
      <c r="P66" s="10">
        <f>ROWS($P$8:P66)</f>
        <v>59</v>
      </c>
      <c r="Q66" s="8"/>
      <c r="R66" s="9"/>
      <c r="S66" s="10"/>
      <c r="T66" s="15"/>
    </row>
    <row r="67" spans="1:20" ht="24.95" customHeight="1">
      <c r="A67" s="23"/>
      <c r="B67" s="23">
        <f>ROWS(B$8:$B67)</f>
        <v>60</v>
      </c>
      <c r="C67" s="24">
        <v>44858</v>
      </c>
      <c r="D67" s="25" t="s">
        <v>60</v>
      </c>
      <c r="E67" s="23">
        <v>460</v>
      </c>
      <c r="F67" s="23" t="s">
        <v>5</v>
      </c>
      <c r="H67" s="18"/>
      <c r="I67" s="23">
        <f>ROWS($B$8:I67)</f>
        <v>60</v>
      </c>
      <c r="J67" s="38"/>
      <c r="K67" s="37"/>
      <c r="L67" s="38"/>
      <c r="M67" s="23" t="s">
        <v>6</v>
      </c>
      <c r="N67" s="30"/>
      <c r="P67" s="10">
        <f>ROWS($P$8:P67)</f>
        <v>60</v>
      </c>
      <c r="Q67" s="8"/>
      <c r="R67" s="9"/>
      <c r="S67" s="10"/>
      <c r="T67" s="15"/>
    </row>
    <row r="68" spans="1:20" ht="24.95" customHeight="1">
      <c r="A68" s="23"/>
      <c r="B68" s="23">
        <f>ROWS(B$8:$B68)</f>
        <v>61</v>
      </c>
      <c r="C68" s="24">
        <v>44858</v>
      </c>
      <c r="D68" s="25" t="s">
        <v>79</v>
      </c>
      <c r="E68" s="23">
        <v>350</v>
      </c>
      <c r="F68" s="23" t="s">
        <v>5</v>
      </c>
      <c r="H68" s="18"/>
      <c r="I68" s="23">
        <f>ROWS($B$8:I68)</f>
        <v>61</v>
      </c>
      <c r="J68" s="38"/>
      <c r="K68" s="37"/>
      <c r="L68" s="38"/>
      <c r="M68" s="23" t="s">
        <v>6</v>
      </c>
      <c r="N68" s="30"/>
      <c r="P68" s="10">
        <f>ROWS($P$8:P68)</f>
        <v>61</v>
      </c>
      <c r="Q68" s="8"/>
      <c r="R68" s="9"/>
      <c r="S68" s="10"/>
      <c r="T68" s="15"/>
    </row>
    <row r="69" spans="1:20" ht="24.95" customHeight="1">
      <c r="A69" s="31"/>
      <c r="B69" s="23">
        <f>ROWS(B$8:$B69)</f>
        <v>62</v>
      </c>
      <c r="C69" s="24">
        <v>44861</v>
      </c>
      <c r="D69" s="25" t="s">
        <v>44</v>
      </c>
      <c r="E69" s="23">
        <v>800</v>
      </c>
      <c r="F69" s="23" t="s">
        <v>5</v>
      </c>
      <c r="H69" s="18"/>
      <c r="I69" s="23">
        <f>ROWS($B$8:I69)</f>
        <v>62</v>
      </c>
      <c r="J69" s="38"/>
      <c r="K69" s="38"/>
      <c r="L69" s="38"/>
      <c r="M69" s="23" t="s">
        <v>6</v>
      </c>
      <c r="N69" s="30"/>
    </row>
    <row r="70" spans="1:20" ht="24.95" customHeight="1">
      <c r="A70" s="31"/>
      <c r="B70" s="23">
        <f>ROWS(B$8:$B70)</f>
        <v>63</v>
      </c>
      <c r="C70" s="24">
        <v>44861</v>
      </c>
      <c r="D70" s="25" t="s">
        <v>44</v>
      </c>
      <c r="E70" s="23">
        <v>1800</v>
      </c>
      <c r="F70" s="23" t="s">
        <v>5</v>
      </c>
      <c r="H70" s="18"/>
      <c r="I70" s="23">
        <f>ROWS($B$8:I70)</f>
        <v>63</v>
      </c>
      <c r="J70" s="38"/>
      <c r="K70" s="38"/>
      <c r="L70" s="38"/>
      <c r="M70" s="23" t="s">
        <v>6</v>
      </c>
      <c r="N70" s="30"/>
    </row>
    <row r="71" spans="1:20" ht="24.95" customHeight="1">
      <c r="A71" s="31"/>
      <c r="B71" s="23">
        <f>ROWS(B$8:$B71)</f>
        <v>64</v>
      </c>
      <c r="C71" s="24">
        <v>44861</v>
      </c>
      <c r="D71" s="25" t="s">
        <v>45</v>
      </c>
      <c r="E71" s="23">
        <v>550</v>
      </c>
      <c r="F71" s="23" t="s">
        <v>5</v>
      </c>
      <c r="H71" s="18"/>
      <c r="I71" s="23">
        <f>ROWS($B$8:I71)</f>
        <v>64</v>
      </c>
      <c r="J71" s="38"/>
      <c r="K71" s="38"/>
      <c r="L71" s="38"/>
      <c r="M71" s="23" t="s">
        <v>6</v>
      </c>
      <c r="N71" s="30"/>
    </row>
    <row r="72" spans="1:20" ht="24.95" customHeight="1">
      <c r="A72" s="31"/>
      <c r="B72" s="23">
        <f>ROWS(B$8:$B72)</f>
        <v>65</v>
      </c>
      <c r="C72" s="24">
        <v>44862</v>
      </c>
      <c r="D72" s="25" t="s">
        <v>46</v>
      </c>
      <c r="E72" s="26">
        <v>370</v>
      </c>
      <c r="F72" s="23" t="s">
        <v>5</v>
      </c>
      <c r="H72" s="18"/>
      <c r="I72" s="23">
        <f>ROWS($B$8:I72)</f>
        <v>65</v>
      </c>
      <c r="J72" s="38"/>
      <c r="K72" s="38"/>
      <c r="L72" s="38"/>
      <c r="M72" s="23" t="s">
        <v>6</v>
      </c>
      <c r="N72" s="30"/>
    </row>
    <row r="73" spans="1:20" ht="24.95" customHeight="1">
      <c r="A73" s="31"/>
      <c r="B73" s="23">
        <f>ROWS(B$8:$B73)</f>
        <v>66</v>
      </c>
      <c r="C73" s="24">
        <v>44863</v>
      </c>
      <c r="D73" s="25" t="s">
        <v>85</v>
      </c>
      <c r="E73" s="26">
        <v>650</v>
      </c>
      <c r="F73" s="23" t="s">
        <v>5</v>
      </c>
      <c r="H73" s="18"/>
      <c r="I73" s="23">
        <f>ROWS($B$8:I73)</f>
        <v>66</v>
      </c>
      <c r="J73" s="38"/>
      <c r="K73" s="38"/>
      <c r="L73" s="38" t="s">
        <v>7</v>
      </c>
      <c r="M73" s="23"/>
      <c r="N73" s="30"/>
    </row>
    <row r="74" spans="1:20" ht="24.95" customHeight="1">
      <c r="A74" s="31"/>
      <c r="B74" s="23">
        <f>ROWS(B$8:$B74)</f>
        <v>67</v>
      </c>
      <c r="C74" s="24">
        <v>44863</v>
      </c>
      <c r="D74" s="25" t="s">
        <v>44</v>
      </c>
      <c r="E74" s="26">
        <v>760</v>
      </c>
      <c r="F74" s="23" t="s">
        <v>5</v>
      </c>
      <c r="H74" s="18"/>
      <c r="I74" s="23">
        <f>ROWS($B$8:I74)</f>
        <v>67</v>
      </c>
      <c r="J74" s="38"/>
      <c r="K74" s="38"/>
      <c r="L74" s="38"/>
      <c r="M74" s="23" t="s">
        <v>6</v>
      </c>
      <c r="N74" s="30"/>
    </row>
    <row r="75" spans="1:20" ht="24.95" customHeight="1">
      <c r="A75" s="31"/>
      <c r="B75" s="23">
        <f>ROWS(B$8:$B75)</f>
        <v>68</v>
      </c>
      <c r="C75" s="24">
        <v>44865</v>
      </c>
      <c r="D75" s="25" t="s">
        <v>88</v>
      </c>
      <c r="E75" s="26">
        <v>700</v>
      </c>
      <c r="F75" s="23" t="s">
        <v>5</v>
      </c>
      <c r="H75" s="18"/>
      <c r="I75" s="23">
        <f>ROWS($B$8:I75)</f>
        <v>68</v>
      </c>
      <c r="J75" s="38"/>
      <c r="K75" s="38"/>
      <c r="L75" s="38"/>
      <c r="M75" s="23" t="s">
        <v>6</v>
      </c>
      <c r="N75" s="30"/>
    </row>
    <row r="76" spans="1:20" ht="24.95" customHeight="1">
      <c r="A76" s="31"/>
      <c r="B76" s="23">
        <f>ROWS(B$8:$B76)</f>
        <v>69</v>
      </c>
      <c r="C76" s="24">
        <v>44865</v>
      </c>
      <c r="D76" s="25" t="s">
        <v>72</v>
      </c>
      <c r="E76" s="26">
        <v>650</v>
      </c>
      <c r="F76" s="23" t="s">
        <v>5</v>
      </c>
      <c r="H76" s="18"/>
      <c r="I76" s="23">
        <f>ROWS($B$8:I76)</f>
        <v>69</v>
      </c>
      <c r="J76" s="38"/>
      <c r="K76" s="38"/>
      <c r="L76" s="38"/>
      <c r="M76" s="23" t="s">
        <v>6</v>
      </c>
      <c r="N76" s="30"/>
    </row>
    <row r="77" spans="1:20" ht="24.95" customHeight="1">
      <c r="A77" s="31"/>
      <c r="B77" s="23">
        <f>ROWS(B$8:$B77)</f>
        <v>70</v>
      </c>
      <c r="C77" s="24">
        <v>44865</v>
      </c>
      <c r="D77" s="25" t="s">
        <v>91</v>
      </c>
      <c r="E77" s="26">
        <v>860</v>
      </c>
      <c r="F77" s="23" t="s">
        <v>5</v>
      </c>
      <c r="H77" s="18"/>
      <c r="I77" s="23">
        <f>ROWS($B$8:I77)</f>
        <v>70</v>
      </c>
      <c r="J77" s="38"/>
      <c r="K77" s="38"/>
      <c r="L77" s="38"/>
      <c r="M77" s="23" t="s">
        <v>6</v>
      </c>
      <c r="N77" s="30"/>
    </row>
    <row r="78" spans="1:20" ht="24.95" customHeight="1">
      <c r="A78" s="31"/>
      <c r="B78" s="23">
        <f>ROWS(B$8:$B78)</f>
        <v>71</v>
      </c>
      <c r="C78" s="24">
        <v>44865</v>
      </c>
      <c r="D78" s="25" t="s">
        <v>90</v>
      </c>
      <c r="E78" s="26">
        <v>520</v>
      </c>
      <c r="F78" s="23" t="s">
        <v>5</v>
      </c>
      <c r="H78" s="18"/>
      <c r="I78" s="23">
        <f>ROWS($B$8:I78)</f>
        <v>71</v>
      </c>
      <c r="J78" s="38"/>
      <c r="K78" s="38"/>
      <c r="L78" s="38"/>
      <c r="M78" s="23" t="s">
        <v>6</v>
      </c>
      <c r="N78" s="30"/>
    </row>
    <row r="79" spans="1:20" ht="24.95" customHeight="1">
      <c r="A79" s="31"/>
      <c r="B79" s="23">
        <f>ROWS(B$8:$B79)</f>
        <v>72</v>
      </c>
      <c r="C79" s="24">
        <v>44865</v>
      </c>
      <c r="D79" s="25" t="s">
        <v>62</v>
      </c>
      <c r="E79" s="26">
        <v>1000</v>
      </c>
      <c r="F79" s="23" t="s">
        <v>5</v>
      </c>
      <c r="H79" t="s">
        <v>7</v>
      </c>
      <c r="I79" s="23">
        <f>ROWS($B$8:I79)</f>
        <v>72</v>
      </c>
      <c r="J79" s="38"/>
      <c r="K79" s="38"/>
      <c r="L79" s="38"/>
      <c r="M79" s="23" t="s">
        <v>6</v>
      </c>
      <c r="N79" s="30"/>
    </row>
    <row r="80" spans="1:20" ht="24.95" customHeight="1">
      <c r="A80" s="31"/>
      <c r="B80" s="23">
        <f>ROWS(B$8:$B80)</f>
        <v>73</v>
      </c>
      <c r="C80" s="24">
        <v>44865</v>
      </c>
      <c r="D80" s="25" t="s">
        <v>63</v>
      </c>
      <c r="E80" s="23">
        <v>3930</v>
      </c>
      <c r="F80" s="23" t="s">
        <v>5</v>
      </c>
      <c r="I80" s="23">
        <f>ROWS($B$8:I80)</f>
        <v>73</v>
      </c>
      <c r="J80" s="38"/>
      <c r="K80" s="38"/>
      <c r="L80" s="38"/>
      <c r="M80" s="23" t="s">
        <v>6</v>
      </c>
      <c r="N80" s="30"/>
    </row>
    <row r="81" spans="1:14" ht="24.95" customHeight="1">
      <c r="A81" s="31"/>
      <c r="B81" s="23">
        <f>ROWS(B$8:$B81)</f>
        <v>74</v>
      </c>
      <c r="C81" s="24"/>
      <c r="D81" s="25"/>
      <c r="E81" s="23"/>
      <c r="F81" s="23" t="s">
        <v>5</v>
      </c>
      <c r="I81" s="23">
        <f>ROWS($B$8:I81)</f>
        <v>74</v>
      </c>
      <c r="J81" s="38"/>
      <c r="K81" s="38"/>
      <c r="L81" s="38"/>
      <c r="M81" s="23" t="s">
        <v>6</v>
      </c>
      <c r="N81" s="30"/>
    </row>
    <row r="82" spans="1:14" ht="24.95" customHeight="1">
      <c r="A82" s="31"/>
      <c r="B82" s="23">
        <f>ROWS(B$8:$B82)</f>
        <v>75</v>
      </c>
      <c r="C82" s="24"/>
      <c r="D82" s="25"/>
      <c r="E82" s="23"/>
      <c r="F82" s="23" t="s">
        <v>5</v>
      </c>
      <c r="I82" s="23">
        <f>ROWS($B$8:I82)</f>
        <v>75</v>
      </c>
      <c r="J82" s="38"/>
      <c r="K82" s="38"/>
      <c r="L82" s="38"/>
      <c r="M82" s="23" t="s">
        <v>6</v>
      </c>
      <c r="N82" s="30"/>
    </row>
    <row r="83" spans="1:14" ht="24.95" customHeight="1">
      <c r="A83" s="31"/>
      <c r="B83" s="23">
        <f>ROWS(B$8:$B83)</f>
        <v>76</v>
      </c>
      <c r="C83" s="24"/>
      <c r="D83" s="25"/>
      <c r="E83" s="23"/>
      <c r="F83" s="23" t="s">
        <v>5</v>
      </c>
      <c r="I83" s="23">
        <f>ROWS($B$8:I83)</f>
        <v>76</v>
      </c>
      <c r="J83" s="38"/>
      <c r="K83" s="38"/>
      <c r="L83" s="38"/>
      <c r="M83" s="23" t="s">
        <v>6</v>
      </c>
      <c r="N83" s="30"/>
    </row>
    <row r="84" spans="1:14" ht="24.95" customHeight="1">
      <c r="A84" s="31"/>
      <c r="B84" s="23">
        <f>ROWS(B$8:$B84)</f>
        <v>77</v>
      </c>
      <c r="C84" s="24"/>
      <c r="D84" s="25"/>
      <c r="E84" s="23"/>
      <c r="F84" s="23" t="s">
        <v>5</v>
      </c>
      <c r="I84" s="23">
        <f>ROWS($B$8:I84)</f>
        <v>77</v>
      </c>
      <c r="J84" s="38"/>
      <c r="K84" s="38"/>
      <c r="L84" s="38"/>
      <c r="M84" s="23" t="s">
        <v>6</v>
      </c>
      <c r="N84" s="30"/>
    </row>
    <row r="85" spans="1:14" ht="24.95" customHeight="1">
      <c r="A85" s="31"/>
      <c r="B85" s="23">
        <f>ROWS(B$8:$B85)</f>
        <v>78</v>
      </c>
      <c r="C85" s="24"/>
      <c r="D85" s="25"/>
      <c r="E85" s="23"/>
      <c r="F85" s="23" t="s">
        <v>5</v>
      </c>
    </row>
    <row r="86" spans="1:14" ht="24.95" customHeight="1">
      <c r="A86" s="31"/>
      <c r="B86" s="23">
        <f>ROWS(B$8:$B86)</f>
        <v>79</v>
      </c>
      <c r="C86" s="24"/>
      <c r="D86" s="25"/>
      <c r="E86" s="23"/>
      <c r="F86" s="23" t="s">
        <v>5</v>
      </c>
    </row>
    <row r="87" spans="1:14" ht="24.95" customHeight="1">
      <c r="A87" s="31"/>
      <c r="B87" s="23">
        <f>ROWS(B$8:$B87)</f>
        <v>80</v>
      </c>
      <c r="C87" s="24"/>
      <c r="D87" s="25"/>
      <c r="E87" s="23"/>
      <c r="F87" s="23" t="s">
        <v>5</v>
      </c>
    </row>
    <row r="88" spans="1:14" ht="24.95" customHeight="1">
      <c r="A88" s="31"/>
      <c r="B88" s="23">
        <f>ROWS(B$8:$B88)</f>
        <v>81</v>
      </c>
      <c r="C88" s="24"/>
      <c r="D88" s="25"/>
      <c r="E88" s="23"/>
      <c r="F88" s="23" t="s">
        <v>5</v>
      </c>
      <c r="G88" s="30"/>
    </row>
    <row r="89" spans="1:14" ht="24.95" customHeight="1">
      <c r="A89" s="31"/>
      <c r="B89" s="23">
        <f>ROWS(B$8:$B89)</f>
        <v>82</v>
      </c>
      <c r="C89" s="24"/>
      <c r="D89" s="25"/>
      <c r="E89" s="23"/>
      <c r="F89" s="23" t="s">
        <v>5</v>
      </c>
      <c r="G89" s="30"/>
    </row>
    <row r="90" spans="1:14" ht="24.95" customHeight="1">
      <c r="A90" s="31"/>
      <c r="B90" s="23">
        <f>ROWS(B$8:$B90)</f>
        <v>83</v>
      </c>
      <c r="C90" s="24"/>
      <c r="D90" s="25"/>
      <c r="E90" s="23"/>
      <c r="F90" s="23" t="s">
        <v>5</v>
      </c>
      <c r="G90" s="30"/>
    </row>
    <row r="91" spans="1:14" ht="24.95" customHeight="1">
      <c r="A91" s="31"/>
      <c r="B91" s="23">
        <f>ROWS(B$8:$B91)</f>
        <v>84</v>
      </c>
      <c r="C91" s="24"/>
      <c r="D91" s="25"/>
      <c r="E91" s="23"/>
      <c r="F91" s="23" t="s">
        <v>5</v>
      </c>
      <c r="G91" s="30"/>
    </row>
    <row r="92" spans="1:14" ht="24.95" customHeight="1">
      <c r="A92" s="31"/>
      <c r="B92" s="23">
        <f>ROWS(B$8:$B92)</f>
        <v>85</v>
      </c>
      <c r="C92" s="24"/>
      <c r="D92" s="25"/>
      <c r="E92" s="23"/>
      <c r="F92" s="23" t="s">
        <v>5</v>
      </c>
      <c r="G92" s="30"/>
    </row>
    <row r="93" spans="1:14" ht="24.95" customHeight="1">
      <c r="A93" s="31"/>
      <c r="B93" s="23">
        <f>ROWS(B$8:$B93)</f>
        <v>86</v>
      </c>
      <c r="C93" s="24"/>
      <c r="D93" s="25"/>
      <c r="E93" s="30"/>
      <c r="F93" s="23" t="s">
        <v>5</v>
      </c>
      <c r="G93" s="30"/>
    </row>
    <row r="94" spans="1:14" ht="24.95" customHeight="1">
      <c r="A94" s="31"/>
      <c r="B94" s="23">
        <f>ROWS(B$8:$B94)</f>
        <v>87</v>
      </c>
      <c r="C94" s="24"/>
      <c r="D94" s="25"/>
      <c r="E94" s="23"/>
      <c r="F94" s="23" t="s">
        <v>5</v>
      </c>
      <c r="G94" s="30"/>
    </row>
    <row r="95" spans="1:14" ht="24.95" customHeight="1">
      <c r="A95" s="31"/>
      <c r="B95" s="23">
        <f>ROWS(B$8:$B95)</f>
        <v>88</v>
      </c>
      <c r="C95" s="24"/>
      <c r="D95" s="25"/>
      <c r="E95" s="23"/>
      <c r="F95" s="23" t="s">
        <v>5</v>
      </c>
      <c r="G95" s="30"/>
    </row>
    <row r="96" spans="1:14" ht="24.95" customHeight="1">
      <c r="A96" s="31"/>
      <c r="B96" s="23">
        <f>ROWS(B$8:$B96)</f>
        <v>89</v>
      </c>
      <c r="C96" s="24"/>
      <c r="D96" s="25"/>
      <c r="E96" s="23"/>
      <c r="F96" s="23" t="s">
        <v>5</v>
      </c>
      <c r="G96" s="30"/>
    </row>
    <row r="97" spans="1:7" ht="24.95" customHeight="1">
      <c r="A97" s="31"/>
      <c r="B97" s="23">
        <f>ROWS(B$8:$B97)</f>
        <v>90</v>
      </c>
      <c r="C97" s="24"/>
      <c r="D97" s="25"/>
      <c r="E97" s="23"/>
      <c r="F97" s="23" t="s">
        <v>5</v>
      </c>
      <c r="G97" s="30"/>
    </row>
    <row r="98" spans="1:7" ht="24.95" customHeight="1">
      <c r="A98" s="31"/>
      <c r="B98" s="23">
        <f>ROWS(B$8:$B98)</f>
        <v>91</v>
      </c>
      <c r="C98" s="24"/>
      <c r="D98" s="32"/>
      <c r="E98" s="33"/>
      <c r="F98" s="23" t="s">
        <v>5</v>
      </c>
      <c r="G98" s="30"/>
    </row>
    <row r="99" spans="1:7" ht="24.95" customHeight="1">
      <c r="A99" s="31"/>
      <c r="B99" s="23">
        <f>ROWS(B$8:$B99)</f>
        <v>92</v>
      </c>
      <c r="C99" s="24"/>
      <c r="D99" s="25"/>
      <c r="E99" s="26"/>
      <c r="F99" s="23" t="s">
        <v>5</v>
      </c>
      <c r="G99" s="30"/>
    </row>
    <row r="100" spans="1:7" ht="24.95" customHeight="1">
      <c r="A100" s="31"/>
      <c r="B100" s="23">
        <f>ROWS(B$8:$B100)</f>
        <v>93</v>
      </c>
      <c r="C100" s="24"/>
      <c r="D100" s="25"/>
      <c r="E100" s="26"/>
      <c r="F100" s="23" t="s">
        <v>5</v>
      </c>
      <c r="G100" s="30"/>
    </row>
    <row r="101" spans="1:7" ht="24.95" customHeight="1">
      <c r="A101" s="31"/>
      <c r="B101" s="23">
        <f>ROWS(B$8:$B101)</f>
        <v>94</v>
      </c>
      <c r="C101" s="24"/>
      <c r="D101" s="25"/>
      <c r="E101" s="26"/>
      <c r="F101" s="23" t="s">
        <v>5</v>
      </c>
      <c r="G101" s="30"/>
    </row>
    <row r="102" spans="1:7" ht="24.95" customHeight="1">
      <c r="A102" s="31"/>
      <c r="B102" s="23">
        <f>ROWS(B$8:$B102)</f>
        <v>95</v>
      </c>
      <c r="C102" s="24"/>
      <c r="D102" s="25"/>
      <c r="E102" s="26"/>
      <c r="F102" s="23" t="s">
        <v>5</v>
      </c>
      <c r="G102" s="30"/>
    </row>
    <row r="103" spans="1:7" ht="24.95" customHeight="1">
      <c r="A103" s="31"/>
      <c r="B103" s="23">
        <f>ROWS(B$8:$B103)</f>
        <v>96</v>
      </c>
      <c r="C103" s="24"/>
      <c r="D103" s="25"/>
      <c r="E103" s="26"/>
      <c r="F103" s="23" t="s">
        <v>5</v>
      </c>
      <c r="G103" s="30"/>
    </row>
    <row r="104" spans="1:7" ht="24.95" customHeight="1">
      <c r="A104" s="31"/>
      <c r="B104" s="23">
        <f>ROWS(B$8:$B104)</f>
        <v>97</v>
      </c>
      <c r="C104" s="24"/>
      <c r="D104" s="25"/>
      <c r="E104" s="26"/>
      <c r="F104" s="23" t="s">
        <v>5</v>
      </c>
      <c r="G104" s="30"/>
    </row>
    <row r="105" spans="1:7" ht="24.95" customHeight="1">
      <c r="A105" s="31"/>
      <c r="B105" s="23">
        <f>ROWS(B$8:$B105)</f>
        <v>98</v>
      </c>
      <c r="C105" s="24"/>
      <c r="D105" s="25"/>
      <c r="E105" s="26"/>
      <c r="F105" s="23" t="s">
        <v>5</v>
      </c>
      <c r="G105" s="30"/>
    </row>
    <row r="106" spans="1:7" ht="24.95" customHeight="1">
      <c r="A106" s="31"/>
      <c r="B106" s="23">
        <f>ROWS(B$8:$B106)</f>
        <v>99</v>
      </c>
      <c r="C106" s="24"/>
      <c r="D106" s="25"/>
      <c r="E106" s="26"/>
      <c r="F106" s="23" t="s">
        <v>5</v>
      </c>
      <c r="G106" s="30"/>
    </row>
    <row r="107" spans="1:7" ht="24.95" customHeight="1">
      <c r="A107" s="31"/>
      <c r="B107" s="23">
        <f>ROWS(B$8:$B107)</f>
        <v>100</v>
      </c>
      <c r="C107" s="24"/>
      <c r="D107" s="25"/>
      <c r="E107" s="26"/>
      <c r="G107" s="30"/>
    </row>
    <row r="108" spans="1:7" ht="24.95" customHeight="1">
      <c r="A108" s="31"/>
      <c r="B108" s="23">
        <f>ROWS(B$8:$B108)</f>
        <v>101</v>
      </c>
      <c r="C108" s="24"/>
      <c r="D108" s="25"/>
      <c r="E108" s="26"/>
      <c r="G108" s="30"/>
    </row>
    <row r="109" spans="1:7" ht="24.95" customHeight="1">
      <c r="A109" s="31"/>
      <c r="B109" s="23">
        <f>ROWS(B$8:$B109)</f>
        <v>102</v>
      </c>
      <c r="C109" s="24"/>
      <c r="D109" s="25"/>
      <c r="E109" s="26"/>
      <c r="G109" s="30"/>
    </row>
    <row r="110" spans="1:7" ht="24.95" customHeight="1">
      <c r="A110" s="31"/>
      <c r="B110" s="23">
        <f>ROWS(B$8:$B110)</f>
        <v>103</v>
      </c>
      <c r="C110" s="24"/>
      <c r="D110" s="25"/>
      <c r="E110" s="26"/>
      <c r="G110" s="30"/>
    </row>
    <row r="111" spans="1:7" ht="24.95" customHeight="1">
      <c r="A111" s="31"/>
      <c r="B111" s="23">
        <f>ROWS(B$8:$B111)</f>
        <v>104</v>
      </c>
      <c r="C111" s="24"/>
      <c r="D111" s="25"/>
      <c r="E111" s="26"/>
      <c r="G111" s="30"/>
    </row>
    <row r="112" spans="1:7" ht="24.95" customHeight="1">
      <c r="A112" s="31"/>
      <c r="B112" s="23">
        <f>ROWS(B$8:$B112)</f>
        <v>105</v>
      </c>
      <c r="C112" s="24"/>
      <c r="G112" s="30"/>
    </row>
    <row r="113" spans="1:7" ht="24.95" customHeight="1">
      <c r="A113" s="31"/>
      <c r="B113" s="23">
        <f>ROWS(B$8:$B113)</f>
        <v>106</v>
      </c>
      <c r="C113" s="24"/>
      <c r="G113" s="30"/>
    </row>
    <row r="114" spans="1:7" ht="15.75">
      <c r="C114" s="24"/>
    </row>
    <row r="115" spans="1:7" ht="15.75">
      <c r="C115" s="24"/>
    </row>
    <row r="116" spans="1:7" ht="15.75">
      <c r="C116" s="24"/>
    </row>
    <row r="117" spans="1:7" ht="15.75">
      <c r="C117" s="24"/>
    </row>
    <row r="118" spans="1:7" ht="15.75">
      <c r="C118" s="24"/>
    </row>
  </sheetData>
  <autoFilter ref="A7:F113">
    <sortState ref="A8:F80">
      <sortCondition ref="C7:C80"/>
    </sortState>
  </autoFilter>
  <mergeCells count="1">
    <mergeCell ref="B1:T5"/>
  </mergeCells>
  <phoneticPr fontId="10" type="noConversion"/>
  <conditionalFormatting sqref="G1:G1048576">
    <cfRule type="duplicateValues" dxfId="3" priority="4"/>
  </conditionalFormatting>
  <conditionalFormatting sqref="N1:N1048576">
    <cfRule type="duplicateValues" dxfId="2" priority="3"/>
  </conditionalFormatting>
  <conditionalFormatting sqref="N1:N1048576">
    <cfRule type="duplicateValues" dxfId="1" priority="2"/>
  </conditionalFormatting>
  <conditionalFormatting sqref="G1:G1048576">
    <cfRule type="duplicateValues" dxfId="0" priority="1"/>
  </conditionalFormatting>
  <pageMargins left="0.7" right="0.7" top="0.75" bottom="0.75" header="0.3" footer="0.3"/>
  <pageSetup paperSize="9" scale="64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70" workbookViewId="0">
      <selection activeCell="A15" sqref="A15"/>
    </sheetView>
  </sheetViews>
  <sheetFormatPr defaultRowHeight="15"/>
  <cols>
    <col min="1" max="1" width="29.7109375" bestFit="1" customWidth="1"/>
    <col min="2" max="2" width="6.140625" customWidth="1"/>
    <col min="4" max="4" width="29.28515625" bestFit="1" customWidth="1"/>
    <col min="7" max="7" width="27.5703125" bestFit="1" customWidth="1"/>
  </cols>
  <sheetData>
    <row r="1" spans="1:7" ht="15.75">
      <c r="A1" s="25" t="s">
        <v>62</v>
      </c>
      <c r="B1" s="27">
        <v>1500</v>
      </c>
      <c r="D1" t="str">
        <f>CONCATENATE(A1,B1)</f>
        <v>3367-KVK1-0000-A011500</v>
      </c>
      <c r="G1" t="str">
        <f>VLOOKUP(D1,Sheet1!$N:$N,1,FALSE)</f>
        <v>3367-KVK1-0000-A011500</v>
      </c>
    </row>
    <row r="2" spans="1:7" ht="15.75">
      <c r="A2" s="25" t="s">
        <v>21</v>
      </c>
      <c r="B2" s="27">
        <v>1880</v>
      </c>
      <c r="D2" t="str">
        <f t="shared" ref="D2:D64" si="0">CONCATENATE(A2,B2)</f>
        <v>1671366-00-A011880</v>
      </c>
      <c r="G2" t="str">
        <f>VLOOKUP(D2,Sheet1!$N:$N,1,FALSE)</f>
        <v>1671366-00-A011880</v>
      </c>
    </row>
    <row r="3" spans="1:7" ht="15.75">
      <c r="A3" s="25" t="s">
        <v>59</v>
      </c>
      <c r="B3" s="27">
        <v>1890</v>
      </c>
      <c r="D3" t="str">
        <f t="shared" si="0"/>
        <v>1694117-00-A011890</v>
      </c>
      <c r="G3" t="str">
        <f>VLOOKUP(D3,Sheet1!$N:$N,1,FALSE)</f>
        <v>1694117-00-A011890</v>
      </c>
    </row>
    <row r="4" spans="1:7" ht="15.75">
      <c r="A4" s="25" t="s">
        <v>66</v>
      </c>
      <c r="B4" s="27">
        <v>1480</v>
      </c>
      <c r="D4" t="str">
        <f t="shared" si="0"/>
        <v>93605-06800-00-80-A011480</v>
      </c>
      <c r="G4" t="str">
        <f>VLOOKUP(D4,Sheet1!$N:$N,1,FALSE)</f>
        <v>93605-06800-00-80-A011480</v>
      </c>
    </row>
    <row r="5" spans="1:7" ht="15.75">
      <c r="A5" s="25" t="s">
        <v>58</v>
      </c>
      <c r="B5" s="27">
        <v>860</v>
      </c>
      <c r="D5" t="str">
        <f t="shared" si="0"/>
        <v>703-84041-A01860</v>
      </c>
      <c r="G5" t="str">
        <f>VLOOKUP(D5,Sheet1!$N:$N,1,FALSE)</f>
        <v>703-84041-A01860</v>
      </c>
    </row>
    <row r="6" spans="1:7" ht="15.75">
      <c r="A6" s="25" t="s">
        <v>64</v>
      </c>
      <c r="B6" s="27">
        <v>1805</v>
      </c>
      <c r="D6" t="str">
        <f t="shared" si="0"/>
        <v>1732741-00-A011805</v>
      </c>
      <c r="G6" t="str">
        <f>VLOOKUP(D6,Sheet1!$N:$N,1,FALSE)</f>
        <v>1732741-00-A011805</v>
      </c>
    </row>
    <row r="7" spans="1:7" ht="15.75">
      <c r="A7" s="25" t="s">
        <v>64</v>
      </c>
      <c r="B7" s="27">
        <v>1665</v>
      </c>
      <c r="D7" t="str">
        <f t="shared" si="0"/>
        <v>1732741-00-A011665</v>
      </c>
      <c r="G7" t="str">
        <f>VLOOKUP(D7,Sheet1!$N:$N,1,FALSE)</f>
        <v>1732741-00-A011665</v>
      </c>
    </row>
    <row r="8" spans="1:7" ht="15.75">
      <c r="A8" s="25" t="s">
        <v>61</v>
      </c>
      <c r="B8" s="27">
        <v>650</v>
      </c>
      <c r="D8" t="str">
        <f t="shared" si="0"/>
        <v>1666896-01-A01650</v>
      </c>
      <c r="G8" t="str">
        <f>VLOOKUP(D8,Sheet1!$N:$N,1,FALSE)</f>
        <v>1666896-01-A01650</v>
      </c>
    </row>
    <row r="9" spans="1:7" ht="15.75">
      <c r="A9" s="25" t="s">
        <v>46</v>
      </c>
      <c r="B9" s="27">
        <v>110</v>
      </c>
      <c r="D9" t="str">
        <f t="shared" si="0"/>
        <v>1806760-00-A01110</v>
      </c>
      <c r="G9" t="str">
        <f>VLOOKUP(D9,Sheet1!$N:$N,1,FALSE)</f>
        <v>1806760-00-A01110</v>
      </c>
    </row>
    <row r="10" spans="1:7" ht="15.75">
      <c r="A10" s="25" t="s">
        <v>28</v>
      </c>
      <c r="B10" s="27">
        <v>310</v>
      </c>
      <c r="D10" t="str">
        <f t="shared" si="0"/>
        <v>1890619-00-A01310</v>
      </c>
      <c r="G10" t="str">
        <f>VLOOKUP(D10,Sheet1!$N:$N,1,FALSE)</f>
        <v>1890619-00-A01310</v>
      </c>
    </row>
    <row r="11" spans="1:7" ht="15.75">
      <c r="A11" s="25" t="s">
        <v>28</v>
      </c>
      <c r="B11" s="27">
        <v>1250</v>
      </c>
      <c r="D11" t="str">
        <f t="shared" si="0"/>
        <v>1890619-00-A011250</v>
      </c>
      <c r="G11" t="str">
        <f>VLOOKUP(D11,Sheet1!$N:$N,1,FALSE)</f>
        <v>1890619-00-A011250</v>
      </c>
    </row>
    <row r="12" spans="1:7" ht="15.75">
      <c r="A12" s="25" t="s">
        <v>30</v>
      </c>
      <c r="B12" s="26">
        <v>640</v>
      </c>
      <c r="D12" t="str">
        <f t="shared" si="0"/>
        <v>1677092-00-A01640</v>
      </c>
      <c r="G12" t="str">
        <f>VLOOKUP(D12,Sheet1!$N:$N,1,FALSE)</f>
        <v>1677092-00-A01640</v>
      </c>
    </row>
    <row r="13" spans="1:7" ht="15.75">
      <c r="A13" s="25" t="s">
        <v>27</v>
      </c>
      <c r="B13" s="26">
        <v>880</v>
      </c>
      <c r="D13" t="str">
        <f t="shared" si="0"/>
        <v>1689324-00-A01880</v>
      </c>
      <c r="G13" t="str">
        <f>VLOOKUP(D13,Sheet1!$N:$N,1,FALSE)</f>
        <v>1689324-00-A01880</v>
      </c>
    </row>
    <row r="14" spans="1:7" ht="15.75">
      <c r="A14" s="25" t="s">
        <v>20</v>
      </c>
      <c r="B14" s="26">
        <v>1564</v>
      </c>
      <c r="D14" t="str">
        <f t="shared" si="0"/>
        <v>5D9-E8531-00-00-M0-A011564</v>
      </c>
      <c r="G14" t="str">
        <f>VLOOKUP(D14,Sheet1!$N:$N,1,FALSE)</f>
        <v>5D9-E8531-00-00-M0-A011564</v>
      </c>
    </row>
    <row r="15" spans="1:7" ht="15.75">
      <c r="A15" s="25" t="s">
        <v>9</v>
      </c>
      <c r="B15" s="26">
        <v>2469</v>
      </c>
      <c r="D15" t="str">
        <f t="shared" si="0"/>
        <v>A4029-194-02-A012469</v>
      </c>
      <c r="G15" t="str">
        <f>VLOOKUP(D15,Sheet1!$N:$N,1,FALSE)</f>
        <v>A4029-194-02-A012469</v>
      </c>
    </row>
    <row r="16" spans="1:7" ht="15.75">
      <c r="A16" s="25" t="s">
        <v>27</v>
      </c>
      <c r="B16" s="26">
        <v>880</v>
      </c>
      <c r="D16" t="str">
        <f t="shared" si="0"/>
        <v>1689324-00-A01880</v>
      </c>
      <c r="G16" t="str">
        <f>VLOOKUP(D16,Sheet1!$N:$N,1,FALSE)</f>
        <v>1689324-00-A01880</v>
      </c>
    </row>
    <row r="17" spans="1:7" ht="15.75">
      <c r="A17" s="25" t="s">
        <v>27</v>
      </c>
      <c r="B17" s="26">
        <v>530</v>
      </c>
      <c r="D17" t="str">
        <f t="shared" si="0"/>
        <v>1689324-00-A01530</v>
      </c>
      <c r="G17" t="str">
        <f>VLOOKUP(D17,Sheet1!$N:$N,1,FALSE)</f>
        <v>1689324-00-A01530</v>
      </c>
    </row>
    <row r="18" spans="1:7" ht="15.75">
      <c r="A18" s="25" t="s">
        <v>30</v>
      </c>
      <c r="B18" s="26">
        <v>640</v>
      </c>
      <c r="D18" t="str">
        <f t="shared" si="0"/>
        <v>1677092-00-A01640</v>
      </c>
      <c r="G18" t="str">
        <f>VLOOKUP(D18,Sheet1!$N:$N,1,FALSE)</f>
        <v>1677092-00-A01640</v>
      </c>
    </row>
    <row r="19" spans="1:7" ht="15.75">
      <c r="A19" s="25" t="s">
        <v>31</v>
      </c>
      <c r="B19" s="26">
        <v>720</v>
      </c>
      <c r="D19" t="str">
        <f t="shared" si="0"/>
        <v>1689273-01-A01720</v>
      </c>
      <c r="G19" t="str">
        <f>VLOOKUP(D19,Sheet1!$N:$N,1,FALSE)</f>
        <v>1689273-01-A01720</v>
      </c>
    </row>
    <row r="20" spans="1:7" ht="15.75">
      <c r="A20" s="25" t="s">
        <v>63</v>
      </c>
      <c r="B20" s="23">
        <v>4</v>
      </c>
      <c r="D20" t="str">
        <f t="shared" si="0"/>
        <v>1608919-01-A014</v>
      </c>
      <c r="G20" t="str">
        <f>VLOOKUP(D20,Sheet1!$N:$N,1,FALSE)</f>
        <v>1608919-01-A014</v>
      </c>
    </row>
    <row r="21" spans="1:7" ht="15.75">
      <c r="A21" s="25" t="s">
        <v>10</v>
      </c>
      <c r="B21" s="23">
        <v>940</v>
      </c>
      <c r="D21" t="str">
        <f t="shared" si="0"/>
        <v>1751483-00-A01940</v>
      </c>
      <c r="G21" t="str">
        <f>VLOOKUP(D21,Sheet1!$N:$N,1,FALSE)</f>
        <v>1751483-00-A01940</v>
      </c>
    </row>
    <row r="22" spans="1:7" ht="15.75">
      <c r="A22" s="25" t="s">
        <v>32</v>
      </c>
      <c r="B22" s="23">
        <v>1550</v>
      </c>
      <c r="D22" t="str">
        <f t="shared" si="0"/>
        <v>1831151-00-A011550</v>
      </c>
      <c r="G22" t="str">
        <f>VLOOKUP(D22,Sheet1!$N:$N,1,FALSE)</f>
        <v>1831151-00-A011550</v>
      </c>
    </row>
    <row r="23" spans="1:7" ht="15.75">
      <c r="A23" s="25" t="s">
        <v>33</v>
      </c>
      <c r="B23" s="23">
        <v>2400</v>
      </c>
      <c r="D23" t="str">
        <f t="shared" si="0"/>
        <v>1608864-01-A012400</v>
      </c>
      <c r="G23" t="str">
        <f>VLOOKUP(D23,Sheet1!$N:$N,1,FALSE)</f>
        <v>1608864-01-A012400</v>
      </c>
    </row>
    <row r="24" spans="1:7" ht="15.75">
      <c r="A24" s="25" t="s">
        <v>34</v>
      </c>
      <c r="B24" s="23">
        <v>2170</v>
      </c>
      <c r="D24" t="str">
        <f t="shared" si="0"/>
        <v>1799031-00-A012170</v>
      </c>
      <c r="G24" t="str">
        <f>VLOOKUP(D24,Sheet1!$N:$N,1,FALSE)</f>
        <v>1799031-00-A012170</v>
      </c>
    </row>
    <row r="25" spans="1:7" ht="15.75">
      <c r="A25" s="25" t="s">
        <v>18</v>
      </c>
      <c r="B25" s="23">
        <v>1420</v>
      </c>
      <c r="D25" t="str">
        <f t="shared" si="0"/>
        <v>1666993-00-A011420</v>
      </c>
      <c r="G25" t="str">
        <f>VLOOKUP(D25,Sheet1!$N:$N,1,FALSE)</f>
        <v>1666993-00-A011420</v>
      </c>
    </row>
    <row r="26" spans="1:7" ht="15.75">
      <c r="A26" s="25" t="s">
        <v>19</v>
      </c>
      <c r="B26" s="23">
        <v>1295</v>
      </c>
      <c r="D26" t="str">
        <f t="shared" si="0"/>
        <v>0012000429R0001-A011295</v>
      </c>
      <c r="G26" t="str">
        <f>VLOOKUP(D26,Sheet1!$N:$N,1,FALSE)</f>
        <v>0012000429R0001-A011295</v>
      </c>
    </row>
    <row r="27" spans="1:7" ht="15.75">
      <c r="A27" s="25" t="s">
        <v>9</v>
      </c>
      <c r="B27" s="23">
        <v>1400</v>
      </c>
      <c r="D27" t="str">
        <f t="shared" si="0"/>
        <v>A4029-194-02-A011400</v>
      </c>
      <c r="G27" t="str">
        <f>VLOOKUP(D27,Sheet1!$N:$N,1,FALSE)</f>
        <v>A4029-194-02-A011400</v>
      </c>
    </row>
    <row r="28" spans="1:7" ht="15.75">
      <c r="A28" s="25" t="s">
        <v>9</v>
      </c>
      <c r="B28" s="23">
        <v>1400</v>
      </c>
      <c r="D28" t="str">
        <f t="shared" si="0"/>
        <v>A4029-194-02-A011400</v>
      </c>
      <c r="G28" t="str">
        <f>VLOOKUP(D28,Sheet1!$N:$N,1,FALSE)</f>
        <v>A4029-194-02-A011400</v>
      </c>
    </row>
    <row r="29" spans="1:7" ht="15.75">
      <c r="A29" s="25" t="s">
        <v>9</v>
      </c>
      <c r="B29" s="23">
        <v>1400</v>
      </c>
      <c r="D29" t="str">
        <f t="shared" si="0"/>
        <v>A4029-194-02-A011400</v>
      </c>
      <c r="G29" t="str">
        <f>VLOOKUP(D29,Sheet1!$N:$N,1,FALSE)</f>
        <v>A4029-194-02-A011400</v>
      </c>
    </row>
    <row r="30" spans="1:7" ht="15.75">
      <c r="A30" s="25" t="s">
        <v>9</v>
      </c>
      <c r="B30" s="23">
        <v>1400</v>
      </c>
      <c r="D30" t="str">
        <f t="shared" si="0"/>
        <v>A4029-194-02-A011400</v>
      </c>
      <c r="G30" t="str">
        <f>VLOOKUP(D30,Sheet1!$N:$N,1,FALSE)</f>
        <v>A4029-194-02-A011400</v>
      </c>
    </row>
    <row r="31" spans="1:7" ht="15.75">
      <c r="A31" s="25" t="s">
        <v>9</v>
      </c>
      <c r="B31" s="23">
        <v>1400</v>
      </c>
      <c r="D31" t="str">
        <f t="shared" si="0"/>
        <v>A4029-194-02-A011400</v>
      </c>
      <c r="G31" t="str">
        <f>VLOOKUP(D31,Sheet1!$N:$N,1,FALSE)</f>
        <v>A4029-194-02-A011400</v>
      </c>
    </row>
    <row r="32" spans="1:7" ht="15.75">
      <c r="A32" s="39" t="s">
        <v>35</v>
      </c>
      <c r="B32" s="23">
        <v>760</v>
      </c>
      <c r="D32" t="str">
        <f t="shared" si="0"/>
        <v>1703207-01-A01760</v>
      </c>
      <c r="G32" t="str">
        <f>VLOOKUP(D32,Sheet1!$N:$N,1,FALSE)</f>
        <v>1703207-01-A01760</v>
      </c>
    </row>
    <row r="33" spans="1:7" ht="15.75">
      <c r="A33" s="25" t="s">
        <v>25</v>
      </c>
      <c r="B33" s="23">
        <v>830</v>
      </c>
      <c r="D33" t="str">
        <f t="shared" si="0"/>
        <v>1806881-00-A01830</v>
      </c>
      <c r="G33" t="str">
        <f>VLOOKUP(D33,Sheet1!$N:$N,1,FALSE)</f>
        <v>1806881-00-A01830</v>
      </c>
    </row>
    <row r="34" spans="1:7" ht="15.75">
      <c r="A34" s="25" t="s">
        <v>13</v>
      </c>
      <c r="B34" s="23">
        <v>680</v>
      </c>
      <c r="D34" t="str">
        <f t="shared" si="0"/>
        <v>2244034-3C-A01680</v>
      </c>
      <c r="G34" t="str">
        <f>VLOOKUP(D34,Sheet1!$N:$N,1,FALSE)</f>
        <v>2244034-3C-A01680</v>
      </c>
    </row>
    <row r="35" spans="1:7" ht="15.75">
      <c r="A35" s="39" t="s">
        <v>9</v>
      </c>
      <c r="B35" s="23">
        <v>1320</v>
      </c>
      <c r="D35" t="str">
        <f t="shared" si="0"/>
        <v>A4029-194-02-A011320</v>
      </c>
      <c r="G35" t="str">
        <f>VLOOKUP(D35,Sheet1!$N:$N,1,FALSE)</f>
        <v>A4029-194-02-A011320</v>
      </c>
    </row>
    <row r="36" spans="1:7" ht="15.75">
      <c r="A36" s="29" t="s">
        <v>9</v>
      </c>
      <c r="B36" s="23">
        <v>1360</v>
      </c>
      <c r="D36" t="str">
        <f t="shared" si="0"/>
        <v>A4029-194-02-A011360</v>
      </c>
      <c r="G36" t="str">
        <f>VLOOKUP(D36,Sheet1!$N:$N,1,FALSE)</f>
        <v>A4029-194-02-A011360</v>
      </c>
    </row>
    <row r="37" spans="1:7" ht="15.75">
      <c r="A37" s="25" t="s">
        <v>17</v>
      </c>
      <c r="B37" s="23">
        <v>1300</v>
      </c>
      <c r="D37" t="str">
        <f t="shared" si="0"/>
        <v>AE168021-0090-A011300</v>
      </c>
      <c r="G37" t="str">
        <f>VLOOKUP(D37,Sheet1!$N:$N,1,FALSE)</f>
        <v>AE168021-0090-A011300</v>
      </c>
    </row>
    <row r="38" spans="1:7" ht="15.75">
      <c r="A38" s="25" t="s">
        <v>15</v>
      </c>
      <c r="B38" s="23">
        <v>1250</v>
      </c>
      <c r="D38" t="str">
        <f t="shared" si="0"/>
        <v>3693-KVK1-0000-A011250</v>
      </c>
      <c r="G38" t="str">
        <f>VLOOKUP(D38,Sheet1!$N:$N,1,FALSE)</f>
        <v>3693-KVK1-0000-A011250</v>
      </c>
    </row>
    <row r="39" spans="1:7" ht="15.75">
      <c r="A39" s="25" t="s">
        <v>15</v>
      </c>
      <c r="B39" s="23">
        <v>1250</v>
      </c>
      <c r="D39" t="str">
        <f t="shared" si="0"/>
        <v>3693-KVK1-0000-A011250</v>
      </c>
      <c r="G39" t="str">
        <f>VLOOKUP(D39,Sheet1!$N:$N,1,FALSE)</f>
        <v>3693-KVK1-0000-A011250</v>
      </c>
    </row>
    <row r="40" spans="1:7" ht="15.75">
      <c r="A40" s="25" t="s">
        <v>36</v>
      </c>
      <c r="B40" s="44">
        <v>800</v>
      </c>
      <c r="D40" t="str">
        <f t="shared" si="0"/>
        <v>1610838-01-A01800</v>
      </c>
      <c r="G40" t="str">
        <f>VLOOKUP(D40,Sheet1!$N:$N,1,FALSE)</f>
        <v>1610838-01-A01800</v>
      </c>
    </row>
    <row r="41" spans="1:7" ht="15.75">
      <c r="A41" s="25" t="s">
        <v>37</v>
      </c>
      <c r="B41" s="23">
        <v>337</v>
      </c>
      <c r="D41" t="str">
        <f t="shared" si="0"/>
        <v>1688356-01-A01337</v>
      </c>
      <c r="G41" t="str">
        <f>VLOOKUP(D41,Sheet1!$N:$N,1,FALSE)</f>
        <v>1688356-01-A01337</v>
      </c>
    </row>
    <row r="42" spans="1:7" ht="15.75">
      <c r="A42" s="25" t="s">
        <v>37</v>
      </c>
      <c r="B42" s="23">
        <v>230</v>
      </c>
      <c r="D42" t="str">
        <f t="shared" si="0"/>
        <v>1688356-01-A01230</v>
      </c>
      <c r="G42" t="str">
        <f>VLOOKUP(D42,Sheet1!$N:$N,1,FALSE)</f>
        <v>1688356-01-A01230</v>
      </c>
    </row>
    <row r="43" spans="1:7" ht="15.75">
      <c r="A43" s="25" t="s">
        <v>11</v>
      </c>
      <c r="B43" s="23">
        <v>1938</v>
      </c>
      <c r="D43" t="str">
        <f t="shared" si="0"/>
        <v>703-84043-1-A011938</v>
      </c>
      <c r="G43" t="str">
        <f>VLOOKUP(D43,Sheet1!$N:$N,1,FALSE)</f>
        <v>703-84043-1-A011938</v>
      </c>
    </row>
    <row r="44" spans="1:7" ht="15.75">
      <c r="A44" s="25" t="s">
        <v>22</v>
      </c>
      <c r="B44" s="23">
        <v>100</v>
      </c>
      <c r="D44" t="str">
        <f t="shared" si="0"/>
        <v>1675223-00-A01100</v>
      </c>
      <c r="G44" t="str">
        <f>VLOOKUP(D44,Sheet1!$N:$N,1,FALSE)</f>
        <v>1675223-00-A01100</v>
      </c>
    </row>
    <row r="45" spans="1:7" ht="15.75">
      <c r="A45" s="25" t="s">
        <v>26</v>
      </c>
      <c r="B45" s="23">
        <v>572</v>
      </c>
      <c r="D45" t="str">
        <f t="shared" si="0"/>
        <v>1648415-00-A01572</v>
      </c>
      <c r="G45" t="str">
        <f>VLOOKUP(D45,Sheet1!$N:$N,1,FALSE)</f>
        <v>1648415-00-A01572</v>
      </c>
    </row>
    <row r="46" spans="1:7" ht="15.75">
      <c r="A46" s="39" t="s">
        <v>24</v>
      </c>
      <c r="B46" s="23">
        <v>2510</v>
      </c>
      <c r="D46" t="str">
        <f t="shared" si="0"/>
        <v>1614435-03-A012510</v>
      </c>
      <c r="G46" t="str">
        <f>VLOOKUP(D46,Sheet1!$N:$N,1,FALSE)</f>
        <v>1614435-03-A012510</v>
      </c>
    </row>
    <row r="47" spans="1:7" ht="15.75">
      <c r="A47" s="39" t="s">
        <v>23</v>
      </c>
      <c r="B47" s="23">
        <v>4400</v>
      </c>
      <c r="D47" t="str">
        <f t="shared" si="0"/>
        <v>4111-03550-C-A014400</v>
      </c>
      <c r="G47" t="str">
        <f>VLOOKUP(D47,Sheet1!$N:$N,1,FALSE)</f>
        <v>4111-03550-C-A014400</v>
      </c>
    </row>
    <row r="48" spans="1:7" ht="15.75">
      <c r="A48" s="25" t="s">
        <v>16</v>
      </c>
      <c r="B48" s="27">
        <v>700</v>
      </c>
      <c r="D48" t="str">
        <f t="shared" si="0"/>
        <v>1754387-00-A01700</v>
      </c>
      <c r="G48" t="str">
        <f>VLOOKUP(D48,Sheet1!$N:$N,1,FALSE)</f>
        <v>1754387-00-A01700</v>
      </c>
    </row>
    <row r="49" spans="1:7" ht="15.75">
      <c r="A49" s="29" t="s">
        <v>12</v>
      </c>
      <c r="B49" s="23">
        <v>200</v>
      </c>
      <c r="D49" t="str">
        <f t="shared" si="0"/>
        <v>1682463-01-A01200</v>
      </c>
      <c r="G49" t="str">
        <f>VLOOKUP(D49,Sheet1!$N:$N,1,FALSE)</f>
        <v>1682463-01-A01200</v>
      </c>
    </row>
    <row r="50" spans="1:7" ht="15.75">
      <c r="A50" s="41" t="s">
        <v>16</v>
      </c>
      <c r="B50" s="23">
        <v>1130</v>
      </c>
      <c r="D50" t="str">
        <f t="shared" si="0"/>
        <v>1754387-00-A011130</v>
      </c>
      <c r="G50" t="str">
        <f>VLOOKUP(D50,Sheet1!$N:$N,1,FALSE)</f>
        <v>1754387-00-A011130</v>
      </c>
    </row>
    <row r="51" spans="1:7" ht="15.75">
      <c r="A51" s="29" t="s">
        <v>38</v>
      </c>
      <c r="B51" s="44">
        <v>390</v>
      </c>
      <c r="D51" t="str">
        <f t="shared" si="0"/>
        <v>1806846-00-A01390</v>
      </c>
      <c r="G51" t="str">
        <f>VLOOKUP(D51,Sheet1!$N:$N,1,FALSE)</f>
        <v>1806846-00-A01390</v>
      </c>
    </row>
    <row r="52" spans="1:7" ht="15.75">
      <c r="A52" s="29" t="s">
        <v>39</v>
      </c>
      <c r="B52" s="23">
        <v>580</v>
      </c>
      <c r="D52" t="str">
        <f t="shared" si="0"/>
        <v>1677083-00-A01580</v>
      </c>
      <c r="G52" t="str">
        <f>VLOOKUP(D52,Sheet1!$N:$N,1,FALSE)</f>
        <v>1677083-00-A01580</v>
      </c>
    </row>
    <row r="53" spans="1:7" ht="15.75">
      <c r="A53" s="29" t="s">
        <v>40</v>
      </c>
      <c r="B53" s="26">
        <v>550</v>
      </c>
      <c r="D53" t="str">
        <f t="shared" si="0"/>
        <v>1728142-00-A01550</v>
      </c>
      <c r="G53" t="str">
        <f>VLOOKUP(D53,Sheet1!$N:$N,1,FALSE)</f>
        <v>1728142-00-A01550</v>
      </c>
    </row>
    <row r="54" spans="1:7" ht="15.75">
      <c r="A54" s="29" t="s">
        <v>36</v>
      </c>
      <c r="B54" s="26">
        <v>1350</v>
      </c>
      <c r="D54" t="str">
        <f t="shared" si="0"/>
        <v>1610838-01-A011350</v>
      </c>
      <c r="G54" t="str">
        <f>VLOOKUP(D54,Sheet1!$N:$N,1,FALSE)</f>
        <v>1610838-01-A011350</v>
      </c>
    </row>
    <row r="55" spans="1:7" ht="15.75">
      <c r="A55" s="25" t="s">
        <v>13</v>
      </c>
      <c r="B55" s="23">
        <v>1470</v>
      </c>
      <c r="D55" t="str">
        <f t="shared" si="0"/>
        <v>2244034-3C-A011470</v>
      </c>
      <c r="G55" t="str">
        <f>VLOOKUP(D55,Sheet1!$N:$N,1,FALSE)</f>
        <v>2244034-3C-A011470</v>
      </c>
    </row>
    <row r="56" spans="1:7" ht="15.75">
      <c r="A56" s="25" t="s">
        <v>41</v>
      </c>
      <c r="B56" s="26">
        <v>900</v>
      </c>
      <c r="D56" t="str">
        <f t="shared" si="0"/>
        <v>1815574-00-A01900</v>
      </c>
      <c r="G56" t="str">
        <f>VLOOKUP(D56,Sheet1!$N:$N,1,FALSE)</f>
        <v>1815574-00-A01900</v>
      </c>
    </row>
    <row r="57" spans="1:7" ht="15.75">
      <c r="A57" s="25" t="s">
        <v>42</v>
      </c>
      <c r="B57" s="26">
        <v>150</v>
      </c>
      <c r="D57" t="str">
        <f t="shared" si="0"/>
        <v>1867428-01-A01150</v>
      </c>
      <c r="G57" t="str">
        <f>VLOOKUP(D57,Sheet1!$N:$N,1,FALSE)</f>
        <v>1867428-01-A01150</v>
      </c>
    </row>
    <row r="58" spans="1:7" ht="15.75">
      <c r="A58" s="25" t="s">
        <v>23</v>
      </c>
      <c r="B58" s="26">
        <v>690</v>
      </c>
      <c r="D58" t="str">
        <f t="shared" si="0"/>
        <v>4111-03550-C-A01690</v>
      </c>
      <c r="G58" t="str">
        <f>VLOOKUP(D58,Sheet1!$N:$N,1,FALSE)</f>
        <v>4111-03550-C-A01690</v>
      </c>
    </row>
    <row r="59" spans="1:7" ht="15.75">
      <c r="A59" s="25" t="s">
        <v>43</v>
      </c>
      <c r="B59" s="23">
        <v>460</v>
      </c>
      <c r="D59" t="str">
        <f t="shared" si="0"/>
        <v>1724028-00-A01460</v>
      </c>
      <c r="G59" t="str">
        <f>VLOOKUP(D59,Sheet1!$N:$N,1,FALSE)</f>
        <v>1724028-00-A01460</v>
      </c>
    </row>
    <row r="60" spans="1:7" ht="15.75">
      <c r="A60" s="25" t="s">
        <v>13</v>
      </c>
      <c r="B60" s="23">
        <v>876</v>
      </c>
      <c r="D60" t="str">
        <f t="shared" si="0"/>
        <v>2244034-3C-A01876</v>
      </c>
      <c r="G60" t="str">
        <f>VLOOKUP(D60,Sheet1!$N:$N,1,FALSE)</f>
        <v>2244034-3C-A01876</v>
      </c>
    </row>
    <row r="61" spans="1:7" ht="15.75">
      <c r="A61" s="25" t="s">
        <v>60</v>
      </c>
      <c r="B61" s="23">
        <v>460</v>
      </c>
      <c r="D61" t="str">
        <f t="shared" si="0"/>
        <v>AS10/51-A01460</v>
      </c>
      <c r="G61" t="str">
        <f>VLOOKUP(D61,Sheet1!$N:$N,1,FALSE)</f>
        <v>AS10/51-A01460</v>
      </c>
    </row>
    <row r="62" spans="1:7" ht="15.75">
      <c r="A62" s="25" t="s">
        <v>79</v>
      </c>
      <c r="B62" s="23">
        <v>350</v>
      </c>
      <c r="D62" t="str">
        <f t="shared" si="0"/>
        <v>1866815-00-A01350</v>
      </c>
      <c r="G62" t="str">
        <f>VLOOKUP(D62,Sheet1!$N:$N,1,FALSE)</f>
        <v>1866815-00-A01350</v>
      </c>
    </row>
    <row r="63" spans="1:7" ht="15.75">
      <c r="A63" s="25" t="s">
        <v>44</v>
      </c>
      <c r="B63" s="23">
        <v>800</v>
      </c>
      <c r="D63" t="str">
        <f t="shared" si="0"/>
        <v>1724033-00-A01800</v>
      </c>
      <c r="G63" t="str">
        <f>VLOOKUP(D63,Sheet1!$N:$N,1,FALSE)</f>
        <v>1724033-00-A01800</v>
      </c>
    </row>
    <row r="64" spans="1:7" ht="15.75">
      <c r="A64" s="25" t="s">
        <v>44</v>
      </c>
      <c r="B64" s="23">
        <v>1800</v>
      </c>
      <c r="D64" t="str">
        <f t="shared" si="0"/>
        <v>1724033-00-A011800</v>
      </c>
      <c r="G64" t="str">
        <f>VLOOKUP(D64,Sheet1!$N:$N,1,FALSE)</f>
        <v>1724033-00-A011800</v>
      </c>
    </row>
    <row r="65" spans="1:7" ht="15.75">
      <c r="A65" s="25" t="s">
        <v>45</v>
      </c>
      <c r="B65" s="23">
        <v>550</v>
      </c>
      <c r="D65" t="str">
        <f t="shared" ref="D65:D82" si="1">CONCATENATE(A65,B65)</f>
        <v>1737871-00-A01550</v>
      </c>
      <c r="G65" t="str">
        <f>VLOOKUP(D65,Sheet1!$N:$N,1,FALSE)</f>
        <v>1737871-00-A01550</v>
      </c>
    </row>
    <row r="66" spans="1:7" ht="15.75">
      <c r="A66" s="25" t="s">
        <v>46</v>
      </c>
      <c r="B66" s="26">
        <v>370</v>
      </c>
      <c r="D66" t="str">
        <f t="shared" si="1"/>
        <v>1806760-00-A01370</v>
      </c>
      <c r="G66" t="str">
        <f>VLOOKUP(D66,Sheet1!$N:$N,1,FALSE)</f>
        <v>1806760-00-A01370</v>
      </c>
    </row>
    <row r="67" spans="1:7" ht="15.75">
      <c r="A67" s="25" t="s">
        <v>85</v>
      </c>
      <c r="B67" s="26">
        <v>650</v>
      </c>
      <c r="D67" t="str">
        <f t="shared" si="1"/>
        <v>1703214-00-A01650</v>
      </c>
      <c r="G67" t="str">
        <f>VLOOKUP(D67,Sheet1!$N:$N,1,FALSE)</f>
        <v>1703214-00-A01650</v>
      </c>
    </row>
    <row r="68" spans="1:7" ht="15.75">
      <c r="A68" s="25" t="s">
        <v>44</v>
      </c>
      <c r="B68" s="26">
        <v>760</v>
      </c>
      <c r="D68" t="str">
        <f t="shared" si="1"/>
        <v>1724033-00-A01760</v>
      </c>
      <c r="G68" t="str">
        <f>VLOOKUP(D68,Sheet1!$N:$N,1,FALSE)</f>
        <v>1724033-00-A01760</v>
      </c>
    </row>
    <row r="69" spans="1:7" ht="15.75">
      <c r="A69" s="25" t="s">
        <v>88</v>
      </c>
      <c r="B69" s="26">
        <v>700</v>
      </c>
      <c r="D69" t="str">
        <f t="shared" si="1"/>
        <v>1888436-00-A01700</v>
      </c>
      <c r="G69" t="str">
        <f>VLOOKUP(D69,Sheet1!$N:$N,1,FALSE)</f>
        <v>1888436-00-A01700</v>
      </c>
    </row>
    <row r="70" spans="1:7" ht="15.75">
      <c r="A70" s="25" t="s">
        <v>72</v>
      </c>
      <c r="B70" s="26">
        <v>650</v>
      </c>
      <c r="D70" t="str">
        <f t="shared" si="1"/>
        <v>3511-PS40-0000-0M00-A01650</v>
      </c>
      <c r="G70" t="str">
        <f>VLOOKUP(D70,Sheet1!$N:$N,1,FALSE)</f>
        <v>3511-PS40-0000-0M00-A01650</v>
      </c>
    </row>
    <row r="71" spans="1:7" ht="15.75">
      <c r="A71" s="25" t="s">
        <v>91</v>
      </c>
      <c r="B71" s="26">
        <v>860</v>
      </c>
      <c r="D71" t="str">
        <f t="shared" si="1"/>
        <v>1677351-00-A01860</v>
      </c>
      <c r="G71" t="str">
        <f>VLOOKUP(D71,Sheet1!$N:$N,1,FALSE)</f>
        <v>1677351-00-A01860</v>
      </c>
    </row>
    <row r="72" spans="1:7" ht="15.75">
      <c r="A72" s="25" t="s">
        <v>90</v>
      </c>
      <c r="B72" s="26">
        <v>520</v>
      </c>
      <c r="D72" t="str">
        <f t="shared" si="1"/>
        <v>1676929-00-A01520</v>
      </c>
      <c r="G72" t="str">
        <f>VLOOKUP(D72,Sheet1!$N:$N,1,FALSE)</f>
        <v>1676929-00-A01520</v>
      </c>
    </row>
    <row r="73" spans="1:7" ht="15.75">
      <c r="A73" s="25" t="s">
        <v>62</v>
      </c>
      <c r="B73" s="26">
        <v>1000</v>
      </c>
      <c r="D73" t="str">
        <f t="shared" si="1"/>
        <v>3367-KVK1-0000-A011000</v>
      </c>
      <c r="G73" t="str">
        <f>VLOOKUP(D73,Sheet1!$N:$N,1,FALSE)</f>
        <v>3367-KVK1-0000-A011000</v>
      </c>
    </row>
    <row r="74" spans="1:7" ht="15.75">
      <c r="A74" s="25" t="s">
        <v>63</v>
      </c>
      <c r="B74" s="23">
        <v>3930</v>
      </c>
      <c r="D74" t="str">
        <f t="shared" si="1"/>
        <v>1608919-01-A013930</v>
      </c>
      <c r="G74" t="str">
        <f>VLOOKUP(D74,Sheet1!$N:$N,1,FALSE)</f>
        <v>1608919-01-A013930</v>
      </c>
    </row>
    <row r="75" spans="1:7" ht="15.75">
      <c r="A75" s="39" t="s">
        <v>11</v>
      </c>
      <c r="B75" s="23">
        <v>270</v>
      </c>
      <c r="D75" t="str">
        <f t="shared" si="1"/>
        <v>703-84043-1-A01270</v>
      </c>
      <c r="G75" t="str">
        <f>VLOOKUP(D75,Sheet1!$N:$N,1,FALSE)</f>
        <v>703-84043-1-A01270</v>
      </c>
    </row>
    <row r="76" spans="1:7" ht="15.75">
      <c r="A76" s="39" t="s">
        <v>21</v>
      </c>
      <c r="B76" s="23">
        <v>5175</v>
      </c>
      <c r="D76" t="str">
        <f t="shared" si="1"/>
        <v>1671366-00-A015175</v>
      </c>
      <c r="G76" t="str">
        <f>VLOOKUP(D76,Sheet1!$N:$N,1,FALSE)</f>
        <v>1671366-00-A015175</v>
      </c>
    </row>
    <row r="77" spans="1:7" ht="15.75">
      <c r="A77" s="25"/>
      <c r="B77" s="23"/>
      <c r="D77" t="str">
        <f t="shared" si="1"/>
        <v/>
      </c>
      <c r="G77" t="e">
        <f>VLOOKUP(D77,#REF!,1,FALSE)</f>
        <v>#REF!</v>
      </c>
    </row>
    <row r="78" spans="1:7" ht="15.75">
      <c r="A78" s="25"/>
      <c r="B78" s="23"/>
      <c r="D78" t="str">
        <f t="shared" si="1"/>
        <v/>
      </c>
      <c r="G78" t="e">
        <f>VLOOKUP(D78,#REF!,1,FALSE)</f>
        <v>#REF!</v>
      </c>
    </row>
    <row r="79" spans="1:7" ht="15.75">
      <c r="A79" s="39"/>
      <c r="B79" s="23"/>
      <c r="D79" t="str">
        <f t="shared" si="1"/>
        <v/>
      </c>
      <c r="G79" t="e">
        <f>VLOOKUP(D79,#REF!,1,FALSE)</f>
        <v>#REF!</v>
      </c>
    </row>
    <row r="80" spans="1:7" ht="15.75">
      <c r="A80" s="39"/>
      <c r="B80" s="23"/>
      <c r="D80" t="str">
        <f t="shared" si="1"/>
        <v/>
      </c>
      <c r="G80" t="e">
        <f>VLOOKUP(D80,#REF!,1,FALSE)</f>
        <v>#REF!</v>
      </c>
    </row>
    <row r="81" spans="1:4" ht="15.75">
      <c r="A81" s="25"/>
      <c r="B81" s="23"/>
      <c r="D81" t="str">
        <f t="shared" si="1"/>
        <v/>
      </c>
    </row>
    <row r="82" spans="1:4" ht="15.75">
      <c r="A82" s="25"/>
      <c r="B82" s="23"/>
      <c r="D82" t="str">
        <f t="shared" si="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workbookViewId="0">
      <selection activeCell="A54" sqref="A54:XFD54"/>
    </sheetView>
  </sheetViews>
  <sheetFormatPr defaultRowHeight="15"/>
  <cols>
    <col min="3" max="3" width="12.140625" bestFit="1" customWidth="1"/>
    <col min="4" max="4" width="13.28515625" bestFit="1" customWidth="1"/>
    <col min="5" max="5" width="24.42578125" bestFit="1" customWidth="1"/>
    <col min="13" max="13" width="33.140625" bestFit="1" customWidth="1"/>
    <col min="14" max="14" width="27.5703125" bestFit="1" customWidth="1"/>
    <col min="16" max="16" width="27.28515625" customWidth="1"/>
  </cols>
  <sheetData>
    <row r="1" spans="1:16">
      <c r="A1" t="s">
        <v>47</v>
      </c>
      <c r="B1" t="s">
        <v>48</v>
      </c>
      <c r="C1" t="s">
        <v>50</v>
      </c>
      <c r="D1" t="s">
        <v>51</v>
      </c>
      <c r="E1" t="s">
        <v>92</v>
      </c>
      <c r="F1" t="s">
        <v>53</v>
      </c>
      <c r="G1" t="s">
        <v>93</v>
      </c>
      <c r="H1" t="s">
        <v>94</v>
      </c>
      <c r="I1" t="s">
        <v>52</v>
      </c>
      <c r="J1" t="s">
        <v>95</v>
      </c>
      <c r="K1" t="s">
        <v>49</v>
      </c>
      <c r="L1" t="s">
        <v>96</v>
      </c>
      <c r="M1" t="s">
        <v>54</v>
      </c>
    </row>
    <row r="2" spans="1:16">
      <c r="A2">
        <v>96</v>
      </c>
      <c r="B2">
        <v>22278294</v>
      </c>
      <c r="C2" t="s">
        <v>71</v>
      </c>
      <c r="D2" t="s">
        <v>71</v>
      </c>
      <c r="E2" t="s">
        <v>9</v>
      </c>
      <c r="F2" s="42">
        <v>1320</v>
      </c>
      <c r="G2">
        <v>22168591</v>
      </c>
      <c r="H2" t="s">
        <v>57</v>
      </c>
      <c r="I2" s="43">
        <v>0.78194444444444444</v>
      </c>
      <c r="J2" t="s">
        <v>5</v>
      </c>
      <c r="K2">
        <v>574</v>
      </c>
      <c r="L2" t="s">
        <v>104</v>
      </c>
      <c r="M2" t="s">
        <v>105</v>
      </c>
      <c r="N2" t="str">
        <f>CONCATENATE(E2,F2)</f>
        <v>A4029-194-02-A011320</v>
      </c>
      <c r="P2" t="str">
        <f>VLOOKUP(N2,Sheet3!$D:$D,1,FALSE)</f>
        <v>A4029-194-02-A011320</v>
      </c>
    </row>
    <row r="3" spans="1:16">
      <c r="A3">
        <v>97</v>
      </c>
      <c r="B3">
        <v>22278294</v>
      </c>
      <c r="C3" t="s">
        <v>71</v>
      </c>
      <c r="D3" t="s">
        <v>71</v>
      </c>
      <c r="E3" t="s">
        <v>9</v>
      </c>
      <c r="F3" s="42">
        <v>1360</v>
      </c>
      <c r="G3">
        <v>22168590</v>
      </c>
      <c r="H3" t="s">
        <v>57</v>
      </c>
      <c r="I3" s="43">
        <v>0.78194444444444444</v>
      </c>
      <c r="J3" t="s">
        <v>5</v>
      </c>
      <c r="K3">
        <v>574</v>
      </c>
      <c r="L3" t="s">
        <v>104</v>
      </c>
      <c r="M3" t="s">
        <v>105</v>
      </c>
      <c r="N3" t="str">
        <f t="shared" ref="N3:N65" si="0">CONCATENATE(E3,F3)</f>
        <v>A4029-194-02-A011360</v>
      </c>
      <c r="P3" t="str">
        <f>VLOOKUP(N3,Sheet3!$D:$D,1,FALSE)</f>
        <v>A4029-194-02-A011360</v>
      </c>
    </row>
    <row r="4" spans="1:16">
      <c r="A4">
        <v>176</v>
      </c>
      <c r="B4">
        <v>22277805</v>
      </c>
      <c r="C4" t="s">
        <v>71</v>
      </c>
      <c r="D4" t="s">
        <v>71</v>
      </c>
      <c r="E4" t="s">
        <v>25</v>
      </c>
      <c r="F4">
        <v>830</v>
      </c>
      <c r="G4">
        <v>22168489</v>
      </c>
      <c r="H4" t="s">
        <v>57</v>
      </c>
      <c r="I4" s="43">
        <v>0.43611111111111112</v>
      </c>
      <c r="J4" t="s">
        <v>97</v>
      </c>
      <c r="K4">
        <v>618</v>
      </c>
      <c r="L4" t="s">
        <v>123</v>
      </c>
      <c r="M4" t="s">
        <v>98</v>
      </c>
      <c r="N4" t="str">
        <f t="shared" si="0"/>
        <v>1806881-00-A01830</v>
      </c>
      <c r="P4" t="str">
        <f>VLOOKUP(N4,Sheet3!$D:$D,1,FALSE)</f>
        <v>1806881-00-A01830</v>
      </c>
    </row>
    <row r="5" spans="1:16">
      <c r="A5">
        <v>177</v>
      </c>
      <c r="B5">
        <v>22277805</v>
      </c>
      <c r="C5" t="s">
        <v>71</v>
      </c>
      <c r="D5" t="s">
        <v>71</v>
      </c>
      <c r="E5" t="s">
        <v>13</v>
      </c>
      <c r="F5">
        <v>680</v>
      </c>
      <c r="G5">
        <v>22168485</v>
      </c>
      <c r="H5" t="s">
        <v>57</v>
      </c>
      <c r="I5" s="43">
        <v>0.43611111111111112</v>
      </c>
      <c r="J5" t="s">
        <v>97</v>
      </c>
      <c r="K5">
        <v>618</v>
      </c>
      <c r="L5" t="s">
        <v>123</v>
      </c>
      <c r="M5" t="s">
        <v>98</v>
      </c>
      <c r="N5" t="str">
        <f t="shared" si="0"/>
        <v>2244034-3C-A01680</v>
      </c>
      <c r="P5" t="str">
        <f>VLOOKUP(N5,Sheet3!$D:$D,1,FALSE)</f>
        <v>2244034-3C-A01680</v>
      </c>
    </row>
    <row r="6" spans="1:16">
      <c r="A6">
        <v>206</v>
      </c>
      <c r="B6">
        <v>22272052</v>
      </c>
      <c r="C6" t="s">
        <v>55</v>
      </c>
      <c r="D6" t="s">
        <v>55</v>
      </c>
      <c r="E6" t="s">
        <v>27</v>
      </c>
      <c r="F6">
        <v>880</v>
      </c>
      <c r="G6">
        <v>22166205</v>
      </c>
      <c r="H6" t="s">
        <v>57</v>
      </c>
      <c r="I6" s="43">
        <v>0.54027777777777775</v>
      </c>
      <c r="J6" t="s">
        <v>114</v>
      </c>
      <c r="K6">
        <v>574</v>
      </c>
      <c r="L6" t="s">
        <v>107</v>
      </c>
      <c r="M6" t="s">
        <v>105</v>
      </c>
      <c r="N6" t="str">
        <f t="shared" si="0"/>
        <v>1689324-00-A01880</v>
      </c>
      <c r="P6" t="str">
        <f>VLOOKUP(N6,Sheet3!$D:$D,1,FALSE)</f>
        <v>1689324-00-A01880</v>
      </c>
    </row>
    <row r="7" spans="1:16">
      <c r="A7">
        <v>207</v>
      </c>
      <c r="B7">
        <v>22272052</v>
      </c>
      <c r="C7" t="s">
        <v>55</v>
      </c>
      <c r="D7" t="s">
        <v>55</v>
      </c>
      <c r="E7" t="s">
        <v>30</v>
      </c>
      <c r="F7">
        <v>640</v>
      </c>
      <c r="G7">
        <v>22166279</v>
      </c>
      <c r="H7" t="s">
        <v>57</v>
      </c>
      <c r="I7" s="43">
        <v>0.54027777777777775</v>
      </c>
      <c r="J7" t="s">
        <v>114</v>
      </c>
      <c r="K7">
        <v>574</v>
      </c>
      <c r="L7" t="s">
        <v>107</v>
      </c>
      <c r="M7" t="s">
        <v>105</v>
      </c>
      <c r="N7" t="str">
        <f t="shared" si="0"/>
        <v>1677092-00-A01640</v>
      </c>
      <c r="P7" t="str">
        <f>VLOOKUP(N7,Sheet3!$D:$D,1,FALSE)</f>
        <v>1677092-00-A01640</v>
      </c>
    </row>
    <row r="8" spans="1:16">
      <c r="A8">
        <v>208</v>
      </c>
      <c r="B8">
        <v>22272052</v>
      </c>
      <c r="C8" t="s">
        <v>55</v>
      </c>
      <c r="D8" t="s">
        <v>55</v>
      </c>
      <c r="E8" t="s">
        <v>28</v>
      </c>
      <c r="F8" s="42">
        <v>1250</v>
      </c>
      <c r="G8">
        <v>22166207</v>
      </c>
      <c r="H8" t="s">
        <v>57</v>
      </c>
      <c r="I8" s="43">
        <v>0.54027777777777775</v>
      </c>
      <c r="J8" t="s">
        <v>114</v>
      </c>
      <c r="K8">
        <v>574</v>
      </c>
      <c r="L8" t="s">
        <v>107</v>
      </c>
      <c r="M8" t="s">
        <v>105</v>
      </c>
      <c r="N8" t="str">
        <f t="shared" si="0"/>
        <v>1890619-00-A011250</v>
      </c>
      <c r="P8" t="str">
        <f>VLOOKUP(N8,Sheet3!$D:$D,1,FALSE)</f>
        <v>1890619-00-A011250</v>
      </c>
    </row>
    <row r="9" spans="1:16">
      <c r="A9">
        <v>209</v>
      </c>
      <c r="B9">
        <v>22272052</v>
      </c>
      <c r="C9" t="s">
        <v>55</v>
      </c>
      <c r="D9" t="s">
        <v>55</v>
      </c>
      <c r="E9" t="s">
        <v>28</v>
      </c>
      <c r="F9">
        <v>310</v>
      </c>
      <c r="G9">
        <v>22166210</v>
      </c>
      <c r="H9" t="s">
        <v>57</v>
      </c>
      <c r="I9" s="43">
        <v>0.54027777777777775</v>
      </c>
      <c r="J9" t="s">
        <v>114</v>
      </c>
      <c r="K9">
        <v>574</v>
      </c>
      <c r="L9" t="s">
        <v>107</v>
      </c>
      <c r="M9" t="s">
        <v>105</v>
      </c>
      <c r="N9" t="str">
        <f t="shared" si="0"/>
        <v>1890619-00-A01310</v>
      </c>
      <c r="P9" t="str">
        <f>VLOOKUP(N9,Sheet3!$D:$D,1,FALSE)</f>
        <v>1890619-00-A01310</v>
      </c>
    </row>
    <row r="10" spans="1:16">
      <c r="A10">
        <v>210</v>
      </c>
      <c r="B10">
        <v>22272880</v>
      </c>
      <c r="C10" t="s">
        <v>56</v>
      </c>
      <c r="D10" t="s">
        <v>67</v>
      </c>
      <c r="E10" t="s">
        <v>61</v>
      </c>
      <c r="F10">
        <v>650</v>
      </c>
      <c r="G10">
        <v>22166143</v>
      </c>
      <c r="H10" t="s">
        <v>57</v>
      </c>
      <c r="I10" s="43">
        <v>0.33194444444444443</v>
      </c>
      <c r="J10" t="s">
        <v>5</v>
      </c>
      <c r="K10">
        <v>618</v>
      </c>
      <c r="L10" t="s">
        <v>134</v>
      </c>
      <c r="M10" t="s">
        <v>113</v>
      </c>
      <c r="N10" t="str">
        <f t="shared" si="0"/>
        <v>1666896-01-A01650</v>
      </c>
      <c r="P10" t="str">
        <f>VLOOKUP(N10,Sheet3!$D:$D,1,FALSE)</f>
        <v>1666896-01-A01650</v>
      </c>
    </row>
    <row r="11" spans="1:16">
      <c r="A11">
        <v>211</v>
      </c>
      <c r="B11">
        <v>22272880</v>
      </c>
      <c r="C11" t="s">
        <v>56</v>
      </c>
      <c r="D11" t="s">
        <v>67</v>
      </c>
      <c r="E11" t="s">
        <v>46</v>
      </c>
      <c r="F11">
        <v>110</v>
      </c>
      <c r="G11">
        <v>22141371</v>
      </c>
      <c r="H11" t="s">
        <v>57</v>
      </c>
      <c r="I11" s="43">
        <v>0.33194444444444443</v>
      </c>
      <c r="J11" t="s">
        <v>5</v>
      </c>
      <c r="K11">
        <v>618</v>
      </c>
      <c r="L11" t="s">
        <v>134</v>
      </c>
      <c r="M11" t="s">
        <v>113</v>
      </c>
      <c r="N11" t="str">
        <f t="shared" si="0"/>
        <v>1806760-00-A01110</v>
      </c>
      <c r="P11" t="str">
        <f>VLOOKUP(N11,Sheet3!$D:$D,1,FALSE)</f>
        <v>1806760-00-A01110</v>
      </c>
    </row>
    <row r="12" spans="1:16">
      <c r="A12">
        <v>213</v>
      </c>
      <c r="B12">
        <v>22274379</v>
      </c>
      <c r="C12" t="s">
        <v>65</v>
      </c>
      <c r="D12" t="s">
        <v>68</v>
      </c>
      <c r="E12" t="s">
        <v>27</v>
      </c>
      <c r="F12">
        <v>880</v>
      </c>
      <c r="G12">
        <v>22166498</v>
      </c>
      <c r="H12" t="s">
        <v>57</v>
      </c>
      <c r="I12" s="43">
        <v>0.68472222222222223</v>
      </c>
      <c r="J12" t="s">
        <v>5</v>
      </c>
      <c r="K12">
        <v>618</v>
      </c>
      <c r="L12" t="s">
        <v>122</v>
      </c>
      <c r="M12" t="s">
        <v>113</v>
      </c>
      <c r="N12" t="str">
        <f t="shared" si="0"/>
        <v>1689324-00-A01880</v>
      </c>
      <c r="P12" t="str">
        <f>VLOOKUP(N12,Sheet3!$D:$D,1,FALSE)</f>
        <v>1689324-00-A01880</v>
      </c>
    </row>
    <row r="13" spans="1:16">
      <c r="A13">
        <v>214</v>
      </c>
      <c r="B13">
        <v>22274379</v>
      </c>
      <c r="C13" t="s">
        <v>65</v>
      </c>
      <c r="D13" t="s">
        <v>68</v>
      </c>
      <c r="E13" t="s">
        <v>27</v>
      </c>
      <c r="F13">
        <v>530</v>
      </c>
      <c r="G13">
        <v>22166479</v>
      </c>
      <c r="H13" t="s">
        <v>57</v>
      </c>
      <c r="I13" s="43">
        <v>0.68472222222222223</v>
      </c>
      <c r="J13" t="s">
        <v>5</v>
      </c>
      <c r="K13">
        <v>618</v>
      </c>
      <c r="L13" t="s">
        <v>122</v>
      </c>
      <c r="M13" t="s">
        <v>113</v>
      </c>
      <c r="N13" t="str">
        <f t="shared" si="0"/>
        <v>1689324-00-A01530</v>
      </c>
      <c r="P13" t="str">
        <f>VLOOKUP(N13,Sheet3!$D:$D,1,FALSE)</f>
        <v>1689324-00-A01530</v>
      </c>
    </row>
    <row r="14" spans="1:16">
      <c r="A14">
        <v>239</v>
      </c>
      <c r="B14">
        <v>22272886</v>
      </c>
      <c r="C14" t="s">
        <v>56</v>
      </c>
      <c r="D14" t="s">
        <v>67</v>
      </c>
      <c r="E14" t="s">
        <v>21</v>
      </c>
      <c r="F14" s="42">
        <v>1880</v>
      </c>
      <c r="G14">
        <v>22166152</v>
      </c>
      <c r="H14" t="s">
        <v>57</v>
      </c>
      <c r="I14" s="43">
        <v>0.36388888888888887</v>
      </c>
      <c r="J14" t="s">
        <v>6</v>
      </c>
      <c r="K14">
        <v>618</v>
      </c>
      <c r="L14" t="s">
        <v>117</v>
      </c>
      <c r="M14" t="s">
        <v>113</v>
      </c>
      <c r="N14" t="str">
        <f t="shared" si="0"/>
        <v>1671366-00-A011880</v>
      </c>
      <c r="P14" t="str">
        <f>VLOOKUP(N14,Sheet3!$D:$D,1,FALSE)</f>
        <v>1671366-00-A011880</v>
      </c>
    </row>
    <row r="15" spans="1:16" s="45" customFormat="1">
      <c r="A15" s="45">
        <v>240</v>
      </c>
      <c r="B15" s="45">
        <v>22272886</v>
      </c>
      <c r="C15" s="45" t="s">
        <v>56</v>
      </c>
      <c r="D15" s="45" t="s">
        <v>67</v>
      </c>
      <c r="E15" s="45" t="s">
        <v>59</v>
      </c>
      <c r="F15" s="46">
        <v>1890</v>
      </c>
      <c r="G15" s="45">
        <v>22166144</v>
      </c>
      <c r="H15" s="45" t="s">
        <v>57</v>
      </c>
      <c r="I15" s="47">
        <v>0.36388888888888887</v>
      </c>
      <c r="J15" s="45" t="s">
        <v>6</v>
      </c>
      <c r="K15" s="45">
        <v>618</v>
      </c>
      <c r="L15" s="45" t="s">
        <v>117</v>
      </c>
      <c r="M15" s="45" t="s">
        <v>113</v>
      </c>
      <c r="N15" s="45" t="str">
        <f t="shared" si="0"/>
        <v>1694117-00-A011890</v>
      </c>
      <c r="P15" s="45" t="str">
        <f>VLOOKUP(N15,Sheet3!$D:$D,1,FALSE)</f>
        <v>1694117-00-A011890</v>
      </c>
    </row>
    <row r="16" spans="1:16" s="45" customFormat="1">
      <c r="A16" s="45">
        <v>241</v>
      </c>
      <c r="B16" s="45">
        <v>22272886</v>
      </c>
      <c r="C16" s="45" t="s">
        <v>56</v>
      </c>
      <c r="D16" s="45" t="s">
        <v>67</v>
      </c>
      <c r="E16" s="45" t="s">
        <v>66</v>
      </c>
      <c r="F16" s="46">
        <v>1480</v>
      </c>
      <c r="G16" s="45">
        <v>22166146</v>
      </c>
      <c r="H16" s="45" t="s">
        <v>57</v>
      </c>
      <c r="I16" s="47">
        <v>0.36388888888888887</v>
      </c>
      <c r="J16" s="45" t="s">
        <v>6</v>
      </c>
      <c r="K16" s="45">
        <v>618</v>
      </c>
      <c r="L16" s="45" t="s">
        <v>117</v>
      </c>
      <c r="M16" s="45" t="s">
        <v>113</v>
      </c>
      <c r="N16" s="45" t="str">
        <f t="shared" si="0"/>
        <v>93605-06800-00-80-A011480</v>
      </c>
      <c r="P16" s="45" t="str">
        <f>VLOOKUP(N16,Sheet3!$D:$D,1,FALSE)</f>
        <v>93605-06800-00-80-A011480</v>
      </c>
    </row>
    <row r="17" spans="1:16">
      <c r="A17">
        <v>242</v>
      </c>
      <c r="B17">
        <v>22272886</v>
      </c>
      <c r="C17" t="s">
        <v>56</v>
      </c>
      <c r="D17" t="s">
        <v>67</v>
      </c>
      <c r="E17" t="s">
        <v>58</v>
      </c>
      <c r="F17">
        <v>860</v>
      </c>
      <c r="G17">
        <v>22166147</v>
      </c>
      <c r="H17" t="s">
        <v>57</v>
      </c>
      <c r="I17" s="43">
        <v>0.36388888888888887</v>
      </c>
      <c r="J17" t="s">
        <v>6</v>
      </c>
      <c r="K17">
        <v>618</v>
      </c>
      <c r="L17" t="s">
        <v>117</v>
      </c>
      <c r="M17" t="s">
        <v>113</v>
      </c>
      <c r="N17" t="str">
        <f t="shared" si="0"/>
        <v>703-84041-A01860</v>
      </c>
      <c r="P17" t="str">
        <f>VLOOKUP(N17,Sheet3!$D:$D,1,FALSE)</f>
        <v>703-84041-A01860</v>
      </c>
    </row>
    <row r="18" spans="1:16">
      <c r="A18">
        <v>243</v>
      </c>
      <c r="B18">
        <v>22272886</v>
      </c>
      <c r="C18" t="s">
        <v>56</v>
      </c>
      <c r="D18" t="s">
        <v>67</v>
      </c>
      <c r="E18" t="s">
        <v>64</v>
      </c>
      <c r="F18" s="42">
        <v>1805</v>
      </c>
      <c r="G18">
        <v>22166149</v>
      </c>
      <c r="H18" t="s">
        <v>57</v>
      </c>
      <c r="I18" s="43">
        <v>0.36388888888888887</v>
      </c>
      <c r="J18" t="s">
        <v>6</v>
      </c>
      <c r="K18">
        <v>618</v>
      </c>
      <c r="L18" t="s">
        <v>117</v>
      </c>
      <c r="M18" t="s">
        <v>113</v>
      </c>
      <c r="N18" t="str">
        <f t="shared" si="0"/>
        <v>1732741-00-A011805</v>
      </c>
      <c r="P18" t="str">
        <f>VLOOKUP(N18,Sheet3!$D:$D,1,FALSE)</f>
        <v>1732741-00-A011805</v>
      </c>
    </row>
    <row r="19" spans="1:16">
      <c r="A19">
        <v>244</v>
      </c>
      <c r="B19">
        <v>22272886</v>
      </c>
      <c r="C19" t="s">
        <v>56</v>
      </c>
      <c r="D19" t="s">
        <v>67</v>
      </c>
      <c r="E19" t="s">
        <v>64</v>
      </c>
      <c r="F19" s="42">
        <v>1665</v>
      </c>
      <c r="G19">
        <v>22166150</v>
      </c>
      <c r="H19" t="s">
        <v>57</v>
      </c>
      <c r="I19" s="43">
        <v>0.36388888888888887</v>
      </c>
      <c r="J19" t="s">
        <v>6</v>
      </c>
      <c r="K19">
        <v>618</v>
      </c>
      <c r="L19" t="s">
        <v>117</v>
      </c>
      <c r="M19" t="s">
        <v>113</v>
      </c>
      <c r="N19" t="str">
        <f t="shared" si="0"/>
        <v>1732741-00-A011665</v>
      </c>
      <c r="P19" t="str">
        <f>VLOOKUP(N19,Sheet3!$D:$D,1,FALSE)</f>
        <v>1732741-00-A011665</v>
      </c>
    </row>
    <row r="20" spans="1:16">
      <c r="A20">
        <v>254</v>
      </c>
      <c r="B20">
        <v>22277719</v>
      </c>
      <c r="C20" t="s">
        <v>71</v>
      </c>
      <c r="D20" t="s">
        <v>71</v>
      </c>
      <c r="E20" t="s">
        <v>35</v>
      </c>
      <c r="F20">
        <v>760</v>
      </c>
      <c r="G20">
        <v>22168371</v>
      </c>
      <c r="H20" t="s">
        <v>57</v>
      </c>
      <c r="I20" s="43">
        <v>0.34930555555555554</v>
      </c>
      <c r="J20" t="s">
        <v>129</v>
      </c>
      <c r="K20">
        <v>618</v>
      </c>
      <c r="L20" t="s">
        <v>116</v>
      </c>
      <c r="M20" t="s">
        <v>98</v>
      </c>
      <c r="N20" t="str">
        <f t="shared" si="0"/>
        <v>1703207-01-A01760</v>
      </c>
      <c r="P20" t="str">
        <f>VLOOKUP(N20,Sheet3!$D:$D,1,FALSE)</f>
        <v>1703207-01-A01760</v>
      </c>
    </row>
    <row r="21" spans="1:16">
      <c r="A21">
        <v>412</v>
      </c>
      <c r="B21">
        <v>22276498</v>
      </c>
      <c r="C21" t="s">
        <v>70</v>
      </c>
      <c r="D21" t="s">
        <v>70</v>
      </c>
      <c r="E21" t="s">
        <v>63</v>
      </c>
      <c r="F21">
        <v>4</v>
      </c>
      <c r="G21">
        <v>22167811</v>
      </c>
      <c r="H21" t="s">
        <v>57</v>
      </c>
      <c r="I21" s="43">
        <v>0.34166666666666662</v>
      </c>
      <c r="J21" t="s">
        <v>135</v>
      </c>
      <c r="K21">
        <v>618</v>
      </c>
      <c r="L21" t="s">
        <v>116</v>
      </c>
      <c r="M21" t="s">
        <v>98</v>
      </c>
      <c r="N21" t="str">
        <f t="shared" si="0"/>
        <v>1608919-01-A014</v>
      </c>
      <c r="P21" t="str">
        <f>VLOOKUP(N21,Sheet3!$D:$D,1,FALSE)</f>
        <v>1608919-01-A014</v>
      </c>
    </row>
    <row r="22" spans="1:16">
      <c r="A22">
        <v>584</v>
      </c>
      <c r="B22">
        <v>22281247</v>
      </c>
      <c r="C22" t="s">
        <v>74</v>
      </c>
      <c r="D22" t="s">
        <v>74</v>
      </c>
      <c r="E22" t="s">
        <v>24</v>
      </c>
      <c r="F22" s="42">
        <v>2510</v>
      </c>
      <c r="G22">
        <v>22169435</v>
      </c>
      <c r="H22" t="s">
        <v>57</v>
      </c>
      <c r="I22" s="43">
        <v>0.3527777777777778</v>
      </c>
      <c r="J22" t="s">
        <v>109</v>
      </c>
      <c r="K22">
        <v>618</v>
      </c>
      <c r="L22" t="s">
        <v>110</v>
      </c>
      <c r="M22" t="s">
        <v>98</v>
      </c>
      <c r="N22" t="str">
        <f t="shared" si="0"/>
        <v>1614435-03-A012510</v>
      </c>
      <c r="P22" t="str">
        <f>VLOOKUP(N22,Sheet3!$D:$D,1,FALSE)</f>
        <v>1614435-03-A012510</v>
      </c>
    </row>
    <row r="23" spans="1:16">
      <c r="A23">
        <v>585</v>
      </c>
      <c r="B23">
        <v>22281247</v>
      </c>
      <c r="C23" t="s">
        <v>74</v>
      </c>
      <c r="D23" t="s">
        <v>74</v>
      </c>
      <c r="E23" t="s">
        <v>23</v>
      </c>
      <c r="F23" s="42">
        <v>4400</v>
      </c>
      <c r="G23">
        <v>22169368</v>
      </c>
      <c r="H23" t="s">
        <v>57</v>
      </c>
      <c r="I23" s="43">
        <v>0.3527777777777778</v>
      </c>
      <c r="J23" t="s">
        <v>109</v>
      </c>
      <c r="K23">
        <v>618</v>
      </c>
      <c r="L23" t="s">
        <v>110</v>
      </c>
      <c r="M23" t="s">
        <v>98</v>
      </c>
      <c r="N23" t="str">
        <f t="shared" si="0"/>
        <v>4111-03550-C-A014400</v>
      </c>
      <c r="P23" t="str">
        <f>VLOOKUP(N23,Sheet3!$D:$D,1,FALSE)</f>
        <v>4111-03550-C-A014400</v>
      </c>
    </row>
    <row r="24" spans="1:16">
      <c r="A24">
        <v>641</v>
      </c>
      <c r="B24">
        <v>22274064</v>
      </c>
      <c r="C24" t="s">
        <v>68</v>
      </c>
      <c r="D24" t="s">
        <v>68</v>
      </c>
      <c r="E24" t="s">
        <v>30</v>
      </c>
      <c r="F24">
        <v>640</v>
      </c>
      <c r="G24">
        <v>22166890</v>
      </c>
      <c r="H24" t="s">
        <v>57</v>
      </c>
      <c r="I24" s="43">
        <v>0.34583333333333338</v>
      </c>
      <c r="J24" t="s">
        <v>128</v>
      </c>
      <c r="K24">
        <v>618</v>
      </c>
      <c r="L24" t="s">
        <v>112</v>
      </c>
      <c r="M24" t="s">
        <v>98</v>
      </c>
      <c r="N24" t="str">
        <f t="shared" si="0"/>
        <v>1677092-00-A01640</v>
      </c>
      <c r="P24" t="str">
        <f>VLOOKUP(N24,Sheet3!$D:$D,1,FALSE)</f>
        <v>1677092-00-A01640</v>
      </c>
    </row>
    <row r="25" spans="1:16">
      <c r="A25">
        <v>1055</v>
      </c>
      <c r="B25">
        <v>22291342</v>
      </c>
      <c r="C25" t="s">
        <v>80</v>
      </c>
      <c r="D25" t="s">
        <v>80</v>
      </c>
      <c r="E25" t="s">
        <v>42</v>
      </c>
      <c r="F25">
        <v>150</v>
      </c>
      <c r="G25">
        <v>22171687</v>
      </c>
      <c r="H25" t="s">
        <v>57</v>
      </c>
      <c r="I25" s="43">
        <v>0.34930555555555554</v>
      </c>
      <c r="J25" t="s">
        <v>101</v>
      </c>
      <c r="K25">
        <v>618</v>
      </c>
      <c r="L25" t="s">
        <v>102</v>
      </c>
      <c r="M25" t="s">
        <v>121</v>
      </c>
      <c r="N25" t="str">
        <f t="shared" si="0"/>
        <v>1867428-01-A01150</v>
      </c>
      <c r="P25" t="str">
        <f>VLOOKUP(N25,Sheet3!$D:$D,1,FALSE)</f>
        <v>1867428-01-A01150</v>
      </c>
    </row>
    <row r="26" spans="1:16">
      <c r="A26">
        <v>1056</v>
      </c>
      <c r="B26">
        <v>22272884</v>
      </c>
      <c r="C26" t="s">
        <v>67</v>
      </c>
      <c r="D26" t="s">
        <v>67</v>
      </c>
      <c r="E26" t="s">
        <v>20</v>
      </c>
      <c r="F26" s="42">
        <v>1564</v>
      </c>
      <c r="G26">
        <v>22166509</v>
      </c>
      <c r="H26" t="s">
        <v>57</v>
      </c>
      <c r="I26" s="43">
        <v>0.3527777777777778</v>
      </c>
      <c r="J26" t="s">
        <v>5</v>
      </c>
      <c r="K26">
        <v>618</v>
      </c>
      <c r="L26" t="s">
        <v>99</v>
      </c>
      <c r="M26" t="s">
        <v>100</v>
      </c>
      <c r="N26" t="str">
        <f t="shared" si="0"/>
        <v>5D9-E8531-00-00-M0-A011564</v>
      </c>
      <c r="P26" t="str">
        <f>VLOOKUP(N26,Sheet3!$D:$D,1,FALSE)</f>
        <v>5D9-E8531-00-00-M0-A011564</v>
      </c>
    </row>
    <row r="27" spans="1:16">
      <c r="A27">
        <v>1057</v>
      </c>
      <c r="B27">
        <v>22272944</v>
      </c>
      <c r="C27" t="s">
        <v>67</v>
      </c>
      <c r="D27" t="s">
        <v>67</v>
      </c>
      <c r="E27" t="s">
        <v>9</v>
      </c>
      <c r="F27" s="42">
        <v>2469</v>
      </c>
      <c r="G27">
        <v>22166280</v>
      </c>
      <c r="H27" t="s">
        <v>57</v>
      </c>
      <c r="I27" s="43">
        <v>0.42430555555555555</v>
      </c>
      <c r="J27" t="s">
        <v>101</v>
      </c>
      <c r="K27">
        <v>618</v>
      </c>
      <c r="L27" t="s">
        <v>102</v>
      </c>
      <c r="M27" t="s">
        <v>103</v>
      </c>
      <c r="N27" t="str">
        <f t="shared" si="0"/>
        <v>A4029-194-02-A012469</v>
      </c>
      <c r="P27" t="str">
        <f>VLOOKUP(N27,Sheet3!$D:$D,1,FALSE)</f>
        <v>A4029-194-02-A012469</v>
      </c>
    </row>
    <row r="28" spans="1:16">
      <c r="A28">
        <v>1058</v>
      </c>
      <c r="B28">
        <v>22277717</v>
      </c>
      <c r="C28" t="s">
        <v>70</v>
      </c>
      <c r="D28" t="s">
        <v>71</v>
      </c>
      <c r="E28" t="s">
        <v>19</v>
      </c>
      <c r="F28" s="42">
        <v>1295</v>
      </c>
      <c r="G28">
        <v>22168205</v>
      </c>
      <c r="H28" t="s">
        <v>57</v>
      </c>
      <c r="I28" s="43">
        <v>0.33402777777777781</v>
      </c>
      <c r="J28" t="s">
        <v>6</v>
      </c>
      <c r="K28">
        <v>618</v>
      </c>
      <c r="L28" t="s">
        <v>136</v>
      </c>
      <c r="M28" t="s">
        <v>98</v>
      </c>
      <c r="N28" t="str">
        <f t="shared" si="0"/>
        <v>0012000429R0001-A011295</v>
      </c>
      <c r="P28" t="str">
        <f>VLOOKUP(N28,Sheet3!$D:$D,1,FALSE)</f>
        <v>0012000429R0001-A011295</v>
      </c>
    </row>
    <row r="29" spans="1:16">
      <c r="A29">
        <v>1060</v>
      </c>
      <c r="B29">
        <v>22280007</v>
      </c>
      <c r="C29" t="s">
        <v>73</v>
      </c>
      <c r="D29" t="s">
        <v>73</v>
      </c>
      <c r="E29" t="s">
        <v>11</v>
      </c>
      <c r="F29" s="42">
        <v>1938</v>
      </c>
      <c r="G29">
        <v>22169294</v>
      </c>
      <c r="H29" t="s">
        <v>57</v>
      </c>
      <c r="I29" s="43">
        <v>0.41666666666666669</v>
      </c>
      <c r="J29" t="s">
        <v>6</v>
      </c>
      <c r="K29">
        <v>618</v>
      </c>
      <c r="L29" t="s">
        <v>117</v>
      </c>
      <c r="M29" t="s">
        <v>98</v>
      </c>
      <c r="N29" t="str">
        <f t="shared" si="0"/>
        <v>703-84043-1-A011938</v>
      </c>
      <c r="P29" t="str">
        <f>VLOOKUP(N29,Sheet3!$D:$D,1,FALSE)</f>
        <v>703-84043-1-A011938</v>
      </c>
    </row>
    <row r="30" spans="1:16">
      <c r="A30">
        <v>1070</v>
      </c>
      <c r="B30">
        <v>22282714</v>
      </c>
      <c r="C30" t="s">
        <v>75</v>
      </c>
      <c r="D30" t="s">
        <v>75</v>
      </c>
      <c r="E30" t="s">
        <v>16</v>
      </c>
      <c r="F30">
        <v>700</v>
      </c>
      <c r="G30">
        <v>22169737</v>
      </c>
      <c r="H30" t="s">
        <v>57</v>
      </c>
      <c r="I30" s="43">
        <v>0.56458333333333333</v>
      </c>
      <c r="J30" t="s">
        <v>109</v>
      </c>
      <c r="K30">
        <v>618</v>
      </c>
      <c r="L30" t="s">
        <v>110</v>
      </c>
      <c r="M30" t="s">
        <v>98</v>
      </c>
      <c r="N30" t="str">
        <f t="shared" si="0"/>
        <v>1754387-00-A01700</v>
      </c>
      <c r="P30" t="str">
        <f>VLOOKUP(N30,Sheet3!$D:$D,1,FALSE)</f>
        <v>1754387-00-A01700</v>
      </c>
    </row>
    <row r="31" spans="1:16">
      <c r="A31">
        <v>1071</v>
      </c>
      <c r="B31">
        <v>22282714</v>
      </c>
      <c r="C31" t="s">
        <v>75</v>
      </c>
      <c r="D31" t="s">
        <v>75</v>
      </c>
      <c r="E31" t="s">
        <v>12</v>
      </c>
      <c r="F31">
        <v>200</v>
      </c>
      <c r="G31">
        <v>22167958</v>
      </c>
      <c r="H31" t="s">
        <v>57</v>
      </c>
      <c r="I31" s="43">
        <v>0.56458333333333333</v>
      </c>
      <c r="J31" t="s">
        <v>109</v>
      </c>
      <c r="K31">
        <v>618</v>
      </c>
      <c r="L31" t="s">
        <v>110</v>
      </c>
      <c r="M31" t="s">
        <v>98</v>
      </c>
      <c r="N31" t="str">
        <f t="shared" si="0"/>
        <v>1682463-01-A01200</v>
      </c>
      <c r="P31" t="str">
        <f>VLOOKUP(N31,Sheet3!$D:$D,1,FALSE)</f>
        <v>1682463-01-A01200</v>
      </c>
    </row>
    <row r="32" spans="1:16">
      <c r="A32">
        <v>1072</v>
      </c>
      <c r="B32">
        <v>22282774</v>
      </c>
      <c r="C32" t="s">
        <v>75</v>
      </c>
      <c r="D32" t="s">
        <v>75</v>
      </c>
      <c r="E32" t="s">
        <v>11</v>
      </c>
      <c r="F32">
        <v>270</v>
      </c>
      <c r="G32">
        <v>22170047</v>
      </c>
      <c r="H32" t="s">
        <v>57</v>
      </c>
      <c r="I32" s="43">
        <v>0.62291666666666667</v>
      </c>
      <c r="J32" t="s">
        <v>6</v>
      </c>
      <c r="K32">
        <v>618</v>
      </c>
      <c r="L32" t="s">
        <v>133</v>
      </c>
      <c r="M32" t="s">
        <v>98</v>
      </c>
      <c r="N32" t="str">
        <f t="shared" si="0"/>
        <v>703-84043-1-A01270</v>
      </c>
      <c r="P32" t="str">
        <f>VLOOKUP(N32,Sheet3!$D:$D,1,FALSE)</f>
        <v>703-84043-1-A01270</v>
      </c>
    </row>
    <row r="33" spans="1:16">
      <c r="A33">
        <v>1256</v>
      </c>
      <c r="B33">
        <v>22272882</v>
      </c>
      <c r="C33" t="s">
        <v>56</v>
      </c>
      <c r="D33" t="s">
        <v>67</v>
      </c>
      <c r="E33" t="s">
        <v>62</v>
      </c>
      <c r="F33" s="42">
        <v>1500</v>
      </c>
      <c r="G33">
        <v>22166257</v>
      </c>
      <c r="H33" t="s">
        <v>57</v>
      </c>
      <c r="I33" s="43">
        <v>0.34513888888888888</v>
      </c>
      <c r="J33" t="s">
        <v>111</v>
      </c>
      <c r="K33">
        <v>618</v>
      </c>
      <c r="L33" t="s">
        <v>112</v>
      </c>
      <c r="M33" t="s">
        <v>113</v>
      </c>
      <c r="N33" t="str">
        <f t="shared" si="0"/>
        <v>3367-KVK1-0000-A011500</v>
      </c>
      <c r="P33" t="str">
        <f>VLOOKUP(N33,Sheet3!$D:$D,1,FALSE)</f>
        <v>3367-KVK1-0000-A011500</v>
      </c>
    </row>
    <row r="34" spans="1:16">
      <c r="A34">
        <v>1258</v>
      </c>
      <c r="B34">
        <v>22276503</v>
      </c>
      <c r="C34" t="s">
        <v>70</v>
      </c>
      <c r="D34" t="s">
        <v>70</v>
      </c>
      <c r="E34" t="s">
        <v>10</v>
      </c>
      <c r="F34">
        <v>940</v>
      </c>
      <c r="G34">
        <v>22167722</v>
      </c>
      <c r="H34" t="s">
        <v>57</v>
      </c>
      <c r="I34" s="43">
        <v>0.3659722222222222</v>
      </c>
      <c r="J34" t="s">
        <v>115</v>
      </c>
      <c r="K34">
        <v>618</v>
      </c>
      <c r="L34" t="s">
        <v>116</v>
      </c>
      <c r="M34" t="s">
        <v>98</v>
      </c>
      <c r="N34" t="str">
        <f t="shared" si="0"/>
        <v>1751483-00-A01940</v>
      </c>
      <c r="P34" t="str">
        <f>VLOOKUP(N34,Sheet3!$D:$D,1,FALSE)</f>
        <v>1751483-00-A01940</v>
      </c>
    </row>
    <row r="35" spans="1:16">
      <c r="A35">
        <v>1259</v>
      </c>
      <c r="B35">
        <v>22276503</v>
      </c>
      <c r="C35" t="s">
        <v>70</v>
      </c>
      <c r="D35" t="s">
        <v>70</v>
      </c>
      <c r="E35" t="s">
        <v>32</v>
      </c>
      <c r="F35" s="42">
        <v>1550</v>
      </c>
      <c r="G35">
        <v>22167723</v>
      </c>
      <c r="H35" t="s">
        <v>57</v>
      </c>
      <c r="I35" s="43">
        <v>0.3659722222222222</v>
      </c>
      <c r="J35" t="s">
        <v>115</v>
      </c>
      <c r="K35">
        <v>618</v>
      </c>
      <c r="L35" t="s">
        <v>116</v>
      </c>
      <c r="M35" t="s">
        <v>98</v>
      </c>
      <c r="N35" t="str">
        <f t="shared" si="0"/>
        <v>1831151-00-A011550</v>
      </c>
      <c r="P35" t="str">
        <f>VLOOKUP(N35,Sheet3!$D:$D,1,FALSE)</f>
        <v>1831151-00-A011550</v>
      </c>
    </row>
    <row r="36" spans="1:16">
      <c r="A36">
        <v>1260</v>
      </c>
      <c r="B36">
        <v>22276503</v>
      </c>
      <c r="C36" t="s">
        <v>70</v>
      </c>
      <c r="D36" t="s">
        <v>70</v>
      </c>
      <c r="E36" t="s">
        <v>33</v>
      </c>
      <c r="F36" s="42">
        <v>2400</v>
      </c>
      <c r="G36">
        <v>22167725</v>
      </c>
      <c r="H36" t="s">
        <v>57</v>
      </c>
      <c r="I36" s="43">
        <v>0.3659722222222222</v>
      </c>
      <c r="J36" t="s">
        <v>115</v>
      </c>
      <c r="K36">
        <v>618</v>
      </c>
      <c r="L36" t="s">
        <v>116</v>
      </c>
      <c r="M36" t="s">
        <v>98</v>
      </c>
      <c r="N36" t="str">
        <f t="shared" si="0"/>
        <v>1608864-01-A012400</v>
      </c>
      <c r="P36" t="str">
        <f>VLOOKUP(N36,Sheet3!$D:$D,1,FALSE)</f>
        <v>1608864-01-A012400</v>
      </c>
    </row>
    <row r="37" spans="1:16">
      <c r="A37">
        <v>1261</v>
      </c>
      <c r="B37">
        <v>22276503</v>
      </c>
      <c r="C37" t="s">
        <v>70</v>
      </c>
      <c r="D37" t="s">
        <v>70</v>
      </c>
      <c r="E37" t="s">
        <v>34</v>
      </c>
      <c r="F37" s="42">
        <v>2170</v>
      </c>
      <c r="G37">
        <v>22167735</v>
      </c>
      <c r="H37" t="s">
        <v>57</v>
      </c>
      <c r="I37" s="43">
        <v>0.3659722222222222</v>
      </c>
      <c r="J37" t="s">
        <v>115</v>
      </c>
      <c r="K37">
        <v>618</v>
      </c>
      <c r="L37" t="s">
        <v>116</v>
      </c>
      <c r="M37" t="s">
        <v>98</v>
      </c>
      <c r="N37" t="str">
        <f t="shared" si="0"/>
        <v>1799031-00-A012170</v>
      </c>
      <c r="P37" t="str">
        <f>VLOOKUP(N37,Sheet3!$D:$D,1,FALSE)</f>
        <v>1799031-00-A012170</v>
      </c>
    </row>
    <row r="38" spans="1:16">
      <c r="A38">
        <v>1262</v>
      </c>
      <c r="B38">
        <v>22276503</v>
      </c>
      <c r="C38" t="s">
        <v>70</v>
      </c>
      <c r="D38" t="s">
        <v>70</v>
      </c>
      <c r="E38" t="s">
        <v>18</v>
      </c>
      <c r="F38" s="42">
        <v>1420</v>
      </c>
      <c r="G38">
        <v>22167734</v>
      </c>
      <c r="H38" t="s">
        <v>57</v>
      </c>
      <c r="I38" s="43">
        <v>0.3659722222222222</v>
      </c>
      <c r="J38" t="s">
        <v>115</v>
      </c>
      <c r="K38">
        <v>618</v>
      </c>
      <c r="L38" t="s">
        <v>116</v>
      </c>
      <c r="M38" t="s">
        <v>98</v>
      </c>
      <c r="N38" t="str">
        <f t="shared" si="0"/>
        <v>1666993-00-A011420</v>
      </c>
      <c r="P38" t="str">
        <f>VLOOKUP(N38,Sheet3!$D:$D,1,FALSE)</f>
        <v>1666993-00-A011420</v>
      </c>
    </row>
    <row r="39" spans="1:16">
      <c r="A39">
        <v>1266</v>
      </c>
      <c r="B39">
        <v>22279985</v>
      </c>
      <c r="C39" t="s">
        <v>73</v>
      </c>
      <c r="D39" t="s">
        <v>73</v>
      </c>
      <c r="E39" t="s">
        <v>37</v>
      </c>
      <c r="F39">
        <v>337</v>
      </c>
      <c r="G39">
        <v>22169105</v>
      </c>
      <c r="H39" t="s">
        <v>57</v>
      </c>
      <c r="I39" s="43">
        <v>0.38958333333333334</v>
      </c>
      <c r="J39" t="s">
        <v>97</v>
      </c>
      <c r="K39">
        <v>618</v>
      </c>
      <c r="L39" t="s">
        <v>123</v>
      </c>
      <c r="M39" t="s">
        <v>98</v>
      </c>
      <c r="N39" t="str">
        <f t="shared" si="0"/>
        <v>1688356-01-A01337</v>
      </c>
      <c r="P39" t="str">
        <f>VLOOKUP(N39,Sheet3!$D:$D,1,FALSE)</f>
        <v>1688356-01-A01337</v>
      </c>
    </row>
    <row r="40" spans="1:16">
      <c r="A40">
        <v>1267</v>
      </c>
      <c r="B40">
        <v>22279985</v>
      </c>
      <c r="C40" t="s">
        <v>73</v>
      </c>
      <c r="D40" t="s">
        <v>73</v>
      </c>
      <c r="E40" t="s">
        <v>37</v>
      </c>
      <c r="F40">
        <v>230</v>
      </c>
      <c r="G40">
        <v>22169018</v>
      </c>
      <c r="H40" t="s">
        <v>57</v>
      </c>
      <c r="I40" s="43">
        <v>0.38958333333333334</v>
      </c>
      <c r="J40" t="s">
        <v>97</v>
      </c>
      <c r="K40">
        <v>618</v>
      </c>
      <c r="L40" t="s">
        <v>123</v>
      </c>
      <c r="M40" t="s">
        <v>98</v>
      </c>
      <c r="N40" t="str">
        <f t="shared" si="0"/>
        <v>1688356-01-A01230</v>
      </c>
      <c r="P40" t="str">
        <f>VLOOKUP(N40,Sheet3!$D:$D,1,FALSE)</f>
        <v>1688356-01-A01230</v>
      </c>
    </row>
    <row r="41" spans="1:16">
      <c r="A41">
        <v>1268</v>
      </c>
      <c r="B41">
        <v>22280045</v>
      </c>
      <c r="C41" t="s">
        <v>73</v>
      </c>
      <c r="D41" t="s">
        <v>73</v>
      </c>
      <c r="E41" t="s">
        <v>26</v>
      </c>
      <c r="F41">
        <v>572</v>
      </c>
      <c r="G41">
        <v>22169293</v>
      </c>
      <c r="H41" t="s">
        <v>57</v>
      </c>
      <c r="I41" s="43">
        <v>0.44305555555555554</v>
      </c>
      <c r="J41" t="s">
        <v>124</v>
      </c>
      <c r="K41">
        <v>618</v>
      </c>
      <c r="L41" t="s">
        <v>125</v>
      </c>
      <c r="M41" t="s">
        <v>98</v>
      </c>
      <c r="N41" t="str">
        <f t="shared" si="0"/>
        <v>1648415-00-A01572</v>
      </c>
      <c r="P41" t="str">
        <f>VLOOKUP(N41,Sheet3!$D:$D,1,FALSE)</f>
        <v>1648415-00-A01572</v>
      </c>
    </row>
    <row r="42" spans="1:16">
      <c r="A42">
        <v>1279</v>
      </c>
      <c r="B42">
        <v>22402646</v>
      </c>
      <c r="C42" t="s">
        <v>84</v>
      </c>
      <c r="D42" t="s">
        <v>139</v>
      </c>
      <c r="E42" t="s">
        <v>85</v>
      </c>
      <c r="F42">
        <v>650</v>
      </c>
      <c r="G42">
        <v>22175136</v>
      </c>
      <c r="H42" t="s">
        <v>57</v>
      </c>
      <c r="I42" s="43">
        <v>0.33888888888888885</v>
      </c>
      <c r="J42" t="s">
        <v>109</v>
      </c>
      <c r="K42">
        <v>618</v>
      </c>
      <c r="L42" t="s">
        <v>110</v>
      </c>
      <c r="M42" t="s">
        <v>98</v>
      </c>
      <c r="N42" t="str">
        <f t="shared" si="0"/>
        <v>1703214-00-A01650</v>
      </c>
      <c r="P42" t="str">
        <f>VLOOKUP(N42,Sheet3!$D:$D,1,FALSE)</f>
        <v>1703214-00-A01650</v>
      </c>
    </row>
    <row r="43" spans="1:16">
      <c r="A43">
        <v>1280</v>
      </c>
      <c r="B43">
        <v>22402646</v>
      </c>
      <c r="C43" t="s">
        <v>84</v>
      </c>
      <c r="D43" t="s">
        <v>139</v>
      </c>
      <c r="E43" t="s">
        <v>44</v>
      </c>
      <c r="F43">
        <v>760</v>
      </c>
      <c r="G43">
        <v>22175850</v>
      </c>
      <c r="H43" t="s">
        <v>57</v>
      </c>
      <c r="I43" s="43">
        <v>0.33888888888888885</v>
      </c>
      <c r="J43" t="s">
        <v>109</v>
      </c>
      <c r="K43">
        <v>618</v>
      </c>
      <c r="L43" t="s">
        <v>110</v>
      </c>
      <c r="M43" t="s">
        <v>98</v>
      </c>
      <c r="N43" t="str">
        <f t="shared" si="0"/>
        <v>1724033-00-A01760</v>
      </c>
      <c r="P43" t="str">
        <f>VLOOKUP(N43,Sheet3!$D:$D,1,FALSE)</f>
        <v>1724033-00-A01760</v>
      </c>
    </row>
    <row r="44" spans="1:16">
      <c r="A44">
        <v>1281</v>
      </c>
      <c r="B44">
        <v>22402666</v>
      </c>
      <c r="C44" t="s">
        <v>65</v>
      </c>
      <c r="D44" t="s">
        <v>139</v>
      </c>
      <c r="E44" t="s">
        <v>90</v>
      </c>
      <c r="F44">
        <v>520</v>
      </c>
      <c r="G44">
        <v>22176619</v>
      </c>
      <c r="H44" t="s">
        <v>57</v>
      </c>
      <c r="I44" s="43">
        <v>0.40972222222222227</v>
      </c>
      <c r="J44" t="s">
        <v>5</v>
      </c>
      <c r="K44">
        <v>618</v>
      </c>
      <c r="L44" t="s">
        <v>99</v>
      </c>
      <c r="M44" t="s">
        <v>98</v>
      </c>
      <c r="N44" t="str">
        <f t="shared" si="0"/>
        <v>1676929-00-A01520</v>
      </c>
      <c r="P44" t="str">
        <f>VLOOKUP(N44,Sheet3!$D:$D,1,FALSE)</f>
        <v>1676929-00-A01520</v>
      </c>
    </row>
    <row r="45" spans="1:16">
      <c r="A45">
        <v>1284</v>
      </c>
      <c r="B45">
        <v>22292615</v>
      </c>
      <c r="C45" t="s">
        <v>81</v>
      </c>
      <c r="D45" t="s">
        <v>81</v>
      </c>
      <c r="E45" t="s">
        <v>23</v>
      </c>
      <c r="F45">
        <v>690</v>
      </c>
      <c r="G45">
        <v>22173098</v>
      </c>
      <c r="H45" t="s">
        <v>57</v>
      </c>
      <c r="I45" s="43">
        <v>0.33819444444444446</v>
      </c>
      <c r="J45" t="s">
        <v>131</v>
      </c>
      <c r="K45">
        <v>618</v>
      </c>
      <c r="L45" t="s">
        <v>116</v>
      </c>
      <c r="M45" t="s">
        <v>98</v>
      </c>
      <c r="N45" t="str">
        <f t="shared" si="0"/>
        <v>4111-03550-C-A01690</v>
      </c>
      <c r="P45" t="str">
        <f>VLOOKUP(N45,Sheet3!$D:$D,1,FALSE)</f>
        <v>4111-03550-C-A01690</v>
      </c>
    </row>
    <row r="46" spans="1:16">
      <c r="A46">
        <v>1325</v>
      </c>
      <c r="B46">
        <v>22295219</v>
      </c>
      <c r="C46" t="s">
        <v>83</v>
      </c>
      <c r="D46" t="s">
        <v>83</v>
      </c>
      <c r="E46" t="s">
        <v>79</v>
      </c>
      <c r="F46">
        <v>350</v>
      </c>
      <c r="G46">
        <v>22173871</v>
      </c>
      <c r="H46" t="s">
        <v>57</v>
      </c>
      <c r="I46" s="43">
        <v>0.62361111111111112</v>
      </c>
      <c r="J46" t="s">
        <v>5</v>
      </c>
      <c r="K46">
        <v>618</v>
      </c>
      <c r="L46" t="s">
        <v>127</v>
      </c>
      <c r="M46" t="s">
        <v>98</v>
      </c>
      <c r="N46" t="str">
        <f t="shared" si="0"/>
        <v>1866815-00-A01350</v>
      </c>
      <c r="P46" t="str">
        <f>VLOOKUP(N46,Sheet3!$D:$D,1,FALSE)</f>
        <v>1866815-00-A01350</v>
      </c>
    </row>
    <row r="47" spans="1:16">
      <c r="A47">
        <v>1411</v>
      </c>
      <c r="B47">
        <v>22276722</v>
      </c>
      <c r="C47" t="s">
        <v>70</v>
      </c>
      <c r="D47" t="s">
        <v>70</v>
      </c>
      <c r="E47" t="s">
        <v>9</v>
      </c>
      <c r="F47" s="42">
        <v>1400</v>
      </c>
      <c r="G47">
        <v>22167702</v>
      </c>
      <c r="H47" t="s">
        <v>57</v>
      </c>
      <c r="I47" s="43">
        <v>0.61249999999999993</v>
      </c>
      <c r="J47" t="s">
        <v>101</v>
      </c>
      <c r="K47">
        <v>618</v>
      </c>
      <c r="L47" t="s">
        <v>102</v>
      </c>
      <c r="M47" t="s">
        <v>98</v>
      </c>
      <c r="N47" t="str">
        <f t="shared" si="0"/>
        <v>A4029-194-02-A011400</v>
      </c>
      <c r="P47" t="str">
        <f>VLOOKUP(N47,Sheet3!$D:$D,1,FALSE)</f>
        <v>A4029-194-02-A011400</v>
      </c>
    </row>
    <row r="48" spans="1:16">
      <c r="A48">
        <v>1412</v>
      </c>
      <c r="B48">
        <v>22276722</v>
      </c>
      <c r="C48" t="s">
        <v>70</v>
      </c>
      <c r="D48" t="s">
        <v>70</v>
      </c>
      <c r="E48" t="s">
        <v>9</v>
      </c>
      <c r="F48" s="42">
        <v>1400</v>
      </c>
      <c r="G48">
        <v>22167703</v>
      </c>
      <c r="H48" t="s">
        <v>57</v>
      </c>
      <c r="I48" s="43">
        <v>0.61249999999999993</v>
      </c>
      <c r="J48" t="s">
        <v>101</v>
      </c>
      <c r="K48">
        <v>618</v>
      </c>
      <c r="L48" t="s">
        <v>102</v>
      </c>
      <c r="M48" t="s">
        <v>98</v>
      </c>
      <c r="N48" t="str">
        <f t="shared" si="0"/>
        <v>A4029-194-02-A011400</v>
      </c>
      <c r="P48" t="str">
        <f>VLOOKUP(N48,Sheet3!$D:$D,1,FALSE)</f>
        <v>A4029-194-02-A011400</v>
      </c>
    </row>
    <row r="49" spans="1:16">
      <c r="A49">
        <v>1413</v>
      </c>
      <c r="B49">
        <v>22276722</v>
      </c>
      <c r="C49" t="s">
        <v>70</v>
      </c>
      <c r="D49" t="s">
        <v>70</v>
      </c>
      <c r="E49" t="s">
        <v>9</v>
      </c>
      <c r="F49" s="42">
        <v>1400</v>
      </c>
      <c r="G49">
        <v>22167704</v>
      </c>
      <c r="H49" t="s">
        <v>57</v>
      </c>
      <c r="I49" s="43">
        <v>0.61249999999999993</v>
      </c>
      <c r="J49" t="s">
        <v>101</v>
      </c>
      <c r="K49">
        <v>618</v>
      </c>
      <c r="L49" t="s">
        <v>102</v>
      </c>
      <c r="M49" t="s">
        <v>98</v>
      </c>
      <c r="N49" t="str">
        <f t="shared" si="0"/>
        <v>A4029-194-02-A011400</v>
      </c>
      <c r="P49" t="str">
        <f>VLOOKUP(N49,Sheet3!$D:$D,1,FALSE)</f>
        <v>A4029-194-02-A011400</v>
      </c>
    </row>
    <row r="50" spans="1:16">
      <c r="A50">
        <v>1414</v>
      </c>
      <c r="B50">
        <v>22276722</v>
      </c>
      <c r="C50" t="s">
        <v>70</v>
      </c>
      <c r="D50" t="s">
        <v>70</v>
      </c>
      <c r="E50" t="s">
        <v>9</v>
      </c>
      <c r="F50" s="42">
        <v>1400</v>
      </c>
      <c r="G50">
        <v>22167705</v>
      </c>
      <c r="H50" t="s">
        <v>57</v>
      </c>
      <c r="I50" s="43">
        <v>0.61249999999999993</v>
      </c>
      <c r="J50" t="s">
        <v>101</v>
      </c>
      <c r="K50">
        <v>618</v>
      </c>
      <c r="L50" t="s">
        <v>102</v>
      </c>
      <c r="M50" t="s">
        <v>98</v>
      </c>
      <c r="N50" t="str">
        <f t="shared" si="0"/>
        <v>A4029-194-02-A011400</v>
      </c>
      <c r="P50" t="str">
        <f>VLOOKUP(N50,Sheet3!$D:$D,1,FALSE)</f>
        <v>A4029-194-02-A011400</v>
      </c>
    </row>
    <row r="51" spans="1:16">
      <c r="A51">
        <v>1454</v>
      </c>
      <c r="B51">
        <v>22281249</v>
      </c>
      <c r="C51" t="s">
        <v>74</v>
      </c>
      <c r="D51" t="s">
        <v>74</v>
      </c>
      <c r="E51" t="s">
        <v>21</v>
      </c>
      <c r="F51" s="42">
        <v>5175</v>
      </c>
      <c r="G51">
        <v>22169379</v>
      </c>
      <c r="H51" t="s">
        <v>57</v>
      </c>
      <c r="I51" s="43">
        <v>0.36458333333333331</v>
      </c>
      <c r="J51" t="s">
        <v>6</v>
      </c>
      <c r="K51">
        <v>618</v>
      </c>
      <c r="L51" t="s">
        <v>117</v>
      </c>
      <c r="M51" t="s">
        <v>98</v>
      </c>
      <c r="N51" t="str">
        <f t="shared" si="0"/>
        <v>1671366-00-A015175</v>
      </c>
      <c r="P51" t="str">
        <f>VLOOKUP(N51,Sheet3!$D:$D,1,FALSE)</f>
        <v>1671366-00-A015175</v>
      </c>
    </row>
    <row r="52" spans="1:16">
      <c r="A52">
        <v>1469</v>
      </c>
      <c r="B52">
        <v>22402648</v>
      </c>
      <c r="C52" t="s">
        <v>87</v>
      </c>
      <c r="D52" t="s">
        <v>139</v>
      </c>
      <c r="E52" t="s">
        <v>88</v>
      </c>
      <c r="F52">
        <v>700</v>
      </c>
      <c r="G52">
        <v>22176242</v>
      </c>
      <c r="H52" t="s">
        <v>57</v>
      </c>
      <c r="I52" s="43">
        <v>0.34930555555555554</v>
      </c>
      <c r="J52" t="s">
        <v>109</v>
      </c>
      <c r="K52">
        <v>618</v>
      </c>
      <c r="L52" t="s">
        <v>140</v>
      </c>
      <c r="M52" t="s">
        <v>98</v>
      </c>
      <c r="N52" t="str">
        <f t="shared" si="0"/>
        <v>1888436-00-A01700</v>
      </c>
      <c r="P52" t="str">
        <f>VLOOKUP(N52,Sheet3!$D:$D,1,FALSE)</f>
        <v>1888436-00-A01700</v>
      </c>
    </row>
    <row r="53" spans="1:16">
      <c r="A53">
        <v>1470</v>
      </c>
      <c r="B53">
        <v>22402648</v>
      </c>
      <c r="C53" t="s">
        <v>87</v>
      </c>
      <c r="D53" t="s">
        <v>139</v>
      </c>
      <c r="E53" t="s">
        <v>91</v>
      </c>
      <c r="F53">
        <v>860</v>
      </c>
      <c r="G53">
        <v>22176405</v>
      </c>
      <c r="H53" t="s">
        <v>57</v>
      </c>
      <c r="I53" s="43">
        <v>0.34930555555555554</v>
      </c>
      <c r="J53" t="s">
        <v>109</v>
      </c>
      <c r="K53">
        <v>618</v>
      </c>
      <c r="L53" t="s">
        <v>140</v>
      </c>
      <c r="M53" t="s">
        <v>98</v>
      </c>
      <c r="N53" t="str">
        <f t="shared" si="0"/>
        <v>1677351-00-A01860</v>
      </c>
      <c r="P53" t="str">
        <f>VLOOKUP(N53,Sheet3!$D:$D,1,FALSE)</f>
        <v>1677351-00-A01860</v>
      </c>
    </row>
    <row r="54" spans="1:16">
      <c r="A54">
        <v>1615</v>
      </c>
      <c r="B54">
        <v>22295143</v>
      </c>
      <c r="C54" t="s">
        <v>83</v>
      </c>
      <c r="D54" t="s">
        <v>83</v>
      </c>
      <c r="E54" t="s">
        <v>60</v>
      </c>
      <c r="F54">
        <v>460</v>
      </c>
      <c r="G54">
        <v>22174044</v>
      </c>
      <c r="H54" t="s">
        <v>57</v>
      </c>
      <c r="I54" s="43">
        <v>0.59027777777777779</v>
      </c>
      <c r="J54" t="s">
        <v>5</v>
      </c>
      <c r="K54">
        <v>618</v>
      </c>
      <c r="L54" t="s">
        <v>127</v>
      </c>
      <c r="M54" t="s">
        <v>98</v>
      </c>
      <c r="N54" t="str">
        <f t="shared" si="0"/>
        <v>AS10/51-A01460</v>
      </c>
      <c r="P54" t="str">
        <f>VLOOKUP(N54,Sheet3!$D:$D,1,FALSE)</f>
        <v>AS10/51-A01460</v>
      </c>
    </row>
    <row r="55" spans="1:16">
      <c r="A55">
        <v>1681</v>
      </c>
      <c r="B55">
        <v>22402698</v>
      </c>
      <c r="C55" t="s">
        <v>87</v>
      </c>
      <c r="D55" t="s">
        <v>139</v>
      </c>
      <c r="E55" t="s">
        <v>63</v>
      </c>
      <c r="F55" s="42">
        <v>3930</v>
      </c>
      <c r="G55">
        <v>22175954</v>
      </c>
      <c r="H55" t="s">
        <v>57</v>
      </c>
      <c r="I55" s="43">
        <v>0.54097222222222219</v>
      </c>
      <c r="J55" t="s">
        <v>142</v>
      </c>
      <c r="K55">
        <v>618</v>
      </c>
      <c r="L55" t="s">
        <v>116</v>
      </c>
      <c r="M55" t="s">
        <v>98</v>
      </c>
      <c r="N55" t="str">
        <f t="shared" si="0"/>
        <v>1608919-01-A013930</v>
      </c>
      <c r="P55" t="str">
        <f>VLOOKUP(N55,Sheet3!$D:$D,1,FALSE)</f>
        <v>1608919-01-A013930</v>
      </c>
    </row>
    <row r="56" spans="1:16">
      <c r="A56">
        <v>1922</v>
      </c>
      <c r="B56">
        <v>22287426</v>
      </c>
      <c r="C56" t="s">
        <v>78</v>
      </c>
      <c r="D56" t="s">
        <v>78</v>
      </c>
      <c r="E56" t="s">
        <v>38</v>
      </c>
      <c r="F56">
        <v>390</v>
      </c>
      <c r="G56">
        <v>22165967</v>
      </c>
      <c r="H56" t="s">
        <v>57</v>
      </c>
      <c r="I56" s="43">
        <v>0.34583333333333338</v>
      </c>
      <c r="J56" t="s">
        <v>5</v>
      </c>
      <c r="K56">
        <v>618</v>
      </c>
      <c r="L56" t="s">
        <v>99</v>
      </c>
      <c r="M56" t="s">
        <v>98</v>
      </c>
      <c r="N56" t="str">
        <f t="shared" si="0"/>
        <v>1806846-00-A01390</v>
      </c>
      <c r="P56" t="str">
        <f>VLOOKUP(N56,Sheet3!$D:$D,1,FALSE)</f>
        <v>1806846-00-A01390</v>
      </c>
    </row>
    <row r="57" spans="1:16">
      <c r="A57">
        <v>1957</v>
      </c>
      <c r="B57">
        <v>22288788</v>
      </c>
      <c r="C57" t="s">
        <v>76</v>
      </c>
      <c r="D57" t="s">
        <v>76</v>
      </c>
      <c r="E57" t="s">
        <v>36</v>
      </c>
      <c r="F57" s="42">
        <v>1350</v>
      </c>
      <c r="G57">
        <v>22171039</v>
      </c>
      <c r="H57" t="s">
        <v>57</v>
      </c>
      <c r="I57" s="43">
        <v>0.3611111111111111</v>
      </c>
      <c r="J57" t="s">
        <v>5</v>
      </c>
      <c r="K57">
        <v>618</v>
      </c>
      <c r="L57" t="s">
        <v>132</v>
      </c>
      <c r="M57" t="s">
        <v>98</v>
      </c>
      <c r="N57" t="str">
        <f t="shared" si="0"/>
        <v>1610838-01-A011350</v>
      </c>
      <c r="P57" t="str">
        <f>VLOOKUP(N57,Sheet3!$D:$D,1,FALSE)</f>
        <v>1610838-01-A011350</v>
      </c>
    </row>
    <row r="58" spans="1:16">
      <c r="A58">
        <v>1997</v>
      </c>
      <c r="B58">
        <v>22293983</v>
      </c>
      <c r="C58" t="s">
        <v>82</v>
      </c>
      <c r="D58" t="s">
        <v>82</v>
      </c>
      <c r="E58" t="s">
        <v>43</v>
      </c>
      <c r="F58">
        <v>460</v>
      </c>
      <c r="G58">
        <v>22173738</v>
      </c>
      <c r="H58" t="s">
        <v>57</v>
      </c>
      <c r="I58" s="43">
        <v>0.54583333333333328</v>
      </c>
      <c r="J58" t="s">
        <v>101</v>
      </c>
      <c r="K58">
        <v>618</v>
      </c>
      <c r="L58" t="s">
        <v>126</v>
      </c>
      <c r="M58" t="s">
        <v>98</v>
      </c>
      <c r="N58" t="str">
        <f t="shared" si="0"/>
        <v>1724028-00-A01460</v>
      </c>
      <c r="P58" t="str">
        <f>VLOOKUP(N58,Sheet3!$D:$D,1,FALSE)</f>
        <v>1724028-00-A01460</v>
      </c>
    </row>
    <row r="59" spans="1:16">
      <c r="A59">
        <v>2012</v>
      </c>
      <c r="B59">
        <v>22298856</v>
      </c>
      <c r="C59" t="s">
        <v>86</v>
      </c>
      <c r="D59" t="s">
        <v>86</v>
      </c>
      <c r="E59" t="s">
        <v>45</v>
      </c>
      <c r="F59">
        <v>550</v>
      </c>
      <c r="G59">
        <v>22171697</v>
      </c>
      <c r="H59" t="s">
        <v>130</v>
      </c>
      <c r="I59" s="43">
        <v>0.41180555555555554</v>
      </c>
      <c r="J59" t="s">
        <v>5</v>
      </c>
      <c r="K59">
        <v>618</v>
      </c>
      <c r="L59" t="s">
        <v>134</v>
      </c>
      <c r="M59" t="s">
        <v>98</v>
      </c>
      <c r="N59" t="str">
        <f t="shared" si="0"/>
        <v>1737871-00-A01550</v>
      </c>
      <c r="P59" t="str">
        <f>VLOOKUP(N59,Sheet3!$D:$D,1,FALSE)</f>
        <v>1737871-00-A01550</v>
      </c>
    </row>
    <row r="60" spans="1:16">
      <c r="A60">
        <v>2017</v>
      </c>
      <c r="B60">
        <v>22402649</v>
      </c>
      <c r="C60" t="s">
        <v>89</v>
      </c>
      <c r="D60" t="s">
        <v>139</v>
      </c>
      <c r="E60" t="s">
        <v>72</v>
      </c>
      <c r="F60">
        <v>650</v>
      </c>
      <c r="G60">
        <v>22176462</v>
      </c>
      <c r="H60" t="s">
        <v>57</v>
      </c>
      <c r="I60" s="43">
        <v>0.35138888888888892</v>
      </c>
      <c r="J60" t="s">
        <v>109</v>
      </c>
      <c r="K60">
        <v>618</v>
      </c>
      <c r="L60" t="s">
        <v>141</v>
      </c>
      <c r="M60" t="s">
        <v>98</v>
      </c>
      <c r="N60" t="str">
        <f t="shared" si="0"/>
        <v>3511-PS40-0000-0M00-A01650</v>
      </c>
      <c r="P60" t="str">
        <f>VLOOKUP(N60,Sheet3!$D:$D,1,FALSE)</f>
        <v>3511-PS40-0000-0M00-A01650</v>
      </c>
    </row>
    <row r="61" spans="1:16">
      <c r="A61">
        <v>2029</v>
      </c>
      <c r="B61">
        <v>22400050</v>
      </c>
      <c r="C61" t="s">
        <v>87</v>
      </c>
      <c r="D61" t="s">
        <v>87</v>
      </c>
      <c r="E61" t="s">
        <v>46</v>
      </c>
      <c r="F61">
        <v>370</v>
      </c>
      <c r="G61">
        <v>22260062</v>
      </c>
      <c r="H61" t="s">
        <v>57</v>
      </c>
      <c r="I61" s="43">
        <v>0.34652777777777777</v>
      </c>
      <c r="J61" t="s">
        <v>5</v>
      </c>
      <c r="K61">
        <v>618</v>
      </c>
      <c r="L61" t="s">
        <v>134</v>
      </c>
      <c r="M61" t="s">
        <v>98</v>
      </c>
      <c r="N61" t="str">
        <f t="shared" si="0"/>
        <v>1806760-00-A01370</v>
      </c>
      <c r="P61" t="str">
        <f>VLOOKUP(N61,Sheet3!$D:$D,1,FALSE)</f>
        <v>1806760-00-A01370</v>
      </c>
    </row>
    <row r="62" spans="1:16">
      <c r="A62">
        <v>2031</v>
      </c>
      <c r="B62">
        <v>22298810</v>
      </c>
      <c r="C62" t="s">
        <v>86</v>
      </c>
      <c r="D62" t="s">
        <v>86</v>
      </c>
      <c r="E62" t="s">
        <v>44</v>
      </c>
      <c r="F62">
        <v>800</v>
      </c>
      <c r="G62">
        <v>22175427</v>
      </c>
      <c r="H62" t="s">
        <v>57</v>
      </c>
      <c r="I62" s="43">
        <v>0.38194444444444442</v>
      </c>
      <c r="J62" t="s">
        <v>109</v>
      </c>
      <c r="K62">
        <v>618</v>
      </c>
      <c r="L62" t="s">
        <v>110</v>
      </c>
      <c r="M62" t="s">
        <v>98</v>
      </c>
      <c r="N62" t="str">
        <f t="shared" si="0"/>
        <v>1724033-00-A01800</v>
      </c>
      <c r="P62" t="str">
        <f>VLOOKUP(N62,Sheet3!$D:$D,1,FALSE)</f>
        <v>1724033-00-A01800</v>
      </c>
    </row>
    <row r="63" spans="1:16">
      <c r="A63">
        <v>2036</v>
      </c>
      <c r="B63">
        <v>22283827</v>
      </c>
      <c r="C63" t="s">
        <v>77</v>
      </c>
      <c r="D63" t="s">
        <v>77</v>
      </c>
      <c r="E63" t="s">
        <v>16</v>
      </c>
      <c r="F63" s="42">
        <v>1130</v>
      </c>
      <c r="G63">
        <v>22169863</v>
      </c>
      <c r="H63" t="s">
        <v>57</v>
      </c>
      <c r="I63" s="43">
        <v>0.34583333333333338</v>
      </c>
      <c r="J63" t="s">
        <v>109</v>
      </c>
      <c r="K63">
        <v>618</v>
      </c>
      <c r="L63" t="s">
        <v>110</v>
      </c>
      <c r="M63" t="s">
        <v>98</v>
      </c>
      <c r="N63" t="str">
        <f t="shared" si="0"/>
        <v>1754387-00-A011130</v>
      </c>
      <c r="P63" t="str">
        <f>VLOOKUP(N63,Sheet3!$D:$D,1,FALSE)</f>
        <v>1754387-00-A011130</v>
      </c>
    </row>
    <row r="64" spans="1:16">
      <c r="A64">
        <v>2064</v>
      </c>
      <c r="B64">
        <v>22278294</v>
      </c>
      <c r="C64" t="s">
        <v>71</v>
      </c>
      <c r="D64" t="s">
        <v>71</v>
      </c>
      <c r="E64" t="s">
        <v>17</v>
      </c>
      <c r="F64" s="42">
        <v>1300</v>
      </c>
      <c r="G64">
        <v>22168592</v>
      </c>
      <c r="H64" t="s">
        <v>57</v>
      </c>
      <c r="I64" s="43">
        <v>0.78194444444444444</v>
      </c>
      <c r="J64" t="s">
        <v>5</v>
      </c>
      <c r="K64">
        <v>574</v>
      </c>
      <c r="L64" t="s">
        <v>104</v>
      </c>
      <c r="M64" t="s">
        <v>105</v>
      </c>
      <c r="N64" t="str">
        <f t="shared" si="0"/>
        <v>AE168021-0090-A011300</v>
      </c>
      <c r="P64" t="str">
        <f>VLOOKUP(N64,Sheet3!$D:$D,1,FALSE)</f>
        <v>AE168021-0090-A011300</v>
      </c>
    </row>
    <row r="65" spans="1:16">
      <c r="A65">
        <v>2092</v>
      </c>
      <c r="B65">
        <v>22279936</v>
      </c>
      <c r="C65" t="s">
        <v>73</v>
      </c>
      <c r="D65" t="s">
        <v>73</v>
      </c>
      <c r="E65" t="s">
        <v>15</v>
      </c>
      <c r="F65" s="42">
        <v>1250</v>
      </c>
      <c r="G65">
        <v>22169187</v>
      </c>
      <c r="H65" t="s">
        <v>57</v>
      </c>
      <c r="I65" s="43">
        <v>0.33888888888888885</v>
      </c>
      <c r="J65" t="s">
        <v>5</v>
      </c>
      <c r="K65">
        <v>618</v>
      </c>
      <c r="L65" t="s">
        <v>138</v>
      </c>
      <c r="M65" t="s">
        <v>98</v>
      </c>
      <c r="N65" t="str">
        <f t="shared" si="0"/>
        <v>3693-KVK1-0000-A011250</v>
      </c>
      <c r="P65" t="str">
        <f>VLOOKUP(N65,Sheet3!$D:$D,1,FALSE)</f>
        <v>3693-KVK1-0000-A011250</v>
      </c>
    </row>
    <row r="66" spans="1:16">
      <c r="A66">
        <v>2093</v>
      </c>
      <c r="B66">
        <v>22279936</v>
      </c>
      <c r="C66" t="s">
        <v>73</v>
      </c>
      <c r="D66" t="s">
        <v>73</v>
      </c>
      <c r="E66" t="s">
        <v>15</v>
      </c>
      <c r="F66" s="42">
        <v>1250</v>
      </c>
      <c r="G66">
        <v>22169188</v>
      </c>
      <c r="H66" t="s">
        <v>57</v>
      </c>
      <c r="I66" s="43">
        <v>0.33888888888888885</v>
      </c>
      <c r="J66" t="s">
        <v>5</v>
      </c>
      <c r="K66">
        <v>618</v>
      </c>
      <c r="L66" t="s">
        <v>138</v>
      </c>
      <c r="M66" t="s">
        <v>98</v>
      </c>
      <c r="N66" t="str">
        <f t="shared" ref="N66:N76" si="1">CONCATENATE(E66,F66)</f>
        <v>3693-KVK1-0000-A011250</v>
      </c>
      <c r="P66" t="str">
        <f>VLOOKUP(N66,Sheet3!$D:$D,1,FALSE)</f>
        <v>3693-KVK1-0000-A011250</v>
      </c>
    </row>
    <row r="67" spans="1:16">
      <c r="A67">
        <v>2100</v>
      </c>
      <c r="B67">
        <v>22289046</v>
      </c>
      <c r="C67" t="s">
        <v>76</v>
      </c>
      <c r="D67" t="s">
        <v>76</v>
      </c>
      <c r="E67" t="s">
        <v>13</v>
      </c>
      <c r="F67" s="42">
        <v>1470</v>
      </c>
      <c r="G67">
        <v>22172186</v>
      </c>
      <c r="H67" t="s">
        <v>57</v>
      </c>
      <c r="I67" s="43">
        <v>0.59930555555555554</v>
      </c>
      <c r="J67" t="s">
        <v>97</v>
      </c>
      <c r="K67">
        <v>618</v>
      </c>
      <c r="L67" t="s">
        <v>123</v>
      </c>
      <c r="M67" t="s">
        <v>98</v>
      </c>
      <c r="N67" t="str">
        <f t="shared" si="1"/>
        <v>2244034-3C-A011470</v>
      </c>
      <c r="P67" t="str">
        <f>VLOOKUP(N67,Sheet3!$D:$D,1,FALSE)</f>
        <v>2244034-3C-A011470</v>
      </c>
    </row>
    <row r="68" spans="1:16">
      <c r="A68">
        <v>2104</v>
      </c>
      <c r="B68">
        <v>22275282</v>
      </c>
      <c r="C68" t="s">
        <v>69</v>
      </c>
      <c r="D68" t="s">
        <v>69</v>
      </c>
      <c r="E68" t="s">
        <v>31</v>
      </c>
      <c r="F68">
        <v>720</v>
      </c>
      <c r="G68">
        <v>22167268</v>
      </c>
      <c r="H68" t="s">
        <v>57</v>
      </c>
      <c r="I68" s="43">
        <v>0.34097222222222223</v>
      </c>
      <c r="J68" t="s">
        <v>111</v>
      </c>
      <c r="K68">
        <v>618</v>
      </c>
      <c r="L68" t="s">
        <v>118</v>
      </c>
      <c r="M68" t="s">
        <v>98</v>
      </c>
      <c r="N68" t="str">
        <f t="shared" si="1"/>
        <v>1689273-01-A01720</v>
      </c>
      <c r="P68" t="str">
        <f>VLOOKUP(N68,Sheet3!$D:$D,1,FALSE)</f>
        <v>1689273-01-A01720</v>
      </c>
    </row>
    <row r="69" spans="1:16">
      <c r="A69">
        <v>2242</v>
      </c>
      <c r="B69">
        <v>22298779</v>
      </c>
      <c r="C69" t="s">
        <v>86</v>
      </c>
      <c r="D69" t="s">
        <v>86</v>
      </c>
      <c r="E69" t="s">
        <v>44</v>
      </c>
      <c r="F69" s="42">
        <v>1800</v>
      </c>
      <c r="G69">
        <v>22175091</v>
      </c>
      <c r="H69" t="s">
        <v>57</v>
      </c>
      <c r="I69" s="43">
        <v>0.33333333333333331</v>
      </c>
      <c r="J69" t="s">
        <v>109</v>
      </c>
      <c r="K69">
        <v>618</v>
      </c>
      <c r="L69" t="s">
        <v>110</v>
      </c>
      <c r="M69" t="s">
        <v>98</v>
      </c>
      <c r="N69" t="str">
        <f t="shared" si="1"/>
        <v>1724033-00-A011800</v>
      </c>
      <c r="P69" t="str">
        <f>VLOOKUP(N69,Sheet3!$D:$D,1,FALSE)</f>
        <v>1724033-00-A011800</v>
      </c>
    </row>
    <row r="70" spans="1:16">
      <c r="A70">
        <v>2277</v>
      </c>
      <c r="B70">
        <v>22294975</v>
      </c>
      <c r="C70" t="s">
        <v>83</v>
      </c>
      <c r="D70" t="s">
        <v>83</v>
      </c>
      <c r="E70" t="s">
        <v>13</v>
      </c>
      <c r="F70">
        <v>876</v>
      </c>
      <c r="G70">
        <v>22172985</v>
      </c>
      <c r="H70" t="s">
        <v>57</v>
      </c>
      <c r="I70" s="43">
        <v>0.34375</v>
      </c>
      <c r="J70" t="s">
        <v>109</v>
      </c>
      <c r="K70">
        <v>618</v>
      </c>
      <c r="L70" t="s">
        <v>110</v>
      </c>
      <c r="M70" t="s">
        <v>137</v>
      </c>
      <c r="N70" t="str">
        <f t="shared" si="1"/>
        <v>2244034-3C-A01876</v>
      </c>
      <c r="P70" t="str">
        <f>VLOOKUP(N70,Sheet3!$D:$D,1,FALSE)</f>
        <v>2244034-3C-A01876</v>
      </c>
    </row>
    <row r="71" spans="1:16">
      <c r="A71">
        <v>2303</v>
      </c>
      <c r="B71">
        <v>22402687</v>
      </c>
      <c r="C71" t="s">
        <v>84</v>
      </c>
      <c r="D71" t="s">
        <v>139</v>
      </c>
      <c r="E71" t="s">
        <v>62</v>
      </c>
      <c r="F71" s="42">
        <v>1000</v>
      </c>
      <c r="G71">
        <v>22175211</v>
      </c>
      <c r="H71" t="s">
        <v>57</v>
      </c>
      <c r="I71" s="43">
        <v>0.43333333333333335</v>
      </c>
      <c r="J71" t="s">
        <v>115</v>
      </c>
      <c r="K71">
        <v>618</v>
      </c>
      <c r="L71" t="s">
        <v>116</v>
      </c>
      <c r="M71" t="s">
        <v>98</v>
      </c>
      <c r="N71" t="str">
        <f t="shared" si="1"/>
        <v>3367-KVK1-0000-A011000</v>
      </c>
      <c r="P71" t="str">
        <f>VLOOKUP(N71,Sheet3!$D:$D,1,FALSE)</f>
        <v>3367-KVK1-0000-A011000</v>
      </c>
    </row>
    <row r="72" spans="1:16">
      <c r="A72">
        <v>2346</v>
      </c>
      <c r="B72">
        <v>22279999</v>
      </c>
      <c r="C72" t="s">
        <v>73</v>
      </c>
      <c r="D72" t="s">
        <v>73</v>
      </c>
      <c r="E72" t="s">
        <v>36</v>
      </c>
      <c r="F72">
        <v>800</v>
      </c>
      <c r="G72">
        <v>22169275</v>
      </c>
      <c r="H72" t="s">
        <v>57</v>
      </c>
      <c r="I72" s="43">
        <v>0.41250000000000003</v>
      </c>
      <c r="J72" t="s">
        <v>106</v>
      </c>
      <c r="K72">
        <v>618</v>
      </c>
      <c r="L72" t="s">
        <v>107</v>
      </c>
      <c r="M72" t="s">
        <v>98</v>
      </c>
      <c r="N72" t="str">
        <f t="shared" si="1"/>
        <v>1610838-01-A01800</v>
      </c>
      <c r="P72" t="str">
        <f>VLOOKUP(N72,Sheet3!$D:$D,1,FALSE)</f>
        <v>1610838-01-A01800</v>
      </c>
    </row>
    <row r="73" spans="1:16">
      <c r="A73">
        <v>2347</v>
      </c>
      <c r="B73">
        <v>22280019</v>
      </c>
      <c r="C73" t="s">
        <v>73</v>
      </c>
      <c r="D73" t="s">
        <v>73</v>
      </c>
      <c r="E73" t="s">
        <v>22</v>
      </c>
      <c r="F73">
        <v>100</v>
      </c>
      <c r="G73">
        <v>22167240</v>
      </c>
      <c r="H73" t="s">
        <v>57</v>
      </c>
      <c r="I73" s="43">
        <v>0.42291666666666666</v>
      </c>
      <c r="J73" t="s">
        <v>101</v>
      </c>
      <c r="K73">
        <v>618</v>
      </c>
      <c r="L73" t="s">
        <v>108</v>
      </c>
      <c r="M73" t="s">
        <v>98</v>
      </c>
      <c r="N73" t="str">
        <f t="shared" si="1"/>
        <v>1675223-00-A01100</v>
      </c>
      <c r="P73" t="str">
        <f>VLOOKUP(N73,Sheet3!$D:$D,1,FALSE)</f>
        <v>1675223-00-A01100</v>
      </c>
    </row>
    <row r="74" spans="1:16">
      <c r="A74">
        <v>2351</v>
      </c>
      <c r="B74">
        <v>22287731</v>
      </c>
      <c r="C74" t="s">
        <v>78</v>
      </c>
      <c r="D74" t="s">
        <v>78</v>
      </c>
      <c r="E74" t="s">
        <v>39</v>
      </c>
      <c r="F74">
        <v>580</v>
      </c>
      <c r="G74">
        <v>22171717</v>
      </c>
      <c r="H74" t="s">
        <v>57</v>
      </c>
      <c r="I74" s="43">
        <v>0.62708333333333333</v>
      </c>
      <c r="J74" t="s">
        <v>119</v>
      </c>
      <c r="K74">
        <v>618</v>
      </c>
      <c r="L74" t="s">
        <v>99</v>
      </c>
      <c r="M74" t="s">
        <v>120</v>
      </c>
      <c r="N74" t="str">
        <f t="shared" si="1"/>
        <v>1677083-00-A01580</v>
      </c>
      <c r="P74" t="str">
        <f>VLOOKUP(N74,Sheet3!$D:$D,1,FALSE)</f>
        <v>1677083-00-A01580</v>
      </c>
    </row>
    <row r="75" spans="1:16">
      <c r="A75">
        <v>2352</v>
      </c>
      <c r="B75">
        <v>22287731</v>
      </c>
      <c r="C75" t="s">
        <v>78</v>
      </c>
      <c r="D75" t="s">
        <v>78</v>
      </c>
      <c r="E75" t="s">
        <v>40</v>
      </c>
      <c r="F75">
        <v>550</v>
      </c>
      <c r="G75">
        <v>22171723</v>
      </c>
      <c r="H75" t="s">
        <v>57</v>
      </c>
      <c r="I75" s="43">
        <v>0.62708333333333333</v>
      </c>
      <c r="J75" t="s">
        <v>119</v>
      </c>
      <c r="K75">
        <v>618</v>
      </c>
      <c r="L75" t="s">
        <v>99</v>
      </c>
      <c r="M75" t="s">
        <v>120</v>
      </c>
      <c r="N75" t="str">
        <f t="shared" si="1"/>
        <v>1728142-00-A01550</v>
      </c>
      <c r="P75" t="str">
        <f>VLOOKUP(N75,Sheet3!$D:$D,1,FALSE)</f>
        <v>1728142-00-A01550</v>
      </c>
    </row>
    <row r="76" spans="1:16">
      <c r="A76">
        <v>2358</v>
      </c>
      <c r="B76">
        <v>22291338</v>
      </c>
      <c r="C76" t="s">
        <v>80</v>
      </c>
      <c r="D76" t="s">
        <v>80</v>
      </c>
      <c r="E76" t="s">
        <v>41</v>
      </c>
      <c r="F76">
        <v>900</v>
      </c>
      <c r="G76">
        <v>22171055</v>
      </c>
      <c r="H76" t="s">
        <v>57</v>
      </c>
      <c r="I76" s="43">
        <v>0.34375</v>
      </c>
      <c r="J76" t="s">
        <v>106</v>
      </c>
      <c r="K76">
        <v>618</v>
      </c>
      <c r="L76" t="s">
        <v>118</v>
      </c>
      <c r="M76" t="s">
        <v>98</v>
      </c>
      <c r="N76" t="str">
        <f t="shared" si="1"/>
        <v>1815574-00-A01900</v>
      </c>
      <c r="P76" t="str">
        <f>VLOOKUP(N76,Sheet3!$D:$D,1,FALSE)</f>
        <v>1815574-00-A01900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Cancel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CS03</dc:creator>
  <cp:lastModifiedBy>CS03</cp:lastModifiedBy>
  <dcterms:created xsi:type="dcterms:W3CDTF">2022-07-20T02:18:03Z</dcterms:created>
  <dcterms:modified xsi:type="dcterms:W3CDTF">2022-11-03T00:41:19Z</dcterms:modified>
</cp:coreProperties>
</file>