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now\Documents\Data analytics\Data Analysis Heads On\"/>
    </mc:Choice>
  </mc:AlternateContent>
  <xr:revisionPtr revIDLastSave="0" documentId="13_ncr:1_{BD93921F-03BD-4949-B4F4-27A801F7BCBB}" xr6:coauthVersionLast="47" xr6:coauthVersionMax="47" xr10:uidLastSave="{00000000-0000-0000-0000-000000000000}"/>
  <bookViews>
    <workbookView xWindow="-120" yWindow="-120" windowWidth="20730" windowHeight="11160" activeTab="1" xr2:uid="{00000000-000D-0000-FFFF-FFFF00000000}"/>
  </bookViews>
  <sheets>
    <sheet name="Data and Charts" sheetId="1" r:id="rId1"/>
    <sheet name="Problem and Decision " sheetId="2" r:id="rId2"/>
    <sheet name="Review first decis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0" i="1" l="1"/>
  <c r="B120" i="1"/>
  <c r="D93" i="1"/>
  <c r="H92" i="1" s="1"/>
  <c r="C93" i="1"/>
  <c r="G92" i="1" s="1"/>
  <c r="D92" i="1"/>
  <c r="C92" i="1"/>
  <c r="D91" i="1"/>
  <c r="H91" i="1" s="1"/>
  <c r="C91" i="1"/>
  <c r="G91" i="1" s="1"/>
</calcChain>
</file>

<file path=xl/sharedStrings.xml><?xml version="1.0" encoding="utf-8"?>
<sst xmlns="http://schemas.openxmlformats.org/spreadsheetml/2006/main" count="142" uniqueCount="99">
  <si>
    <t>September</t>
  </si>
  <si>
    <t>October</t>
  </si>
  <si>
    <t>November</t>
  </si>
  <si>
    <t>December</t>
  </si>
  <si>
    <t>January</t>
  </si>
  <si>
    <t>February</t>
  </si>
  <si>
    <t>Which elements are most important to me ?</t>
  </si>
  <si>
    <t>Gross sales</t>
  </si>
  <si>
    <t>target sales</t>
  </si>
  <si>
    <t>Ad costs</t>
  </si>
  <si>
    <t>Social network costs</t>
  </si>
  <si>
    <t>Unit price</t>
  </si>
  <si>
    <t>/</t>
  </si>
  <si>
    <t>Date</t>
  </si>
  <si>
    <t>Vendor</t>
  </si>
  <si>
    <t>Lot size (units)</t>
  </si>
  <si>
    <t>Shipping Zip</t>
  </si>
  <si>
    <t>Cost</t>
  </si>
  <si>
    <t>Sassy Girl Cosmetics</t>
  </si>
  <si>
    <t>Prissy Princess</t>
  </si>
  <si>
    <t>General American Wholesalers</t>
  </si>
  <si>
    <t>8 Sassy Girl Cosmetics</t>
  </si>
  <si>
    <t xml:space="preserve"> Sassy Girl Cosmetics</t>
  </si>
  <si>
    <t xml:space="preserve"> Prissy Princess</t>
  </si>
  <si>
    <t>Total Revenue</t>
  </si>
  <si>
    <t>Total</t>
  </si>
  <si>
    <t>Customer Type</t>
  </si>
  <si>
    <t>Total revenue</t>
  </si>
  <si>
    <t>Total Lot size (units)</t>
  </si>
  <si>
    <t>Tween Girls</t>
  </si>
  <si>
    <t>Other customers</t>
  </si>
  <si>
    <t>Units</t>
  </si>
  <si>
    <t>%</t>
  </si>
  <si>
    <t>Manly Beard Maintenance, Inc.</t>
  </si>
  <si>
    <t>GruffCustomer.com</t>
  </si>
  <si>
    <t>Stu's Shaving Supply LLC</t>
  </si>
  <si>
    <t>Cosmetics for Men, Inc.</t>
  </si>
  <si>
    <r>
      <rPr>
        <b/>
        <sz val="12"/>
        <color rgb="FF2BCAFF"/>
        <rFont val="Arial"/>
        <family val="2"/>
      </rPr>
      <t>Task</t>
    </r>
    <r>
      <rPr>
        <sz val="10"/>
        <color rgb="FF2BCAFF"/>
        <rFont val="Arial"/>
        <family val="2"/>
      </rPr>
      <t xml:space="preserve">: </t>
    </r>
    <r>
      <rPr>
        <sz val="10"/>
        <color theme="1"/>
        <rFont val="Arial"/>
        <family val="2"/>
      </rPr>
      <t xml:space="preserve">It’s your first day on the job as a data analyst, and you were just sent this sales data from the CEO to review. The data describes sales of Acme’s flagship moisturizer, MoisturePlus.
</t>
    </r>
  </si>
  <si>
    <t>Part 1 :</t>
  </si>
  <si>
    <t>Question</t>
  </si>
  <si>
    <t>Answer</t>
  </si>
  <si>
    <t>What has been happening during the last six months with sales?</t>
  </si>
  <si>
    <t>The company couldn't reach their objectives of having gross sales equal or beyond the target sales</t>
  </si>
  <si>
    <t>How do their gross sales figures compare to their target sales figures?</t>
  </si>
  <si>
    <t>The target sales started getting farther away from the gross sales. The gross sales started becoming more and more constant instead of rising</t>
  </si>
  <si>
    <t>Do you see a pattern in Acme’s expenses?</t>
  </si>
  <si>
    <t xml:space="preserve">In the first months, they prioritized ads while during the second semester they started prioritizing the social network ads </t>
  </si>
  <si>
    <t>What do you think is going on with these unit prices?
Why are they going down?</t>
  </si>
  <si>
    <t>The unit price is getting lower in the second semester. This should be due to the fact that the gap between target sales and gross sales got bigger However cutting off the price didn't help to get more sales as we can see in the chart line</t>
  </si>
  <si>
    <r>
      <rPr>
        <b/>
        <sz val="12"/>
        <color rgb="FF2BCAFF"/>
        <rFont val="Arial"/>
        <family val="2"/>
      </rPr>
      <t>Deduction number 1</t>
    </r>
    <r>
      <rPr>
        <b/>
        <sz val="12"/>
        <color theme="1"/>
        <rFont val="Arial"/>
        <family val="2"/>
      </rPr>
      <t xml:space="preserve"> </t>
    </r>
    <r>
      <rPr>
        <b/>
        <sz val="12"/>
        <color rgb="FF666666"/>
        <rFont val="Arial"/>
        <family val="2"/>
      </rPr>
      <t>: In our case, we can see that maximizing ads is the most profitable for the company to increase its sales</t>
    </r>
  </si>
  <si>
    <t>Sharpen your pencil (my questions)</t>
  </si>
  <si>
    <t>Expert Questions</t>
  </si>
  <si>
    <t>How much do you want to increase your sales?</t>
  </si>
  <si>
    <t>By how much do you want to increase sales?</t>
  </si>
  <si>
    <t>Why do you need to increase your sales ? (This might help me to know if there is any hidden problem that my client didn't directly think of)</t>
  </si>
  <si>
    <t xml:space="preserve">How do you think we’ll do it?
</t>
  </si>
  <si>
    <t>What do you think is the root cause ?</t>
  </si>
  <si>
    <t>How much of a sales increase do you think is feasible?
Are the target sales figures reasonable?</t>
  </si>
  <si>
    <t>What do you want to achieve from this analysis ?</t>
  </si>
  <si>
    <t xml:space="preserve">How are our competitors’ sales?
</t>
  </si>
  <si>
    <t>What is the approximative period you want to achieve that goal ?</t>
  </si>
  <si>
    <t>What’s the deal with the ads and the social networking
marketing budget?</t>
  </si>
  <si>
    <t>What is the available data that you have ?</t>
  </si>
  <si>
    <t>How are the sales of your competitors in the market ?</t>
  </si>
  <si>
    <t>What is your strategy for selling your products?</t>
  </si>
  <si>
    <t>Some personal notes</t>
  </si>
  <si>
    <r>
      <rPr>
        <b/>
        <sz val="10"/>
        <color theme="1"/>
        <rFont val="Arial"/>
        <family val="2"/>
      </rPr>
      <t>From that conclusion we can rise new questions</t>
    </r>
    <r>
      <rPr>
        <sz val="10"/>
        <color theme="1"/>
        <rFont val="Arial"/>
        <family val="2"/>
      </rPr>
      <t xml:space="preserve"> 
Why the social network ad aren't working ?
Do we know the identity of our customers ? (Age, gender, locations)
Where are the products mostly sold ?
Can we really assume that the normal ads are better than the social network ads or is it because we are not doing it correctly ?
What is the strategy for both ads ?
Are the ads expenses reasonable ?</t>
    </r>
  </si>
  <si>
    <t>Part 2: response to email</t>
  </si>
  <si>
    <r>
      <rPr>
        <b/>
        <sz val="10"/>
        <color theme="1"/>
        <rFont val="Arial"/>
        <family val="2"/>
      </rPr>
      <t xml:space="preserve">By how much do you want to increase sales?
</t>
    </r>
    <r>
      <rPr>
        <sz val="10"/>
        <color theme="1"/>
        <rFont val="Arial"/>
        <family val="2"/>
      </rPr>
      <t xml:space="preserve">I need to get it back in line with our target sales, which you can see on the table. All our budgeting is built around those targets, and we’ll be in trouble if we miss them.
</t>
    </r>
    <r>
      <rPr>
        <b/>
        <sz val="10"/>
        <color theme="1"/>
        <rFont val="Arial"/>
        <family val="2"/>
      </rPr>
      <t xml:space="preserve">How do you think we’ll do it?
</t>
    </r>
    <r>
      <rPr>
        <sz val="10"/>
        <color theme="1"/>
        <rFont val="Arial"/>
        <family val="2"/>
      </rPr>
      <t xml:space="preserve">Well, that’s your job to figure out. But the strategy is going to involve getting people to buy more, and by “people” I mean tween girls (age 11–15). You’re going to get sales up with marketing of some sort or another. You’re the data person. Figure it out!
</t>
    </r>
    <r>
      <rPr>
        <b/>
        <sz val="10"/>
        <color theme="1"/>
        <rFont val="Arial"/>
        <family val="2"/>
      </rPr>
      <t>How much of a sales increase do you think is feasible? Are the target sales figures reasonable?</t>
    </r>
    <r>
      <rPr>
        <sz val="10"/>
        <color theme="1"/>
        <rFont val="Arial"/>
        <family val="2"/>
      </rPr>
      <t xml:space="preserve">
These tween girls have deep pockets. Babysitting
money, parents, and so on. I don’t think there’s any limit to what we can make off of selling them MoisturePlus.
</t>
    </r>
    <r>
      <rPr>
        <b/>
        <sz val="10"/>
        <color theme="1"/>
        <rFont val="Arial"/>
        <family val="2"/>
      </rPr>
      <t xml:space="preserve">How are our competitors’ sales?
</t>
    </r>
    <r>
      <rPr>
        <sz val="10"/>
        <color theme="1"/>
        <rFont val="Arial"/>
        <family val="2"/>
      </rPr>
      <t xml:space="preserve">I don’t have any hard numbers, but my impression is that they are going to leave us in the dust. I’d say they’re 50–100 percent ahead of us in terms of gross moisturizer revenue.
</t>
    </r>
    <r>
      <rPr>
        <b/>
        <sz val="10"/>
        <color theme="1"/>
        <rFont val="Arial"/>
        <family val="2"/>
      </rPr>
      <t xml:space="preserve">What’s the deal with the ads and the social networking marketing budget?
</t>
    </r>
    <r>
      <rPr>
        <sz val="10"/>
        <color theme="1"/>
        <rFont val="Arial"/>
        <family val="2"/>
      </rPr>
      <t xml:space="preserve">We’re trying something new. The total budget is 20 percent of our first month’s revenue. All of that used to go to ads, but we’re shifting it over to social networking. I shudder to think what’d be happening if we’d kept ads at the same level.
</t>
    </r>
  </si>
  <si>
    <r>
      <rPr>
        <b/>
        <sz val="10"/>
        <color rgb="FF2BCAFF"/>
        <rFont val="Arial"/>
        <family val="2"/>
      </rPr>
      <t>Task :</t>
    </r>
    <r>
      <rPr>
        <sz val="10"/>
        <color theme="1"/>
        <rFont val="Arial"/>
        <family val="2"/>
      </rPr>
      <t xml:space="preserve"> You’ve defined the problem: figure out how to increase sales. But that problem tells you very little about how you’re expected to do it, so you elicited a lot of useful commentary from the CEO. What are the most important points that the CEO makes? Summarize what your client believes and your thoughts on the data you’ve received to do the analysis. Analyze the above email.</t>
    </r>
  </si>
  <si>
    <t>Client's beliefs</t>
  </si>
  <si>
    <t>My own thoughts</t>
  </si>
  <si>
    <t>The budget is built upon the target sales</t>
  </si>
  <si>
    <t>If the target is not reached, that means the company won't have enough financial ressources to function properly.</t>
  </si>
  <si>
    <r>
      <rPr>
        <sz val="10"/>
        <color theme="1"/>
        <rFont val="Arial"/>
        <family val="2"/>
      </rPr>
      <t xml:space="preserve">The client want to target teenager </t>
    </r>
    <r>
      <rPr>
        <b/>
        <sz val="10"/>
        <color theme="1"/>
        <rFont val="Arial"/>
        <family val="2"/>
      </rPr>
      <t>girls of age between 11-15yo</t>
    </r>
  </si>
  <si>
    <t>Are these people really the ones we should target ? Will need to check if we need to target other customers</t>
  </si>
  <si>
    <t>Competitors are having 50% - 100% more revenue</t>
  </si>
  <si>
    <t>Moisturizers are popular among customers, hence the issue is not in the nature of the product in itself since competitors are selling double</t>
  </si>
  <si>
    <t>The client thinks that the target customers have enough income to purchase the product</t>
  </si>
  <si>
    <t>I will need to search more to verify this hypothesis</t>
  </si>
  <si>
    <t>The company is trying a new approach in advertising social network advertising</t>
  </si>
  <si>
    <t>What type of ads reach more of their targets? Where are the ads located ? Is the budget reasonable or should they have more budget for ads ? What is their specific strategy for advertising ?</t>
  </si>
  <si>
    <t>Questions about CEO knowledge</t>
  </si>
  <si>
    <t xml:space="preserve">The book Questions </t>
  </si>
  <si>
    <t>The Book CEO Answers</t>
  </si>
  <si>
    <t>Why did you assume that social network marketing should be a priority compared to ads ?</t>
  </si>
  <si>
    <t>Where would you say are the biggest gaps in your knowledge about MoisturePlus sales?</t>
  </si>
  <si>
    <t>Well that’s an interesting question. I’d always thought we really understood how customers felt about our product. But since we don’t sell direct to consumers, we really don’t know what happens after we send our product to our resellers. So, yeah, we don’t really know what happens once MoisturePlus leaves the warehouse</t>
  </si>
  <si>
    <t>Do you have any information about the location where MoistriserPlus is being sold ?</t>
  </si>
  <si>
    <t>How confident are you that advertising has increased sales in the past?</t>
  </si>
  <si>
    <t>Well, like they always say, half of it works, half of it doesn’t, and you never know which half is which. But it’s pretty clear that the MoisturePlus brand is most of what our customers are buying, because MoisturePlus isn’t terribly different from other moisturizers, so ads are key to establishing the brand.</t>
  </si>
  <si>
    <t>Do you think the product is easily accessible to customers?</t>
  </si>
  <si>
    <t xml:space="preserve">Who else might buy the product besides tween girls?
</t>
  </si>
  <si>
    <t>I just have no idea. No clue. Because the product is so brand-driven we only think about tween girls. We’ve never reached out to any other consumer group.</t>
  </si>
  <si>
    <t xml:space="preserve">What do you think about competitors moistrizers ? </t>
  </si>
  <si>
    <t>Are there any other lingering uncertainties that I should
know about?</t>
  </si>
  <si>
    <t>Sure, lots. You’ve scared the heck out of me. I don’t feel like I know anything about my product any more. Your data analysis makes me think I know less than I ever knew.</t>
  </si>
  <si>
    <t>What are the plus and minus that MP has compared to other moistrisers ?</t>
  </si>
  <si>
    <t>Since Acme's moistriser plus is on the top of sales for tween girls, you told me that other competitors have higher revenue, this means that they have other customers targets, do you think we can expand our targets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</si>
</sst>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
  </numFmts>
  <fonts count="14" x14ac:knownFonts="1">
    <font>
      <sz val="10"/>
      <color rgb="FF000000"/>
      <name val="Arial"/>
    </font>
    <font>
      <sz val="10"/>
      <color theme="1"/>
      <name val="Arial"/>
      <family val="2"/>
    </font>
    <font>
      <b/>
      <sz val="10"/>
      <color theme="1"/>
      <name val="Arial"/>
      <family val="2"/>
    </font>
    <font>
      <sz val="10"/>
      <color rgb="FF000000"/>
      <name val="Arial"/>
      <family val="2"/>
    </font>
    <font>
      <u/>
      <sz val="10"/>
      <color rgb="FF0000FF"/>
      <name val="Arial"/>
      <family val="2"/>
    </font>
    <font>
      <sz val="14"/>
      <color rgb="FF2BCAFF"/>
      <name val="Arial"/>
      <family val="2"/>
    </font>
    <font>
      <b/>
      <sz val="12"/>
      <color theme="0"/>
      <name val="Arial"/>
      <family val="2"/>
    </font>
    <font>
      <b/>
      <sz val="12"/>
      <color theme="1"/>
      <name val="Arial"/>
      <family val="2"/>
    </font>
    <font>
      <b/>
      <sz val="11"/>
      <color rgb="FF434343"/>
      <name val="Arial"/>
      <family val="2"/>
    </font>
    <font>
      <b/>
      <sz val="11"/>
      <color theme="0"/>
      <name val="Arial"/>
      <family val="2"/>
    </font>
    <font>
      <b/>
      <sz val="12"/>
      <color rgb="FF2BCAFF"/>
      <name val="Arial"/>
      <family val="2"/>
    </font>
    <font>
      <sz val="10"/>
      <color rgb="FF2BCAFF"/>
      <name val="Arial"/>
      <family val="2"/>
    </font>
    <font>
      <b/>
      <sz val="12"/>
      <color rgb="FF666666"/>
      <name val="Arial"/>
      <family val="2"/>
    </font>
    <font>
      <b/>
      <sz val="10"/>
      <color rgb="FF2BCAFF"/>
      <name val="Arial"/>
      <family val="2"/>
    </font>
  </fonts>
  <fills count="6">
    <fill>
      <patternFill patternType="none"/>
    </fill>
    <fill>
      <patternFill patternType="gray125"/>
    </fill>
    <fill>
      <patternFill patternType="solid">
        <fgColor rgb="FFFFFFFF"/>
        <bgColor rgb="FFFFFFFF"/>
      </patternFill>
    </fill>
    <fill>
      <patternFill patternType="solid">
        <fgColor rgb="FFF92CA1"/>
        <bgColor rgb="FFF92CA1"/>
      </patternFill>
    </fill>
    <fill>
      <patternFill patternType="solid">
        <fgColor rgb="FF2BCAFF"/>
        <bgColor rgb="FF2BCAFF"/>
      </patternFill>
    </fill>
    <fill>
      <patternFill patternType="solid">
        <fgColor rgb="FFFFFF6C"/>
        <bgColor rgb="FFFFFF6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7">
    <xf numFmtId="0" fontId="0" fillId="0" borderId="0" xfId="0" applyFont="1" applyAlignment="1"/>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65" fontId="1"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wrapText="1"/>
    </xf>
    <xf numFmtId="164" fontId="1" fillId="0" borderId="1" xfId="0" applyNumberFormat="1" applyFont="1" applyBorder="1" applyAlignment="1">
      <alignment horizontal="center" vertical="center" wrapText="1"/>
    </xf>
    <xf numFmtId="0" fontId="3" fillId="2" borderId="2" xfId="0" applyFont="1" applyFill="1" applyBorder="1" applyAlignment="1">
      <alignment horizontal="center" wrapText="1"/>
    </xf>
    <xf numFmtId="164" fontId="1" fillId="0" borderId="2"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xf>
    <xf numFmtId="10" fontId="1"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1"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5" fillId="0" borderId="0" xfId="0" applyFont="1" applyAlignment="1">
      <alignment horizontal="left" vertical="center" wrapText="1"/>
    </xf>
    <xf numFmtId="0" fontId="6" fillId="3" borderId="1" xfId="0" applyFont="1" applyFill="1" applyBorder="1" applyAlignment="1">
      <alignment horizontal="center" vertical="center" wrapText="1"/>
    </xf>
    <xf numFmtId="0" fontId="7" fillId="0" borderId="0" xfId="0" applyFont="1" applyAlignment="1">
      <alignment horizontal="left" vertical="center" wrapText="1"/>
    </xf>
    <xf numFmtId="0" fontId="6"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 fillId="0" borderId="0" xfId="0" applyFont="1" applyAlignment="1">
      <alignment vertical="center" wrapText="1"/>
    </xf>
    <xf numFmtId="0" fontId="1" fillId="0" borderId="4" xfId="0" applyFont="1" applyBorder="1" applyAlignment="1">
      <alignment horizontal="center" vertical="center" wrapText="1"/>
    </xf>
    <xf numFmtId="0" fontId="1" fillId="0" borderId="4" xfId="0" applyFont="1" applyBorder="1" applyAlignment="1">
      <alignment horizontal="center" wrapText="1"/>
    </xf>
    <xf numFmtId="0" fontId="1" fillId="0" borderId="5" xfId="0" applyFont="1" applyBorder="1" applyAlignment="1">
      <alignment vertical="center" wrapText="1"/>
    </xf>
    <xf numFmtId="0" fontId="1" fillId="0" borderId="4" xfId="0" applyFont="1" applyBorder="1" applyAlignment="1">
      <alignment horizontal="center"/>
    </xf>
    <xf numFmtId="0" fontId="1" fillId="0" borderId="4"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Gross sales and target sales</a:t>
            </a:r>
          </a:p>
        </c:rich>
      </c:tx>
      <c:overlay val="0"/>
    </c:title>
    <c:autoTitleDeleted val="0"/>
    <c:plotArea>
      <c:layout>
        <c:manualLayout>
          <c:xMode val="edge"/>
          <c:yMode val="edge"/>
          <c:x val="0.1875"/>
          <c:y val="0.23502355524338067"/>
          <c:w val="0.78158333333333341"/>
          <c:h val="0.66645892454098576"/>
        </c:manualLayout>
      </c:layout>
      <c:lineChart>
        <c:grouping val="standard"/>
        <c:varyColors val="1"/>
        <c:ser>
          <c:idx val="0"/>
          <c:order val="0"/>
          <c:tx>
            <c:strRef>
              <c:f>'Data and Charts'!$A$2</c:f>
              <c:strCache>
                <c:ptCount val="1"/>
                <c:pt idx="0">
                  <c:v>Gross sales</c:v>
                </c:pt>
              </c:strCache>
            </c:strRef>
          </c:tx>
          <c:spPr>
            <a:ln cmpd="sng">
              <a:solidFill>
                <a:srgbClr val="4285F4"/>
              </a:solidFill>
            </a:ln>
          </c:spPr>
          <c:marker>
            <c:symbol val="none"/>
          </c:marker>
          <c:cat>
            <c:strRef>
              <c:f>'Data and Charts'!$B$1:$G$1</c:f>
              <c:strCache>
                <c:ptCount val="6"/>
                <c:pt idx="0">
                  <c:v>September</c:v>
                </c:pt>
                <c:pt idx="1">
                  <c:v>October</c:v>
                </c:pt>
                <c:pt idx="2">
                  <c:v>November</c:v>
                </c:pt>
                <c:pt idx="3">
                  <c:v>December</c:v>
                </c:pt>
                <c:pt idx="4">
                  <c:v>January</c:v>
                </c:pt>
                <c:pt idx="5">
                  <c:v>February</c:v>
                </c:pt>
              </c:strCache>
            </c:strRef>
          </c:cat>
          <c:val>
            <c:numRef>
              <c:f>'Data and Charts'!$B$2:$G$2</c:f>
              <c:numCache>
                <c:formatCode>"$"#,##0.00</c:formatCode>
                <c:ptCount val="6"/>
                <c:pt idx="0">
                  <c:v>5280000</c:v>
                </c:pt>
                <c:pt idx="1">
                  <c:v>5501000</c:v>
                </c:pt>
                <c:pt idx="2">
                  <c:v>5469000</c:v>
                </c:pt>
                <c:pt idx="3">
                  <c:v>5480000</c:v>
                </c:pt>
                <c:pt idx="4">
                  <c:v>5533000</c:v>
                </c:pt>
                <c:pt idx="5">
                  <c:v>5554000</c:v>
                </c:pt>
              </c:numCache>
            </c:numRef>
          </c:val>
          <c:smooth val="0"/>
          <c:extLst>
            <c:ext xmlns:c16="http://schemas.microsoft.com/office/drawing/2014/chart" uri="{C3380CC4-5D6E-409C-BE32-E72D297353CC}">
              <c16:uniqueId val="{00000000-85F6-45EA-85BE-16BD9630CEC6}"/>
            </c:ext>
          </c:extLst>
        </c:ser>
        <c:ser>
          <c:idx val="1"/>
          <c:order val="1"/>
          <c:tx>
            <c:strRef>
              <c:f>'Data and Charts'!$A$3</c:f>
              <c:strCache>
                <c:ptCount val="1"/>
                <c:pt idx="0">
                  <c:v>target sales</c:v>
                </c:pt>
              </c:strCache>
            </c:strRef>
          </c:tx>
          <c:spPr>
            <a:ln cmpd="sng">
              <a:solidFill>
                <a:srgbClr val="EA4335"/>
              </a:solidFill>
            </a:ln>
          </c:spPr>
          <c:marker>
            <c:symbol val="none"/>
          </c:marker>
          <c:cat>
            <c:strRef>
              <c:f>'Data and Charts'!$B$1:$G$1</c:f>
              <c:strCache>
                <c:ptCount val="6"/>
                <c:pt idx="0">
                  <c:v>September</c:v>
                </c:pt>
                <c:pt idx="1">
                  <c:v>October</c:v>
                </c:pt>
                <c:pt idx="2">
                  <c:v>November</c:v>
                </c:pt>
                <c:pt idx="3">
                  <c:v>December</c:v>
                </c:pt>
                <c:pt idx="4">
                  <c:v>January</c:v>
                </c:pt>
                <c:pt idx="5">
                  <c:v>February</c:v>
                </c:pt>
              </c:strCache>
            </c:strRef>
          </c:cat>
          <c:val>
            <c:numRef>
              <c:f>'Data and Charts'!$B$3:$G$3</c:f>
              <c:numCache>
                <c:formatCode>"$"#,##0.00</c:formatCode>
                <c:ptCount val="6"/>
                <c:pt idx="0">
                  <c:v>5280000</c:v>
                </c:pt>
                <c:pt idx="1">
                  <c:v>5500000</c:v>
                </c:pt>
                <c:pt idx="2">
                  <c:v>5729000</c:v>
                </c:pt>
                <c:pt idx="3">
                  <c:v>5968000</c:v>
                </c:pt>
                <c:pt idx="4">
                  <c:v>6217000</c:v>
                </c:pt>
                <c:pt idx="5">
                  <c:v>6476000</c:v>
                </c:pt>
              </c:numCache>
            </c:numRef>
          </c:val>
          <c:smooth val="0"/>
          <c:extLst>
            <c:ext xmlns:c16="http://schemas.microsoft.com/office/drawing/2014/chart" uri="{C3380CC4-5D6E-409C-BE32-E72D297353CC}">
              <c16:uniqueId val="{00000001-85F6-45EA-85BE-16BD9630CEC6}"/>
            </c:ext>
          </c:extLst>
        </c:ser>
        <c:dLbls>
          <c:showLegendKey val="0"/>
          <c:showVal val="0"/>
          <c:showCatName val="0"/>
          <c:showSerName val="0"/>
          <c:showPercent val="0"/>
          <c:showBubbleSize val="0"/>
        </c:dLbls>
        <c:smooth val="0"/>
        <c:axId val="787136601"/>
        <c:axId val="1336089022"/>
      </c:lineChart>
      <c:catAx>
        <c:axId val="787136601"/>
        <c:scaling>
          <c:orientation val="minMax"/>
        </c:scaling>
        <c:delete val="0"/>
        <c:axPos val="b"/>
        <c:title>
          <c:tx>
            <c:rich>
              <a:bodyPr/>
              <a:lstStyle/>
              <a:p>
                <a:pPr lvl="0">
                  <a:defRPr b="0">
                    <a:solidFill>
                      <a:srgbClr val="000000"/>
                    </a:solidFill>
                    <a:latin typeface="+mn-lt"/>
                  </a:defRPr>
                </a:pPr>
                <a:endParaRPr lang="fr-F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336089022"/>
        <c:crosses val="autoZero"/>
        <c:auto val="1"/>
        <c:lblAlgn val="ctr"/>
        <c:lblOffset val="100"/>
        <c:noMultiLvlLbl val="1"/>
      </c:catAx>
      <c:valAx>
        <c:axId val="13360890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quot;$&quot;#,##0.00" sourceLinked="1"/>
        <c:majorTickMark val="cross"/>
        <c:minorTickMark val="none"/>
        <c:tickLblPos val="nextTo"/>
        <c:spPr>
          <a:ln/>
        </c:spPr>
        <c:txPr>
          <a:bodyPr/>
          <a:lstStyle/>
          <a:p>
            <a:pPr lvl="0">
              <a:defRPr b="0">
                <a:solidFill>
                  <a:srgbClr val="000000"/>
                </a:solidFill>
                <a:latin typeface="+mn-lt"/>
              </a:defRPr>
            </a:pPr>
            <a:endParaRPr lang="fr-FR"/>
          </a:p>
        </c:txPr>
        <c:crossAx val="787136601"/>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Ad costs vs Social network costs</a:t>
            </a:r>
          </a:p>
        </c:rich>
      </c:tx>
      <c:overlay val="0"/>
    </c:title>
    <c:autoTitleDeleted val="0"/>
    <c:plotArea>
      <c:layout/>
      <c:lineChart>
        <c:grouping val="standard"/>
        <c:varyColors val="1"/>
        <c:ser>
          <c:idx val="0"/>
          <c:order val="0"/>
          <c:tx>
            <c:strRef>
              <c:f>'Data and Charts'!$A$4</c:f>
              <c:strCache>
                <c:ptCount val="1"/>
                <c:pt idx="0">
                  <c:v>Ad costs</c:v>
                </c:pt>
              </c:strCache>
            </c:strRef>
          </c:tx>
          <c:spPr>
            <a:ln cmpd="sng">
              <a:solidFill>
                <a:srgbClr val="4285F4"/>
              </a:solidFill>
            </a:ln>
          </c:spPr>
          <c:marker>
            <c:symbol val="none"/>
          </c:marker>
          <c:cat>
            <c:strRef>
              <c:f>'Data and Charts'!$B$1:$G$1</c:f>
              <c:strCache>
                <c:ptCount val="6"/>
                <c:pt idx="0">
                  <c:v>September</c:v>
                </c:pt>
                <c:pt idx="1">
                  <c:v>October</c:v>
                </c:pt>
                <c:pt idx="2">
                  <c:v>November</c:v>
                </c:pt>
                <c:pt idx="3">
                  <c:v>December</c:v>
                </c:pt>
                <c:pt idx="4">
                  <c:v>January</c:v>
                </c:pt>
                <c:pt idx="5">
                  <c:v>February</c:v>
                </c:pt>
              </c:strCache>
            </c:strRef>
          </c:cat>
          <c:val>
            <c:numRef>
              <c:f>'Data and Charts'!$B$4:$G$4</c:f>
              <c:numCache>
                <c:formatCode>"$"#,##0.00</c:formatCode>
                <c:ptCount val="6"/>
                <c:pt idx="0">
                  <c:v>1156000</c:v>
                </c:pt>
                <c:pt idx="1">
                  <c:v>950400</c:v>
                </c:pt>
                <c:pt idx="2">
                  <c:v>739200</c:v>
                </c:pt>
                <c:pt idx="3">
                  <c:v>528000</c:v>
                </c:pt>
                <c:pt idx="4">
                  <c:v>316800</c:v>
                </c:pt>
                <c:pt idx="5">
                  <c:v>316800</c:v>
                </c:pt>
              </c:numCache>
            </c:numRef>
          </c:val>
          <c:smooth val="0"/>
          <c:extLst>
            <c:ext xmlns:c16="http://schemas.microsoft.com/office/drawing/2014/chart" uri="{C3380CC4-5D6E-409C-BE32-E72D297353CC}">
              <c16:uniqueId val="{00000000-0A48-4A9E-816B-402FF319FB84}"/>
            </c:ext>
          </c:extLst>
        </c:ser>
        <c:ser>
          <c:idx val="1"/>
          <c:order val="1"/>
          <c:tx>
            <c:strRef>
              <c:f>'Data and Charts'!$A$5</c:f>
              <c:strCache>
                <c:ptCount val="1"/>
                <c:pt idx="0">
                  <c:v>Social network costs</c:v>
                </c:pt>
              </c:strCache>
            </c:strRef>
          </c:tx>
          <c:spPr>
            <a:ln cmpd="sng">
              <a:solidFill>
                <a:srgbClr val="EA4335"/>
              </a:solidFill>
            </a:ln>
          </c:spPr>
          <c:marker>
            <c:symbol val="none"/>
          </c:marker>
          <c:cat>
            <c:strRef>
              <c:f>'Data and Charts'!$B$1:$G$1</c:f>
              <c:strCache>
                <c:ptCount val="6"/>
                <c:pt idx="0">
                  <c:v>September</c:v>
                </c:pt>
                <c:pt idx="1">
                  <c:v>October</c:v>
                </c:pt>
                <c:pt idx="2">
                  <c:v>November</c:v>
                </c:pt>
                <c:pt idx="3">
                  <c:v>December</c:v>
                </c:pt>
                <c:pt idx="4">
                  <c:v>January</c:v>
                </c:pt>
                <c:pt idx="5">
                  <c:v>February</c:v>
                </c:pt>
              </c:strCache>
            </c:strRef>
          </c:cat>
          <c:val>
            <c:numRef>
              <c:f>'Data and Charts'!$B$5:$G$5</c:f>
              <c:numCache>
                <c:formatCode>"$"#,##0.00</c:formatCode>
                <c:ptCount val="6"/>
                <c:pt idx="0">
                  <c:v>0</c:v>
                </c:pt>
                <c:pt idx="1">
                  <c:v>105600</c:v>
                </c:pt>
                <c:pt idx="2">
                  <c:v>316800</c:v>
                </c:pt>
                <c:pt idx="3">
                  <c:v>528000</c:v>
                </c:pt>
                <c:pt idx="4">
                  <c:v>739200</c:v>
                </c:pt>
                <c:pt idx="5">
                  <c:v>739200</c:v>
                </c:pt>
              </c:numCache>
            </c:numRef>
          </c:val>
          <c:smooth val="0"/>
          <c:extLst>
            <c:ext xmlns:c16="http://schemas.microsoft.com/office/drawing/2014/chart" uri="{C3380CC4-5D6E-409C-BE32-E72D297353CC}">
              <c16:uniqueId val="{00000001-0A48-4A9E-816B-402FF319FB84}"/>
            </c:ext>
          </c:extLst>
        </c:ser>
        <c:dLbls>
          <c:showLegendKey val="0"/>
          <c:showVal val="0"/>
          <c:showCatName val="0"/>
          <c:showSerName val="0"/>
          <c:showPercent val="0"/>
          <c:showBubbleSize val="0"/>
        </c:dLbls>
        <c:smooth val="0"/>
        <c:axId val="1344739164"/>
        <c:axId val="1829725529"/>
      </c:lineChart>
      <c:catAx>
        <c:axId val="1344739164"/>
        <c:scaling>
          <c:orientation val="minMax"/>
        </c:scaling>
        <c:delete val="0"/>
        <c:axPos val="b"/>
        <c:title>
          <c:tx>
            <c:rich>
              <a:bodyPr/>
              <a:lstStyle/>
              <a:p>
                <a:pPr lvl="0">
                  <a:defRPr b="0">
                    <a:solidFill>
                      <a:srgbClr val="000000"/>
                    </a:solidFill>
                    <a:latin typeface="+mn-lt"/>
                  </a:defRPr>
                </a:pPr>
                <a:endParaRPr lang="fr-F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829725529"/>
        <c:crosses val="autoZero"/>
        <c:auto val="1"/>
        <c:lblAlgn val="ctr"/>
        <c:lblOffset val="100"/>
        <c:noMultiLvlLbl val="1"/>
      </c:catAx>
      <c:valAx>
        <c:axId val="1829725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quot;$&quot;#,##0.00" sourceLinked="1"/>
        <c:majorTickMark val="none"/>
        <c:minorTickMark val="none"/>
        <c:tickLblPos val="nextTo"/>
        <c:spPr>
          <a:ln/>
        </c:spPr>
        <c:txPr>
          <a:bodyPr/>
          <a:lstStyle/>
          <a:p>
            <a:pPr lvl="0">
              <a:defRPr b="0">
                <a:solidFill>
                  <a:srgbClr val="000000"/>
                </a:solidFill>
                <a:latin typeface="+mn-lt"/>
              </a:defRPr>
            </a:pPr>
            <a:endParaRPr lang="fr-FR"/>
          </a:p>
        </c:txPr>
        <c:crossAx val="1344739164"/>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Unit price</a:t>
            </a:r>
          </a:p>
        </c:rich>
      </c:tx>
      <c:overlay val="0"/>
    </c:title>
    <c:autoTitleDeleted val="0"/>
    <c:plotArea>
      <c:layout/>
      <c:lineChart>
        <c:grouping val="standard"/>
        <c:varyColors val="0"/>
        <c:ser>
          <c:idx val="0"/>
          <c:order val="0"/>
          <c:tx>
            <c:strRef>
              <c:f>'Data and Charts'!$A$6</c:f>
              <c:strCache>
                <c:ptCount val="1"/>
                <c:pt idx="0">
                  <c:v>Unit price</c:v>
                </c:pt>
              </c:strCache>
            </c:strRef>
          </c:tx>
          <c:spPr>
            <a:ln cmpd="sng">
              <a:solidFill>
                <a:srgbClr val="4285F4"/>
              </a:solidFill>
            </a:ln>
          </c:spPr>
          <c:marker>
            <c:symbol val="none"/>
          </c:marker>
          <c:cat>
            <c:strRef>
              <c:f>'Data and Charts'!$B$1:$G$1</c:f>
              <c:strCache>
                <c:ptCount val="6"/>
                <c:pt idx="0">
                  <c:v>September</c:v>
                </c:pt>
                <c:pt idx="1">
                  <c:v>October</c:v>
                </c:pt>
                <c:pt idx="2">
                  <c:v>November</c:v>
                </c:pt>
                <c:pt idx="3">
                  <c:v>December</c:v>
                </c:pt>
                <c:pt idx="4">
                  <c:v>January</c:v>
                </c:pt>
                <c:pt idx="5">
                  <c:v>February</c:v>
                </c:pt>
              </c:strCache>
            </c:strRef>
          </c:cat>
          <c:val>
            <c:numRef>
              <c:f>'Data and Charts'!$B$6:$G$6</c:f>
              <c:numCache>
                <c:formatCode>"$"#,##0.00</c:formatCode>
                <c:ptCount val="6"/>
                <c:pt idx="0">
                  <c:v>2</c:v>
                </c:pt>
                <c:pt idx="1">
                  <c:v>2</c:v>
                </c:pt>
                <c:pt idx="2">
                  <c:v>2</c:v>
                </c:pt>
                <c:pt idx="3">
                  <c:v>1.9</c:v>
                </c:pt>
                <c:pt idx="4">
                  <c:v>1.9</c:v>
                </c:pt>
                <c:pt idx="5">
                  <c:v>1.9</c:v>
                </c:pt>
              </c:numCache>
            </c:numRef>
          </c:val>
          <c:smooth val="0"/>
          <c:extLst>
            <c:ext xmlns:c16="http://schemas.microsoft.com/office/drawing/2014/chart" uri="{C3380CC4-5D6E-409C-BE32-E72D297353CC}">
              <c16:uniqueId val="{00000000-6B19-46F7-91E1-687F6749BD73}"/>
            </c:ext>
          </c:extLst>
        </c:ser>
        <c:dLbls>
          <c:showLegendKey val="0"/>
          <c:showVal val="0"/>
          <c:showCatName val="0"/>
          <c:showSerName val="0"/>
          <c:showPercent val="0"/>
          <c:showBubbleSize val="0"/>
        </c:dLbls>
        <c:smooth val="0"/>
        <c:axId val="662091045"/>
        <c:axId val="1726476134"/>
      </c:lineChart>
      <c:catAx>
        <c:axId val="662091045"/>
        <c:scaling>
          <c:orientation val="minMax"/>
        </c:scaling>
        <c:delete val="0"/>
        <c:axPos val="b"/>
        <c:title>
          <c:tx>
            <c:rich>
              <a:bodyPr/>
              <a:lstStyle/>
              <a:p>
                <a:pPr lvl="0">
                  <a:defRPr b="0">
                    <a:solidFill>
                      <a:srgbClr val="000000"/>
                    </a:solidFill>
                    <a:latin typeface="+mn-lt"/>
                  </a:defRPr>
                </a:pPr>
                <a:endParaRPr lang="fr-F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726476134"/>
        <c:crosses val="autoZero"/>
        <c:auto val="1"/>
        <c:lblAlgn val="ctr"/>
        <c:lblOffset val="100"/>
        <c:noMultiLvlLbl val="1"/>
      </c:catAx>
      <c:valAx>
        <c:axId val="17264761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quot;$&quot;#,##0.00" sourceLinked="1"/>
        <c:majorTickMark val="none"/>
        <c:minorTickMark val="none"/>
        <c:tickLblPos val="nextTo"/>
        <c:spPr>
          <a:ln/>
        </c:spPr>
        <c:txPr>
          <a:bodyPr/>
          <a:lstStyle/>
          <a:p>
            <a:pPr lvl="0">
              <a:defRPr b="0">
                <a:solidFill>
                  <a:srgbClr val="000000"/>
                </a:solidFill>
                <a:latin typeface="+mn-lt"/>
              </a:defRPr>
            </a:pPr>
            <a:endParaRPr lang="fr-FR"/>
          </a:p>
        </c:txPr>
        <c:crossAx val="662091045"/>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Total Revenue vs. Vendor</a:t>
            </a:r>
          </a:p>
        </c:rich>
      </c:tx>
      <c:overlay val="0"/>
    </c:title>
    <c:autoTitleDeleted val="0"/>
    <c:plotArea>
      <c:layout/>
      <c:barChart>
        <c:barDir val="col"/>
        <c:grouping val="clustered"/>
        <c:varyColors val="1"/>
        <c:ser>
          <c:idx val="0"/>
          <c:order val="0"/>
          <c:tx>
            <c:strRef>
              <c:f>'Data and Charts'!$C$90</c:f>
              <c:strCache>
                <c:ptCount val="1"/>
                <c:pt idx="0">
                  <c:v>Total Revenue</c:v>
                </c:pt>
              </c:strCache>
            </c:strRef>
          </c:tx>
          <c:spPr>
            <a:solidFill>
              <a:srgbClr val="4285F4"/>
            </a:solidFill>
            <a:ln cmpd="sng">
              <a:solidFill>
                <a:srgbClr val="000000"/>
              </a:solidFill>
            </a:ln>
          </c:spPr>
          <c:invertIfNegative val="1"/>
          <c:cat>
            <c:strRef>
              <c:f>'Data and Charts'!$B$91:$B$93</c:f>
              <c:strCache>
                <c:ptCount val="3"/>
                <c:pt idx="0">
                  <c:v>Sassy Girl Cosmetics</c:v>
                </c:pt>
                <c:pt idx="1">
                  <c:v>Prissy Princess</c:v>
                </c:pt>
                <c:pt idx="2">
                  <c:v>General American Wholesalers</c:v>
                </c:pt>
              </c:strCache>
            </c:strRef>
          </c:cat>
          <c:val>
            <c:numRef>
              <c:f>'Data and Charts'!$C$91:$C$93</c:f>
              <c:numCache>
                <c:formatCode>"$"#,##0.00</c:formatCode>
                <c:ptCount val="3"/>
                <c:pt idx="0">
                  <c:v>1053877</c:v>
                </c:pt>
                <c:pt idx="1">
                  <c:v>1104321</c:v>
                </c:pt>
                <c:pt idx="2">
                  <c:v>972850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EE-4C6E-B244-9BF558517B69}"/>
            </c:ext>
          </c:extLst>
        </c:ser>
        <c:dLbls>
          <c:showLegendKey val="0"/>
          <c:showVal val="0"/>
          <c:showCatName val="0"/>
          <c:showSerName val="0"/>
          <c:showPercent val="0"/>
          <c:showBubbleSize val="0"/>
        </c:dLbls>
        <c:gapWidth val="150"/>
        <c:axId val="1344858541"/>
        <c:axId val="1791911573"/>
      </c:barChart>
      <c:catAx>
        <c:axId val="1344858541"/>
        <c:scaling>
          <c:orientation val="minMax"/>
        </c:scaling>
        <c:delete val="0"/>
        <c:axPos val="b"/>
        <c:title>
          <c:tx>
            <c:rich>
              <a:bodyPr/>
              <a:lstStyle/>
              <a:p>
                <a:pPr lvl="0">
                  <a:defRPr b="0">
                    <a:solidFill>
                      <a:srgbClr val="000000"/>
                    </a:solidFill>
                    <a:latin typeface="+mn-lt"/>
                  </a:defRPr>
                </a:pPr>
                <a:r>
                  <a:rPr lang="fr-FR" b="0">
                    <a:solidFill>
                      <a:srgbClr val="000000"/>
                    </a:solidFill>
                    <a:latin typeface="+mn-lt"/>
                  </a:rPr>
                  <a:t>Vendor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791911573"/>
        <c:crosses val="autoZero"/>
        <c:auto val="1"/>
        <c:lblAlgn val="ctr"/>
        <c:lblOffset val="100"/>
        <c:noMultiLvlLbl val="1"/>
      </c:catAx>
      <c:valAx>
        <c:axId val="1791911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fr-FR" b="0">
                    <a:solidFill>
                      <a:srgbClr val="000000"/>
                    </a:solidFill>
                    <a:latin typeface="+mn-lt"/>
                  </a:rPr>
                  <a:t>Total Revenue</a:t>
                </a:r>
              </a:p>
            </c:rich>
          </c:tx>
          <c:overlay val="0"/>
        </c:title>
        <c:numFmt formatCode="&quot;$&quot;#,##0.00" sourceLinked="1"/>
        <c:majorTickMark val="none"/>
        <c:minorTickMark val="none"/>
        <c:tickLblPos val="nextTo"/>
        <c:spPr>
          <a:ln/>
        </c:spPr>
        <c:txPr>
          <a:bodyPr/>
          <a:lstStyle/>
          <a:p>
            <a:pPr lvl="0">
              <a:defRPr b="0">
                <a:solidFill>
                  <a:srgbClr val="000000"/>
                </a:solidFill>
                <a:latin typeface="+mn-lt"/>
              </a:defRPr>
            </a:pPr>
            <a:endParaRPr lang="fr-FR"/>
          </a:p>
        </c:txPr>
        <c:crossAx val="1344858541"/>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Total revenue</a:t>
            </a:r>
          </a:p>
        </c:rich>
      </c:tx>
      <c:overlay val="0"/>
    </c:title>
    <c:autoTitleDeleted val="0"/>
    <c:plotArea>
      <c:layout/>
      <c:pieChart>
        <c:varyColors val="1"/>
        <c:ser>
          <c:idx val="0"/>
          <c:order val="0"/>
          <c:tx>
            <c:strRef>
              <c:f>'Data and Charts'!$G$90</c:f>
              <c:strCache>
                <c:ptCount val="1"/>
                <c:pt idx="0">
                  <c:v>Total revenue</c:v>
                </c:pt>
              </c:strCache>
            </c:strRef>
          </c:tx>
          <c:dPt>
            <c:idx val="0"/>
            <c:bubble3D val="0"/>
            <c:spPr>
              <a:solidFill>
                <a:srgbClr val="4285F4"/>
              </a:solidFill>
            </c:spPr>
            <c:extLst>
              <c:ext xmlns:c16="http://schemas.microsoft.com/office/drawing/2014/chart" uri="{C3380CC4-5D6E-409C-BE32-E72D297353CC}">
                <c16:uniqueId val="{00000001-DED7-4DE6-A580-E21143F18604}"/>
              </c:ext>
            </c:extLst>
          </c:dPt>
          <c:dPt>
            <c:idx val="1"/>
            <c:bubble3D val="0"/>
            <c:spPr>
              <a:solidFill>
                <a:srgbClr val="EA4335"/>
              </a:solidFill>
            </c:spPr>
            <c:extLst>
              <c:ext xmlns:c16="http://schemas.microsoft.com/office/drawing/2014/chart" uri="{C3380CC4-5D6E-409C-BE32-E72D297353CC}">
                <c16:uniqueId val="{00000003-DED7-4DE6-A580-E21143F18604}"/>
              </c:ext>
            </c:extLst>
          </c:dPt>
          <c:cat>
            <c:strRef>
              <c:f>'Data and Charts'!$F$91:$F$92</c:f>
              <c:strCache>
                <c:ptCount val="2"/>
                <c:pt idx="0">
                  <c:v>Tween Girls</c:v>
                </c:pt>
                <c:pt idx="1">
                  <c:v>Other customers</c:v>
                </c:pt>
              </c:strCache>
            </c:strRef>
          </c:cat>
          <c:val>
            <c:numRef>
              <c:f>'Data and Charts'!$G$91:$G$92</c:f>
              <c:numCache>
                <c:formatCode>"$"#,##0.00</c:formatCode>
                <c:ptCount val="2"/>
                <c:pt idx="0">
                  <c:v>2158198</c:v>
                </c:pt>
                <c:pt idx="1">
                  <c:v>972850</c:v>
                </c:pt>
              </c:numCache>
            </c:numRef>
          </c:val>
          <c:extLst>
            <c:ext xmlns:c16="http://schemas.microsoft.com/office/drawing/2014/chart" uri="{C3380CC4-5D6E-409C-BE32-E72D297353CC}">
              <c16:uniqueId val="{00000004-DED7-4DE6-A580-E21143F1860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fr-FR" b="0">
                <a:solidFill>
                  <a:srgbClr val="757575"/>
                </a:solidFill>
                <a:latin typeface="+mn-lt"/>
              </a:rPr>
              <a:t>WAG customers</a:t>
            </a:r>
          </a:p>
        </c:rich>
      </c:tx>
      <c:overlay val="0"/>
    </c:title>
    <c:autoTitleDeleted val="0"/>
    <c:plotArea>
      <c:layout/>
      <c:pieChart>
        <c:varyColors val="1"/>
        <c:ser>
          <c:idx val="0"/>
          <c:order val="0"/>
          <c:tx>
            <c:strRef>
              <c:f>'Data and Charts'!$B$115</c:f>
              <c:strCache>
                <c:ptCount val="1"/>
                <c:pt idx="0">
                  <c:v>Units</c:v>
                </c:pt>
              </c:strCache>
            </c:strRef>
          </c:tx>
          <c:dPt>
            <c:idx val="0"/>
            <c:bubble3D val="0"/>
            <c:spPr>
              <a:solidFill>
                <a:srgbClr val="4285F4"/>
              </a:solidFill>
            </c:spPr>
            <c:extLst>
              <c:ext xmlns:c16="http://schemas.microsoft.com/office/drawing/2014/chart" uri="{C3380CC4-5D6E-409C-BE32-E72D297353CC}">
                <c16:uniqueId val="{00000001-D4BC-447C-8D51-BF1D2E3685B7}"/>
              </c:ext>
            </c:extLst>
          </c:dPt>
          <c:dPt>
            <c:idx val="1"/>
            <c:bubble3D val="0"/>
            <c:spPr>
              <a:solidFill>
                <a:srgbClr val="EA4335"/>
              </a:solidFill>
            </c:spPr>
            <c:extLst>
              <c:ext xmlns:c16="http://schemas.microsoft.com/office/drawing/2014/chart" uri="{C3380CC4-5D6E-409C-BE32-E72D297353CC}">
                <c16:uniqueId val="{00000003-D4BC-447C-8D51-BF1D2E3685B7}"/>
              </c:ext>
            </c:extLst>
          </c:dPt>
          <c:dPt>
            <c:idx val="2"/>
            <c:bubble3D val="0"/>
            <c:spPr>
              <a:solidFill>
                <a:srgbClr val="FBBC04"/>
              </a:solidFill>
            </c:spPr>
            <c:extLst>
              <c:ext xmlns:c16="http://schemas.microsoft.com/office/drawing/2014/chart" uri="{C3380CC4-5D6E-409C-BE32-E72D297353CC}">
                <c16:uniqueId val="{00000005-D4BC-447C-8D51-BF1D2E3685B7}"/>
              </c:ext>
            </c:extLst>
          </c:dPt>
          <c:dPt>
            <c:idx val="3"/>
            <c:bubble3D val="0"/>
            <c:spPr>
              <a:solidFill>
                <a:srgbClr val="34A853"/>
              </a:solidFill>
            </c:spPr>
            <c:extLst>
              <c:ext xmlns:c16="http://schemas.microsoft.com/office/drawing/2014/chart" uri="{C3380CC4-5D6E-409C-BE32-E72D297353CC}">
                <c16:uniqueId val="{00000007-D4BC-447C-8D51-BF1D2E3685B7}"/>
              </c:ext>
            </c:extLst>
          </c:dPt>
          <c:cat>
            <c:strRef>
              <c:f>'Data and Charts'!$A$116:$A$119</c:f>
              <c:strCache>
                <c:ptCount val="4"/>
                <c:pt idx="0">
                  <c:v>Manly Beard Maintenance, Inc.</c:v>
                </c:pt>
                <c:pt idx="1">
                  <c:v>GruffCustomer.com</c:v>
                </c:pt>
                <c:pt idx="2">
                  <c:v>Stu's Shaving Supply LLC</c:v>
                </c:pt>
                <c:pt idx="3">
                  <c:v>Cosmetics for Men, Inc.</c:v>
                </c:pt>
              </c:strCache>
            </c:strRef>
          </c:cat>
          <c:val>
            <c:numRef>
              <c:f>'Data and Charts'!$B$116:$B$119</c:f>
              <c:numCache>
                <c:formatCode>General</c:formatCode>
                <c:ptCount val="4"/>
                <c:pt idx="0">
                  <c:v>9785</c:v>
                </c:pt>
                <c:pt idx="1">
                  <c:v>20100</c:v>
                </c:pt>
                <c:pt idx="2">
                  <c:v>8093</c:v>
                </c:pt>
                <c:pt idx="3">
                  <c:v>5311</c:v>
                </c:pt>
              </c:numCache>
            </c:numRef>
          </c:val>
          <c:extLst>
            <c:ext xmlns:c16="http://schemas.microsoft.com/office/drawing/2014/chart" uri="{C3380CC4-5D6E-409C-BE32-E72D297353CC}">
              <c16:uniqueId val="{00000008-D4BC-447C-8D51-BF1D2E3685B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142875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704850</xdr:colOff>
      <xdr:row>6</xdr:row>
      <xdr:rowOff>142875</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209550</xdr:colOff>
      <xdr:row>25</xdr:row>
      <xdr:rowOff>66675</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142875</xdr:colOff>
      <xdr:row>94</xdr:row>
      <xdr:rowOff>104775</xdr:rowOff>
    </xdr:from>
    <xdr:ext cx="5715000" cy="35337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1000125</xdr:colOff>
      <xdr:row>94</xdr:row>
      <xdr:rowOff>104775</xdr:rowOff>
    </xdr:from>
    <xdr:ext cx="5715000" cy="35337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238125</xdr:colOff>
      <xdr:row>113</xdr:row>
      <xdr:rowOff>38100</xdr:rowOff>
    </xdr:from>
    <xdr:ext cx="5715000" cy="35337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gruffcustom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selection activeCell="I3" sqref="I3"/>
    </sheetView>
  </sheetViews>
  <sheetFormatPr defaultColWidth="14.42578125" defaultRowHeight="33.75" customHeight="1" x14ac:dyDescent="0.2"/>
  <cols>
    <col min="1" max="1" width="21.140625" customWidth="1"/>
    <col min="2" max="8" width="18.7109375" customWidth="1"/>
    <col min="9" max="9" width="27.85546875" customWidth="1"/>
    <col min="10" max="26" width="18.7109375" customWidth="1"/>
  </cols>
  <sheetData>
    <row r="1" spans="1:26" ht="33.75" customHeight="1" x14ac:dyDescent="0.2">
      <c r="A1" s="1"/>
      <c r="B1" s="2" t="s">
        <v>0</v>
      </c>
      <c r="C1" s="2" t="s">
        <v>1</v>
      </c>
      <c r="D1" s="2" t="s">
        <v>2</v>
      </c>
      <c r="E1" s="2" t="s">
        <v>3</v>
      </c>
      <c r="F1" s="2" t="s">
        <v>4</v>
      </c>
      <c r="G1" s="2" t="s">
        <v>5</v>
      </c>
      <c r="H1" s="3"/>
      <c r="I1" s="4" t="s">
        <v>6</v>
      </c>
      <c r="J1" s="3"/>
      <c r="K1" s="3"/>
      <c r="L1" s="3"/>
      <c r="M1" s="3"/>
      <c r="N1" s="3"/>
      <c r="O1" s="3"/>
      <c r="P1" s="3"/>
      <c r="Q1" s="3"/>
      <c r="R1" s="3"/>
      <c r="S1" s="3"/>
      <c r="T1" s="3"/>
      <c r="U1" s="3"/>
      <c r="V1" s="3"/>
      <c r="W1" s="3"/>
      <c r="X1" s="3"/>
      <c r="Y1" s="3"/>
      <c r="Z1" s="3"/>
    </row>
    <row r="2" spans="1:26" ht="33.75" customHeight="1" x14ac:dyDescent="0.2">
      <c r="A2" s="2" t="s">
        <v>7</v>
      </c>
      <c r="B2" s="5">
        <v>5280000</v>
      </c>
      <c r="C2" s="5">
        <v>5501000</v>
      </c>
      <c r="D2" s="5">
        <v>5469000</v>
      </c>
      <c r="E2" s="5">
        <v>5480000</v>
      </c>
      <c r="F2" s="5">
        <v>5533000</v>
      </c>
      <c r="G2" s="5">
        <v>5554000</v>
      </c>
      <c r="H2" s="3"/>
      <c r="I2" s="3"/>
      <c r="J2" s="3"/>
      <c r="K2" s="3"/>
      <c r="L2" s="3"/>
      <c r="M2" s="3"/>
      <c r="N2" s="3"/>
      <c r="O2" s="3"/>
      <c r="P2" s="3"/>
      <c r="Q2" s="3"/>
      <c r="R2" s="3"/>
      <c r="S2" s="3"/>
      <c r="T2" s="3"/>
      <c r="U2" s="3"/>
      <c r="V2" s="3"/>
      <c r="W2" s="3"/>
      <c r="X2" s="3"/>
      <c r="Y2" s="3"/>
      <c r="Z2" s="3"/>
    </row>
    <row r="3" spans="1:26" ht="33.75" customHeight="1" x14ac:dyDescent="0.2">
      <c r="A3" s="2" t="s">
        <v>8</v>
      </c>
      <c r="B3" s="5">
        <v>5280000</v>
      </c>
      <c r="C3" s="5">
        <v>5500000</v>
      </c>
      <c r="D3" s="5">
        <v>5729000</v>
      </c>
      <c r="E3" s="5">
        <v>5968000</v>
      </c>
      <c r="F3" s="5">
        <v>6217000</v>
      </c>
      <c r="G3" s="5">
        <v>6476000</v>
      </c>
      <c r="H3" s="3"/>
      <c r="I3" s="3"/>
      <c r="J3" s="3"/>
      <c r="K3" s="3"/>
      <c r="L3" s="3"/>
      <c r="M3" s="3"/>
      <c r="N3" s="3"/>
      <c r="O3" s="3"/>
      <c r="P3" s="3"/>
      <c r="Q3" s="3"/>
      <c r="R3" s="3"/>
      <c r="S3" s="3"/>
      <c r="T3" s="3"/>
      <c r="U3" s="3"/>
      <c r="V3" s="3"/>
      <c r="W3" s="3"/>
      <c r="X3" s="3"/>
      <c r="Y3" s="3"/>
      <c r="Z3" s="3"/>
    </row>
    <row r="4" spans="1:26" ht="33.75" customHeight="1" x14ac:dyDescent="0.2">
      <c r="A4" s="2" t="s">
        <v>9</v>
      </c>
      <c r="B4" s="5">
        <v>1156000</v>
      </c>
      <c r="C4" s="5">
        <v>950400</v>
      </c>
      <c r="D4" s="5">
        <v>739200</v>
      </c>
      <c r="E4" s="5">
        <v>528000</v>
      </c>
      <c r="F4" s="5">
        <v>316800</v>
      </c>
      <c r="G4" s="5">
        <v>316800</v>
      </c>
      <c r="H4" s="3"/>
      <c r="I4" s="3"/>
      <c r="J4" s="3"/>
      <c r="K4" s="3"/>
      <c r="L4" s="3"/>
      <c r="M4" s="3"/>
      <c r="N4" s="3"/>
      <c r="O4" s="3"/>
      <c r="P4" s="3"/>
      <c r="Q4" s="3"/>
      <c r="R4" s="3"/>
      <c r="S4" s="3"/>
      <c r="T4" s="3"/>
      <c r="U4" s="3"/>
      <c r="V4" s="3"/>
      <c r="W4" s="3"/>
      <c r="X4" s="3"/>
      <c r="Y4" s="3"/>
      <c r="Z4" s="3"/>
    </row>
    <row r="5" spans="1:26" ht="33.75" customHeight="1" x14ac:dyDescent="0.2">
      <c r="A5" s="2" t="s">
        <v>10</v>
      </c>
      <c r="B5" s="5">
        <v>0</v>
      </c>
      <c r="C5" s="5">
        <v>105600</v>
      </c>
      <c r="D5" s="5">
        <v>316800</v>
      </c>
      <c r="E5" s="5">
        <v>528000</v>
      </c>
      <c r="F5" s="5">
        <v>739200</v>
      </c>
      <c r="G5" s="5">
        <v>739200</v>
      </c>
      <c r="H5" s="3"/>
      <c r="I5" s="3"/>
      <c r="J5" s="3"/>
      <c r="K5" s="3"/>
      <c r="L5" s="3"/>
      <c r="M5" s="3"/>
      <c r="N5" s="3"/>
      <c r="O5" s="3"/>
      <c r="P5" s="3"/>
      <c r="Q5" s="3"/>
      <c r="R5" s="3"/>
      <c r="S5" s="3"/>
      <c r="T5" s="3"/>
      <c r="U5" s="3"/>
      <c r="V5" s="3"/>
      <c r="W5" s="3"/>
      <c r="X5" s="3"/>
      <c r="Y5" s="3"/>
      <c r="Z5" s="3"/>
    </row>
    <row r="6" spans="1:26" ht="33.75" customHeight="1" x14ac:dyDescent="0.2">
      <c r="A6" s="2" t="s">
        <v>11</v>
      </c>
      <c r="B6" s="5">
        <v>2</v>
      </c>
      <c r="C6" s="5">
        <v>2</v>
      </c>
      <c r="D6" s="5">
        <v>2</v>
      </c>
      <c r="E6" s="5">
        <v>1.9</v>
      </c>
      <c r="F6" s="5">
        <v>1.9</v>
      </c>
      <c r="G6" s="5">
        <v>1.9</v>
      </c>
      <c r="H6" s="3"/>
      <c r="I6" s="3"/>
      <c r="J6" s="3"/>
      <c r="K6" s="3"/>
      <c r="L6" s="3"/>
      <c r="M6" s="3"/>
      <c r="N6" s="3"/>
      <c r="O6" s="3"/>
      <c r="P6" s="3"/>
      <c r="Q6" s="3"/>
      <c r="R6" s="3"/>
      <c r="S6" s="3"/>
      <c r="T6" s="3"/>
      <c r="U6" s="3"/>
      <c r="V6" s="3"/>
      <c r="W6" s="3"/>
      <c r="X6" s="3"/>
      <c r="Y6" s="3"/>
      <c r="Z6" s="3"/>
    </row>
    <row r="7" spans="1:26" ht="33.75" customHeight="1" x14ac:dyDescent="0.2">
      <c r="H7" s="3"/>
      <c r="I7" s="3"/>
      <c r="J7" s="3"/>
      <c r="K7" s="3"/>
      <c r="L7" s="3"/>
      <c r="M7" s="3"/>
      <c r="N7" s="3"/>
      <c r="O7" s="3"/>
      <c r="P7" s="3"/>
      <c r="Q7" s="3"/>
      <c r="R7" s="3"/>
      <c r="S7" s="3"/>
      <c r="T7" s="3"/>
      <c r="U7" s="3"/>
      <c r="V7" s="3"/>
      <c r="W7" s="3"/>
      <c r="X7" s="3"/>
      <c r="Y7" s="3"/>
      <c r="Z7" s="3"/>
    </row>
    <row r="8" spans="1:26" ht="33.7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33.75" customHeight="1" x14ac:dyDescent="0.2">
      <c r="A9" s="6" t="s">
        <v>12</v>
      </c>
      <c r="B9" s="3"/>
      <c r="C9" s="3"/>
      <c r="D9" s="3"/>
      <c r="E9" s="3"/>
      <c r="F9" s="3"/>
      <c r="G9" s="3"/>
      <c r="H9" s="3"/>
      <c r="I9" s="3"/>
      <c r="J9" s="3"/>
      <c r="K9" s="3"/>
      <c r="L9" s="3"/>
      <c r="M9" s="3"/>
      <c r="N9" s="3"/>
      <c r="O9" s="3"/>
      <c r="P9" s="3"/>
      <c r="Q9" s="3"/>
      <c r="R9" s="3"/>
      <c r="S9" s="3"/>
      <c r="T9" s="3"/>
      <c r="U9" s="3"/>
      <c r="V9" s="3"/>
      <c r="W9" s="3"/>
      <c r="X9" s="3"/>
      <c r="Y9" s="3"/>
      <c r="Z9" s="3"/>
    </row>
    <row r="10" spans="1:26" ht="33.7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33.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33.7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33.7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33.7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33.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33.7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33.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33.7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33.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33.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33.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33.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33.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33.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33.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33.75" customHeight="1" x14ac:dyDescent="0.2">
      <c r="F26" s="3"/>
      <c r="G26" s="3"/>
      <c r="H26" s="3"/>
      <c r="I26" s="3"/>
      <c r="J26" s="3"/>
      <c r="K26" s="3"/>
      <c r="L26" s="3"/>
      <c r="M26" s="3"/>
      <c r="N26" s="3"/>
      <c r="O26" s="3"/>
      <c r="P26" s="3"/>
      <c r="Q26" s="3"/>
      <c r="R26" s="3"/>
      <c r="S26" s="3"/>
      <c r="T26" s="3"/>
      <c r="U26" s="3"/>
      <c r="V26" s="3"/>
      <c r="W26" s="3"/>
      <c r="X26" s="3"/>
      <c r="Y26" s="3"/>
      <c r="Z26" s="3"/>
    </row>
    <row r="27" spans="1:26" ht="33.75" customHeight="1" x14ac:dyDescent="0.2">
      <c r="F27" s="3"/>
      <c r="G27" s="3"/>
      <c r="H27" s="3"/>
      <c r="I27" s="3"/>
      <c r="J27" s="3"/>
      <c r="K27" s="3"/>
      <c r="L27" s="3"/>
      <c r="M27" s="3"/>
      <c r="N27" s="3"/>
      <c r="O27" s="3"/>
      <c r="P27" s="3"/>
      <c r="Q27" s="3"/>
      <c r="R27" s="3"/>
      <c r="S27" s="3"/>
      <c r="T27" s="3"/>
      <c r="U27" s="3"/>
      <c r="V27" s="3"/>
      <c r="W27" s="3"/>
      <c r="X27" s="3"/>
      <c r="Y27" s="3"/>
      <c r="Z27" s="3"/>
    </row>
    <row r="28" spans="1:26" ht="33.75" customHeight="1" x14ac:dyDescent="0.2">
      <c r="F28" s="3"/>
      <c r="G28" s="3"/>
      <c r="H28" s="3"/>
      <c r="I28" s="3"/>
      <c r="J28" s="3"/>
      <c r="K28" s="3"/>
      <c r="L28" s="3"/>
      <c r="M28" s="3"/>
      <c r="N28" s="3"/>
      <c r="O28" s="3"/>
      <c r="P28" s="3"/>
      <c r="Q28" s="3"/>
      <c r="R28" s="3"/>
      <c r="S28" s="3"/>
      <c r="T28" s="3"/>
      <c r="U28" s="3"/>
      <c r="V28" s="3"/>
      <c r="W28" s="3"/>
      <c r="X28" s="3"/>
      <c r="Y28" s="3"/>
      <c r="Z28" s="3"/>
    </row>
    <row r="29" spans="1:26" ht="33.75" customHeight="1" x14ac:dyDescent="0.2">
      <c r="F29" s="3"/>
      <c r="G29" s="3"/>
      <c r="H29" s="3"/>
      <c r="I29" s="3"/>
      <c r="J29" s="3"/>
      <c r="K29" s="3"/>
      <c r="L29" s="3"/>
      <c r="M29" s="3"/>
      <c r="N29" s="3"/>
      <c r="O29" s="3"/>
      <c r="P29" s="3"/>
      <c r="Q29" s="3"/>
      <c r="R29" s="3"/>
      <c r="S29" s="3"/>
      <c r="T29" s="3"/>
      <c r="U29" s="3"/>
      <c r="V29" s="3"/>
      <c r="W29" s="3"/>
      <c r="X29" s="3"/>
      <c r="Y29" s="3"/>
      <c r="Z29" s="3"/>
    </row>
    <row r="30" spans="1:26" ht="33.75" customHeight="1" x14ac:dyDescent="0.2">
      <c r="F30" s="3"/>
      <c r="G30" s="3"/>
      <c r="H30" s="3"/>
      <c r="I30" s="3"/>
      <c r="J30" s="3"/>
      <c r="K30" s="3"/>
      <c r="L30" s="3"/>
      <c r="M30" s="3"/>
      <c r="N30" s="3"/>
      <c r="O30" s="3"/>
      <c r="P30" s="3"/>
      <c r="Q30" s="3"/>
      <c r="R30" s="3"/>
      <c r="S30" s="3"/>
      <c r="T30" s="3"/>
      <c r="U30" s="3"/>
      <c r="V30" s="3"/>
      <c r="W30" s="3"/>
      <c r="X30" s="3"/>
      <c r="Y30" s="3"/>
      <c r="Z30" s="3"/>
    </row>
    <row r="31" spans="1:26" ht="33.75" customHeight="1" x14ac:dyDescent="0.2">
      <c r="F31" s="3"/>
      <c r="G31" s="3"/>
      <c r="H31" s="3"/>
      <c r="I31" s="3"/>
      <c r="J31" s="3"/>
      <c r="K31" s="3"/>
      <c r="L31" s="3"/>
      <c r="M31" s="3"/>
      <c r="N31" s="3"/>
      <c r="O31" s="3"/>
      <c r="P31" s="3"/>
      <c r="Q31" s="3"/>
      <c r="R31" s="3"/>
      <c r="S31" s="3"/>
      <c r="T31" s="3"/>
      <c r="U31" s="3"/>
      <c r="V31" s="3"/>
      <c r="W31" s="3"/>
      <c r="X31" s="3"/>
      <c r="Y31" s="3"/>
      <c r="Z31" s="3"/>
    </row>
    <row r="32" spans="1:26" ht="33.75" customHeight="1" x14ac:dyDescent="0.2">
      <c r="F32" s="3"/>
      <c r="G32" s="3"/>
      <c r="H32" s="3"/>
      <c r="I32" s="3"/>
      <c r="J32" s="3"/>
      <c r="K32" s="3"/>
      <c r="L32" s="3"/>
      <c r="M32" s="3"/>
      <c r="N32" s="3"/>
      <c r="O32" s="3"/>
      <c r="P32" s="3"/>
      <c r="Q32" s="3"/>
      <c r="R32" s="3"/>
      <c r="S32" s="3"/>
      <c r="T32" s="3"/>
      <c r="U32" s="3"/>
      <c r="V32" s="3"/>
      <c r="W32" s="3"/>
      <c r="X32" s="3"/>
      <c r="Y32" s="3"/>
      <c r="Z32" s="3"/>
    </row>
    <row r="33" spans="1:26" ht="33.75" customHeight="1" x14ac:dyDescent="0.2">
      <c r="F33" s="3"/>
      <c r="G33" s="3"/>
      <c r="H33" s="3"/>
      <c r="I33" s="3"/>
      <c r="J33" s="3"/>
      <c r="K33" s="3"/>
      <c r="L33" s="3"/>
      <c r="M33" s="3"/>
      <c r="N33" s="3"/>
      <c r="O33" s="3"/>
      <c r="P33" s="3"/>
      <c r="Q33" s="3"/>
      <c r="R33" s="3"/>
      <c r="S33" s="3"/>
      <c r="T33" s="3"/>
      <c r="U33" s="3"/>
      <c r="V33" s="3"/>
      <c r="W33" s="3"/>
      <c r="X33" s="3"/>
      <c r="Y33" s="3"/>
      <c r="Z33" s="3"/>
    </row>
    <row r="34" spans="1:26" ht="33.75" customHeight="1" x14ac:dyDescent="0.2">
      <c r="F34" s="3"/>
      <c r="G34" s="3"/>
      <c r="H34" s="3"/>
      <c r="I34" s="3"/>
      <c r="J34" s="3"/>
      <c r="K34" s="3"/>
      <c r="L34" s="3"/>
      <c r="M34" s="3"/>
      <c r="N34" s="3"/>
      <c r="O34" s="3"/>
      <c r="P34" s="3"/>
      <c r="Q34" s="3"/>
      <c r="R34" s="3"/>
      <c r="S34" s="3"/>
      <c r="T34" s="3"/>
      <c r="U34" s="3"/>
      <c r="V34" s="3"/>
      <c r="W34" s="3"/>
      <c r="X34" s="3"/>
      <c r="Y34" s="3"/>
      <c r="Z34" s="3"/>
    </row>
    <row r="35" spans="1:26" ht="33.75" customHeight="1" x14ac:dyDescent="0.2">
      <c r="F35" s="3"/>
      <c r="G35" s="3"/>
      <c r="H35" s="3"/>
      <c r="I35" s="3"/>
      <c r="J35" s="3"/>
      <c r="K35" s="3"/>
      <c r="L35" s="3"/>
      <c r="M35" s="3"/>
      <c r="N35" s="3"/>
      <c r="O35" s="3"/>
      <c r="P35" s="3"/>
      <c r="Q35" s="3"/>
      <c r="R35" s="3"/>
      <c r="S35" s="3"/>
      <c r="T35" s="3"/>
      <c r="U35" s="3"/>
      <c r="V35" s="3"/>
      <c r="W35" s="3"/>
      <c r="X35" s="3"/>
      <c r="Y35" s="3"/>
      <c r="Z35" s="3"/>
    </row>
    <row r="36" spans="1:26" ht="33.75" customHeight="1" x14ac:dyDescent="0.2">
      <c r="F36" s="3"/>
      <c r="G36" s="3"/>
      <c r="H36" s="3"/>
      <c r="I36" s="3"/>
      <c r="J36" s="3"/>
      <c r="K36" s="3"/>
      <c r="L36" s="3"/>
      <c r="M36" s="3"/>
      <c r="N36" s="3"/>
      <c r="O36" s="3"/>
      <c r="P36" s="3"/>
      <c r="Q36" s="3"/>
      <c r="R36" s="3"/>
      <c r="S36" s="3"/>
      <c r="T36" s="3"/>
      <c r="U36" s="3"/>
      <c r="V36" s="3"/>
      <c r="W36" s="3"/>
      <c r="X36" s="3"/>
      <c r="Y36" s="3"/>
      <c r="Z36" s="3"/>
    </row>
    <row r="37" spans="1:26" ht="33.75" customHeight="1" x14ac:dyDescent="0.2">
      <c r="F37" s="3"/>
      <c r="G37" s="3"/>
      <c r="H37" s="3"/>
      <c r="I37" s="3"/>
      <c r="J37" s="3"/>
      <c r="K37" s="3"/>
      <c r="L37" s="3"/>
      <c r="M37" s="3"/>
      <c r="N37" s="3"/>
      <c r="O37" s="3"/>
      <c r="P37" s="3"/>
      <c r="Q37" s="3"/>
      <c r="R37" s="3"/>
      <c r="S37" s="3"/>
      <c r="T37" s="3"/>
      <c r="U37" s="3"/>
      <c r="V37" s="3"/>
      <c r="W37" s="3"/>
      <c r="X37" s="3"/>
      <c r="Y37" s="3"/>
      <c r="Z37" s="3"/>
    </row>
    <row r="38" spans="1:26" ht="33.75" customHeight="1" x14ac:dyDescent="0.2">
      <c r="F38" s="3"/>
      <c r="G38" s="3"/>
      <c r="H38" s="3"/>
      <c r="I38" s="3"/>
      <c r="J38" s="3"/>
      <c r="K38" s="3"/>
      <c r="L38" s="3"/>
      <c r="M38" s="3"/>
      <c r="N38" s="3"/>
      <c r="O38" s="3"/>
      <c r="P38" s="3"/>
      <c r="Q38" s="3"/>
      <c r="R38" s="3"/>
      <c r="S38" s="3"/>
      <c r="T38" s="3"/>
      <c r="U38" s="3"/>
      <c r="V38" s="3"/>
      <c r="W38" s="3"/>
      <c r="X38" s="3"/>
      <c r="Y38" s="3"/>
      <c r="Z38" s="3"/>
    </row>
    <row r="39" spans="1:26" ht="33.75" customHeight="1" x14ac:dyDescent="0.2">
      <c r="F39" s="3"/>
      <c r="G39" s="3"/>
      <c r="H39" s="3"/>
      <c r="I39" s="3"/>
      <c r="J39" s="3"/>
      <c r="K39" s="3"/>
      <c r="L39" s="3"/>
      <c r="M39" s="3"/>
      <c r="N39" s="3"/>
      <c r="O39" s="3"/>
      <c r="P39" s="3"/>
      <c r="Q39" s="3"/>
      <c r="R39" s="3"/>
      <c r="S39" s="3"/>
      <c r="T39" s="3"/>
      <c r="U39" s="3"/>
      <c r="V39" s="3"/>
      <c r="W39" s="3"/>
      <c r="X39" s="3"/>
      <c r="Y39" s="3"/>
      <c r="Z39" s="3"/>
    </row>
    <row r="40" spans="1:26" ht="33.75" customHeight="1" x14ac:dyDescent="0.2">
      <c r="F40" s="3"/>
      <c r="G40" s="3"/>
      <c r="H40" s="3"/>
      <c r="I40" s="3"/>
      <c r="J40" s="3"/>
      <c r="K40" s="3"/>
      <c r="L40" s="3"/>
      <c r="M40" s="3"/>
      <c r="N40" s="3"/>
      <c r="O40" s="3"/>
      <c r="P40" s="3"/>
      <c r="Q40" s="3"/>
      <c r="R40" s="3"/>
      <c r="S40" s="3"/>
      <c r="T40" s="3"/>
      <c r="U40" s="3"/>
      <c r="V40" s="3"/>
      <c r="W40" s="3"/>
      <c r="X40" s="3"/>
      <c r="Y40" s="3"/>
      <c r="Z40" s="3"/>
    </row>
    <row r="41" spans="1:26" ht="33.75" customHeight="1" x14ac:dyDescent="0.2">
      <c r="F41" s="3"/>
      <c r="G41" s="3"/>
      <c r="H41" s="3"/>
      <c r="I41" s="3"/>
      <c r="J41" s="3"/>
      <c r="K41" s="3"/>
      <c r="L41" s="3"/>
      <c r="M41" s="3"/>
      <c r="N41" s="3"/>
      <c r="O41" s="3"/>
      <c r="P41" s="3"/>
      <c r="Q41" s="3"/>
      <c r="R41" s="3"/>
      <c r="S41" s="3"/>
      <c r="T41" s="3"/>
      <c r="U41" s="3"/>
      <c r="V41" s="3"/>
      <c r="W41" s="3"/>
      <c r="X41" s="3"/>
      <c r="Y41" s="3"/>
      <c r="Z41" s="3"/>
    </row>
    <row r="42" spans="1:26" ht="33.75" customHeight="1" x14ac:dyDescent="0.2">
      <c r="F42" s="3"/>
      <c r="G42" s="3"/>
      <c r="H42" s="3"/>
      <c r="I42" s="3"/>
      <c r="J42" s="3"/>
      <c r="K42" s="3"/>
      <c r="L42" s="3"/>
      <c r="M42" s="3"/>
      <c r="N42" s="3"/>
      <c r="O42" s="3"/>
      <c r="P42" s="3"/>
      <c r="Q42" s="3"/>
      <c r="R42" s="3"/>
      <c r="S42" s="3"/>
      <c r="T42" s="3"/>
      <c r="U42" s="3"/>
      <c r="V42" s="3"/>
      <c r="W42" s="3"/>
      <c r="X42" s="3"/>
      <c r="Y42" s="3"/>
      <c r="Z42" s="3"/>
    </row>
    <row r="43" spans="1:26" ht="33.75" customHeight="1" x14ac:dyDescent="0.2">
      <c r="F43" s="3"/>
      <c r="G43" s="3"/>
      <c r="H43" s="3"/>
      <c r="I43" s="3"/>
      <c r="J43" s="3"/>
      <c r="K43" s="3"/>
      <c r="L43" s="3"/>
      <c r="M43" s="3"/>
      <c r="N43" s="3"/>
      <c r="O43" s="3"/>
      <c r="P43" s="3"/>
      <c r="Q43" s="3"/>
      <c r="R43" s="3"/>
      <c r="S43" s="3"/>
      <c r="T43" s="3"/>
      <c r="U43" s="3"/>
      <c r="V43" s="3"/>
      <c r="W43" s="3"/>
      <c r="X43" s="3"/>
      <c r="Y43" s="3"/>
      <c r="Z43" s="3"/>
    </row>
    <row r="44" spans="1:26" ht="33.75" customHeight="1" x14ac:dyDescent="0.2">
      <c r="F44" s="3"/>
      <c r="G44" s="3"/>
      <c r="H44" s="3"/>
      <c r="I44" s="3"/>
      <c r="J44" s="3"/>
      <c r="K44" s="3"/>
      <c r="L44" s="3"/>
      <c r="M44" s="3"/>
      <c r="N44" s="3"/>
      <c r="O44" s="3"/>
      <c r="P44" s="3"/>
      <c r="Q44" s="3"/>
      <c r="R44" s="3"/>
      <c r="S44" s="3"/>
      <c r="T44" s="3"/>
      <c r="U44" s="3"/>
      <c r="V44" s="3"/>
      <c r="W44" s="3"/>
      <c r="X44" s="3"/>
      <c r="Y44" s="3"/>
      <c r="Z44" s="3"/>
    </row>
    <row r="45" spans="1:26" ht="33.75" customHeight="1" x14ac:dyDescent="0.2">
      <c r="A45" s="2" t="s">
        <v>13</v>
      </c>
      <c r="B45" s="2" t="s">
        <v>14</v>
      </c>
      <c r="C45" s="2" t="s">
        <v>15</v>
      </c>
      <c r="D45" s="2" t="s">
        <v>16</v>
      </c>
      <c r="E45" s="2" t="s">
        <v>17</v>
      </c>
      <c r="F45" s="3"/>
      <c r="H45" s="3"/>
      <c r="I45" s="3"/>
      <c r="J45" s="3"/>
      <c r="K45" s="3"/>
      <c r="L45" s="3"/>
      <c r="M45" s="3"/>
      <c r="N45" s="3"/>
      <c r="O45" s="3"/>
      <c r="P45" s="3"/>
      <c r="Q45" s="3"/>
      <c r="R45" s="3"/>
      <c r="S45" s="3"/>
      <c r="T45" s="3"/>
      <c r="U45" s="3"/>
      <c r="V45" s="3"/>
      <c r="W45" s="3"/>
      <c r="X45" s="3"/>
      <c r="Y45" s="3"/>
      <c r="Z45" s="3"/>
    </row>
    <row r="46" spans="1:26" ht="33.75" customHeight="1" x14ac:dyDescent="0.2">
      <c r="A46" s="7">
        <v>39692</v>
      </c>
      <c r="B46" s="8" t="s">
        <v>18</v>
      </c>
      <c r="C46" s="8">
        <v>5253</v>
      </c>
      <c r="D46" s="8">
        <v>20817</v>
      </c>
      <c r="E46" s="9">
        <v>75643</v>
      </c>
      <c r="F46" s="3"/>
      <c r="G46" s="3"/>
      <c r="H46" s="3"/>
      <c r="I46" s="3"/>
      <c r="J46" s="3"/>
      <c r="K46" s="3"/>
      <c r="L46" s="3"/>
      <c r="M46" s="3"/>
      <c r="N46" s="3"/>
      <c r="O46" s="3"/>
      <c r="P46" s="3"/>
      <c r="Q46" s="3"/>
      <c r="R46" s="3"/>
      <c r="S46" s="3"/>
      <c r="T46" s="3"/>
      <c r="U46" s="3"/>
      <c r="V46" s="3"/>
      <c r="W46" s="3"/>
      <c r="X46" s="3"/>
      <c r="Y46" s="3"/>
      <c r="Z46" s="3"/>
    </row>
    <row r="47" spans="1:26" ht="33.75" customHeight="1" x14ac:dyDescent="0.2">
      <c r="A47" s="7">
        <v>39694</v>
      </c>
      <c r="B47" s="8" t="s">
        <v>18</v>
      </c>
      <c r="C47" s="8">
        <v>6148</v>
      </c>
      <c r="D47" s="8">
        <v>20817</v>
      </c>
      <c r="E47" s="9">
        <v>88531</v>
      </c>
      <c r="F47" s="3"/>
      <c r="G47" s="3"/>
      <c r="H47" s="3"/>
      <c r="I47" s="3"/>
      <c r="J47" s="3"/>
      <c r="K47" s="3"/>
      <c r="L47" s="3"/>
      <c r="M47" s="3"/>
      <c r="N47" s="3"/>
      <c r="O47" s="3"/>
      <c r="P47" s="3"/>
      <c r="Q47" s="3"/>
      <c r="R47" s="3"/>
      <c r="S47" s="3"/>
      <c r="T47" s="3"/>
      <c r="U47" s="3"/>
      <c r="V47" s="3"/>
      <c r="W47" s="3"/>
      <c r="X47" s="3"/>
      <c r="Y47" s="3"/>
      <c r="Z47" s="3"/>
    </row>
    <row r="48" spans="1:26" ht="33.75" customHeight="1" x14ac:dyDescent="0.2">
      <c r="A48" s="7">
        <v>39695</v>
      </c>
      <c r="B48" s="8" t="s">
        <v>19</v>
      </c>
      <c r="C48" s="8">
        <v>8931</v>
      </c>
      <c r="D48" s="8">
        <v>20012</v>
      </c>
      <c r="E48" s="9">
        <v>128606</v>
      </c>
      <c r="F48" s="3"/>
      <c r="G48" s="3"/>
      <c r="H48" s="3"/>
      <c r="I48" s="3"/>
      <c r="J48" s="3"/>
      <c r="K48" s="3"/>
      <c r="L48" s="3"/>
      <c r="M48" s="3"/>
      <c r="N48" s="3"/>
      <c r="O48" s="3"/>
      <c r="P48" s="3"/>
      <c r="Q48" s="3"/>
      <c r="R48" s="3"/>
      <c r="S48" s="3"/>
      <c r="T48" s="3"/>
      <c r="U48" s="3"/>
      <c r="V48" s="3"/>
      <c r="W48" s="3"/>
      <c r="X48" s="3"/>
      <c r="Y48" s="3"/>
      <c r="Z48" s="3"/>
    </row>
    <row r="49" spans="1:26" ht="33.75" customHeight="1" x14ac:dyDescent="0.2">
      <c r="A49" s="7">
        <v>39705</v>
      </c>
      <c r="B49" s="8" t="s">
        <v>18</v>
      </c>
      <c r="C49" s="8">
        <v>2031</v>
      </c>
      <c r="D49" s="8">
        <v>20817</v>
      </c>
      <c r="E49" s="9">
        <v>29246</v>
      </c>
      <c r="F49" s="3"/>
      <c r="G49" s="3"/>
      <c r="H49" s="3"/>
      <c r="I49" s="3"/>
      <c r="J49" s="3"/>
      <c r="K49" s="3"/>
      <c r="L49" s="3"/>
      <c r="M49" s="3"/>
      <c r="N49" s="3"/>
      <c r="O49" s="3"/>
      <c r="P49" s="3"/>
      <c r="Q49" s="3"/>
      <c r="R49" s="3"/>
      <c r="S49" s="3"/>
      <c r="T49" s="3"/>
      <c r="U49" s="3"/>
      <c r="V49" s="3"/>
      <c r="W49" s="3"/>
      <c r="X49" s="3"/>
      <c r="Y49" s="3"/>
      <c r="Z49" s="3"/>
    </row>
    <row r="50" spans="1:26" ht="33.75" customHeight="1" x14ac:dyDescent="0.2">
      <c r="A50" s="7">
        <v>39705</v>
      </c>
      <c r="B50" s="8" t="s">
        <v>19</v>
      </c>
      <c r="C50" s="8">
        <v>8029</v>
      </c>
      <c r="D50" s="8">
        <v>20012</v>
      </c>
      <c r="E50" s="9">
        <v>115618</v>
      </c>
      <c r="F50" s="3"/>
      <c r="G50" s="3"/>
      <c r="H50" s="3"/>
      <c r="I50" s="3"/>
      <c r="J50" s="3"/>
      <c r="K50" s="3"/>
      <c r="L50" s="3"/>
      <c r="M50" s="3"/>
      <c r="N50" s="3"/>
      <c r="O50" s="3"/>
      <c r="P50" s="3"/>
      <c r="Q50" s="3"/>
      <c r="R50" s="3"/>
      <c r="S50" s="3"/>
      <c r="T50" s="3"/>
      <c r="U50" s="3"/>
      <c r="V50" s="3"/>
      <c r="W50" s="3"/>
      <c r="X50" s="3"/>
      <c r="Y50" s="3"/>
      <c r="Z50" s="3"/>
    </row>
    <row r="51" spans="1:26" ht="33.75" customHeight="1" x14ac:dyDescent="0.2">
      <c r="A51" s="7">
        <v>39706</v>
      </c>
      <c r="B51" s="8" t="s">
        <v>20</v>
      </c>
      <c r="C51" s="8">
        <v>3754</v>
      </c>
      <c r="D51" s="8">
        <v>20012</v>
      </c>
      <c r="E51" s="9">
        <v>54058</v>
      </c>
      <c r="F51" s="3"/>
      <c r="G51" s="3"/>
      <c r="H51" s="3"/>
      <c r="I51" s="3"/>
      <c r="J51" s="3"/>
      <c r="K51" s="3"/>
      <c r="L51" s="3"/>
      <c r="M51" s="3"/>
      <c r="N51" s="3"/>
      <c r="O51" s="3"/>
      <c r="P51" s="3"/>
      <c r="Q51" s="3"/>
      <c r="R51" s="3"/>
      <c r="S51" s="3"/>
      <c r="T51" s="3"/>
      <c r="U51" s="3"/>
      <c r="V51" s="3"/>
      <c r="W51" s="3"/>
      <c r="X51" s="3"/>
      <c r="Y51" s="3"/>
      <c r="Z51" s="3"/>
    </row>
    <row r="52" spans="1:26" ht="33.75" customHeight="1" x14ac:dyDescent="0.2">
      <c r="A52" s="7">
        <v>39711</v>
      </c>
      <c r="B52" s="8" t="s">
        <v>18</v>
      </c>
      <c r="C52" s="8">
        <v>7039</v>
      </c>
      <c r="D52" s="8">
        <v>20817</v>
      </c>
      <c r="E52" s="9">
        <v>101362</v>
      </c>
      <c r="F52" s="3"/>
      <c r="G52" s="3"/>
      <c r="H52" s="3"/>
      <c r="I52" s="3"/>
      <c r="J52" s="3"/>
      <c r="K52" s="3"/>
      <c r="L52" s="3"/>
      <c r="M52" s="3"/>
      <c r="N52" s="3"/>
      <c r="O52" s="3"/>
      <c r="P52" s="3"/>
      <c r="Q52" s="3"/>
      <c r="R52" s="3"/>
      <c r="S52" s="3"/>
      <c r="T52" s="3"/>
      <c r="U52" s="3"/>
      <c r="V52" s="3"/>
      <c r="W52" s="3"/>
      <c r="X52" s="3"/>
      <c r="Y52" s="3"/>
      <c r="Z52" s="3"/>
    </row>
    <row r="53" spans="1:26" ht="33.75" customHeight="1" x14ac:dyDescent="0.2">
      <c r="A53" s="7">
        <v>39712</v>
      </c>
      <c r="B53" s="8" t="s">
        <v>19</v>
      </c>
      <c r="C53" s="8">
        <v>7478</v>
      </c>
      <c r="D53" s="8">
        <v>20012</v>
      </c>
      <c r="E53" s="9">
        <v>107683</v>
      </c>
      <c r="F53" s="3"/>
      <c r="G53" s="3"/>
      <c r="H53" s="3"/>
      <c r="I53" s="3"/>
      <c r="J53" s="3"/>
      <c r="K53" s="3"/>
      <c r="L53" s="3"/>
      <c r="M53" s="3"/>
      <c r="N53" s="3"/>
      <c r="O53" s="3"/>
      <c r="P53" s="3"/>
      <c r="Q53" s="3"/>
      <c r="R53" s="3"/>
      <c r="S53" s="3"/>
      <c r="T53" s="3"/>
      <c r="U53" s="3"/>
      <c r="V53" s="3"/>
      <c r="W53" s="3"/>
      <c r="X53" s="3"/>
      <c r="Y53" s="3"/>
      <c r="Z53" s="3"/>
    </row>
    <row r="54" spans="1:26" ht="33.75" customHeight="1" x14ac:dyDescent="0.2">
      <c r="A54" s="7">
        <v>39716</v>
      </c>
      <c r="B54" s="8" t="s">
        <v>20</v>
      </c>
      <c r="C54" s="8">
        <v>2646</v>
      </c>
      <c r="D54" s="8">
        <v>20012</v>
      </c>
      <c r="E54" s="9">
        <v>38102</v>
      </c>
      <c r="F54" s="3"/>
      <c r="G54" s="3"/>
      <c r="H54" s="3"/>
      <c r="I54" s="3"/>
      <c r="J54" s="3"/>
      <c r="K54" s="3"/>
      <c r="L54" s="3"/>
      <c r="M54" s="3"/>
      <c r="N54" s="3"/>
      <c r="O54" s="3"/>
      <c r="P54" s="3"/>
      <c r="Q54" s="3"/>
      <c r="R54" s="3"/>
      <c r="S54" s="3"/>
      <c r="T54" s="3"/>
      <c r="U54" s="3"/>
      <c r="V54" s="3"/>
      <c r="W54" s="3"/>
      <c r="X54" s="3"/>
      <c r="Y54" s="3"/>
      <c r="Z54" s="3"/>
    </row>
    <row r="55" spans="1:26" ht="33.75" customHeight="1" x14ac:dyDescent="0.2">
      <c r="A55" s="7">
        <v>39717</v>
      </c>
      <c r="B55" s="8" t="s">
        <v>21</v>
      </c>
      <c r="C55" s="8">
        <v>6361</v>
      </c>
      <c r="D55" s="8">
        <v>20817</v>
      </c>
      <c r="E55" s="9">
        <v>91598</v>
      </c>
      <c r="F55" s="3"/>
      <c r="G55" s="3"/>
      <c r="H55" s="3"/>
      <c r="I55" s="3"/>
      <c r="J55" s="3"/>
      <c r="K55" s="3"/>
      <c r="L55" s="3"/>
      <c r="M55" s="3"/>
      <c r="N55" s="3"/>
      <c r="O55" s="3"/>
      <c r="P55" s="3"/>
      <c r="Q55" s="3"/>
      <c r="R55" s="3"/>
      <c r="S55" s="3"/>
      <c r="T55" s="3"/>
      <c r="U55" s="3"/>
      <c r="V55" s="3"/>
      <c r="W55" s="3"/>
      <c r="X55" s="3"/>
      <c r="Y55" s="3"/>
      <c r="Z55" s="3"/>
    </row>
    <row r="56" spans="1:26" ht="33.75" customHeight="1" x14ac:dyDescent="0.2">
      <c r="A56" s="7">
        <v>39725</v>
      </c>
      <c r="B56" s="8" t="s">
        <v>19</v>
      </c>
      <c r="C56" s="8">
        <v>9481</v>
      </c>
      <c r="D56" s="8">
        <v>20012</v>
      </c>
      <c r="E56" s="9">
        <v>136526</v>
      </c>
      <c r="F56" s="3"/>
      <c r="G56" s="3"/>
      <c r="H56" s="3"/>
      <c r="I56" s="3"/>
      <c r="J56" s="3"/>
      <c r="K56" s="3"/>
      <c r="L56" s="3"/>
      <c r="M56" s="3"/>
      <c r="N56" s="3"/>
      <c r="O56" s="3"/>
      <c r="P56" s="3"/>
      <c r="Q56" s="3"/>
      <c r="R56" s="3"/>
      <c r="S56" s="3"/>
      <c r="T56" s="3"/>
      <c r="U56" s="3"/>
      <c r="V56" s="3"/>
      <c r="W56" s="3"/>
      <c r="X56" s="3"/>
      <c r="Y56" s="3"/>
      <c r="Z56" s="3"/>
    </row>
    <row r="57" spans="1:26" ht="33.75" customHeight="1" x14ac:dyDescent="0.2">
      <c r="A57" s="7">
        <v>39728</v>
      </c>
      <c r="B57" s="8" t="s">
        <v>20</v>
      </c>
      <c r="C57" s="8">
        <v>8598</v>
      </c>
      <c r="D57" s="8">
        <v>20012</v>
      </c>
      <c r="E57" s="9">
        <v>123811</v>
      </c>
      <c r="F57" s="3"/>
      <c r="G57" s="3"/>
      <c r="H57" s="3"/>
      <c r="I57" s="3"/>
      <c r="J57" s="3"/>
      <c r="K57" s="3"/>
      <c r="L57" s="3"/>
      <c r="M57" s="3"/>
      <c r="N57" s="3"/>
      <c r="O57" s="3"/>
      <c r="P57" s="3"/>
      <c r="Q57" s="3"/>
      <c r="R57" s="3"/>
      <c r="S57" s="3"/>
      <c r="T57" s="3"/>
      <c r="U57" s="3"/>
      <c r="V57" s="3"/>
      <c r="W57" s="3"/>
      <c r="X57" s="3"/>
      <c r="Y57" s="3"/>
      <c r="Z57" s="3"/>
    </row>
    <row r="58" spans="1:26" ht="33.75" customHeight="1" x14ac:dyDescent="0.2">
      <c r="A58" s="7">
        <v>39730</v>
      </c>
      <c r="B58" s="8" t="s">
        <v>18</v>
      </c>
      <c r="C58" s="8">
        <v>6333</v>
      </c>
      <c r="D58" s="8">
        <v>20817</v>
      </c>
      <c r="E58" s="9">
        <v>91195</v>
      </c>
      <c r="F58" s="3"/>
      <c r="G58" s="3"/>
      <c r="H58" s="3"/>
      <c r="I58" s="3"/>
      <c r="J58" s="3"/>
      <c r="K58" s="3"/>
      <c r="L58" s="3"/>
      <c r="M58" s="3"/>
      <c r="N58" s="3"/>
      <c r="O58" s="3"/>
      <c r="P58" s="3"/>
      <c r="Q58" s="3"/>
      <c r="R58" s="3"/>
      <c r="S58" s="3"/>
      <c r="T58" s="3"/>
      <c r="U58" s="3"/>
      <c r="V58" s="3"/>
      <c r="W58" s="3"/>
      <c r="X58" s="3"/>
      <c r="Y58" s="3"/>
      <c r="Z58" s="3"/>
    </row>
    <row r="59" spans="1:26" ht="33.75" customHeight="1" x14ac:dyDescent="0.2">
      <c r="A59" s="7">
        <v>39733</v>
      </c>
      <c r="B59" s="8" t="s">
        <v>20</v>
      </c>
      <c r="C59" s="8">
        <v>4813</v>
      </c>
      <c r="D59" s="8">
        <v>20012</v>
      </c>
      <c r="E59" s="9">
        <v>69307</v>
      </c>
      <c r="F59" s="3"/>
      <c r="G59" s="3"/>
      <c r="H59" s="3"/>
      <c r="I59" s="3"/>
      <c r="J59" s="3"/>
      <c r="K59" s="3"/>
      <c r="L59" s="3"/>
      <c r="M59" s="3"/>
      <c r="N59" s="3"/>
      <c r="O59" s="3"/>
      <c r="P59" s="3"/>
      <c r="Q59" s="3"/>
      <c r="R59" s="3"/>
      <c r="S59" s="3"/>
      <c r="T59" s="3"/>
      <c r="U59" s="3"/>
      <c r="V59" s="3"/>
      <c r="W59" s="3"/>
      <c r="X59" s="3"/>
      <c r="Y59" s="3"/>
      <c r="Z59" s="3"/>
    </row>
    <row r="60" spans="1:26" ht="33.75" customHeight="1" x14ac:dyDescent="0.2">
      <c r="A60" s="7">
        <v>39736</v>
      </c>
      <c r="B60" s="8" t="s">
        <v>19</v>
      </c>
      <c r="C60" s="8">
        <v>1550</v>
      </c>
      <c r="D60" s="8">
        <v>20012</v>
      </c>
      <c r="E60" s="9">
        <v>22320</v>
      </c>
      <c r="F60" s="3"/>
      <c r="G60" s="3"/>
      <c r="H60" s="3"/>
      <c r="I60" s="3"/>
      <c r="J60" s="3"/>
      <c r="K60" s="3"/>
      <c r="L60" s="3"/>
      <c r="M60" s="3"/>
      <c r="N60" s="3"/>
      <c r="O60" s="3"/>
      <c r="P60" s="3"/>
      <c r="Q60" s="3"/>
      <c r="R60" s="3"/>
      <c r="S60" s="3"/>
      <c r="T60" s="3"/>
      <c r="U60" s="3"/>
      <c r="V60" s="3"/>
      <c r="W60" s="3"/>
      <c r="X60" s="3"/>
      <c r="Y60" s="3"/>
      <c r="Z60" s="3"/>
    </row>
    <row r="61" spans="1:26" ht="33.75" customHeight="1" x14ac:dyDescent="0.2">
      <c r="A61" s="7">
        <v>39741</v>
      </c>
      <c r="B61" s="8" t="s">
        <v>18</v>
      </c>
      <c r="C61" s="8">
        <v>3230</v>
      </c>
      <c r="D61" s="8">
        <v>20817</v>
      </c>
      <c r="E61" s="9">
        <v>46512</v>
      </c>
      <c r="F61" s="3"/>
      <c r="G61" s="3"/>
      <c r="H61" s="3"/>
      <c r="I61" s="3"/>
      <c r="J61" s="3"/>
      <c r="K61" s="3"/>
      <c r="L61" s="3"/>
      <c r="M61" s="3"/>
      <c r="N61" s="3"/>
      <c r="O61" s="3"/>
      <c r="P61" s="3"/>
      <c r="Q61" s="3"/>
      <c r="R61" s="3"/>
      <c r="S61" s="3"/>
      <c r="T61" s="3"/>
      <c r="U61" s="3"/>
      <c r="V61" s="3"/>
      <c r="W61" s="3"/>
      <c r="X61" s="3"/>
      <c r="Y61" s="3"/>
      <c r="Z61" s="3"/>
    </row>
    <row r="62" spans="1:26" ht="33.75" customHeight="1" x14ac:dyDescent="0.2">
      <c r="A62" s="7">
        <v>39746</v>
      </c>
      <c r="B62" s="8" t="s">
        <v>18</v>
      </c>
      <c r="C62" s="8">
        <v>2064</v>
      </c>
      <c r="D62" s="8">
        <v>20817</v>
      </c>
      <c r="E62" s="9">
        <v>29722</v>
      </c>
      <c r="F62" s="3"/>
      <c r="G62" s="3"/>
      <c r="H62" s="3"/>
      <c r="I62" s="3"/>
      <c r="J62" s="3"/>
      <c r="K62" s="3"/>
      <c r="L62" s="3"/>
      <c r="M62" s="3"/>
      <c r="N62" s="3"/>
      <c r="O62" s="3"/>
      <c r="P62" s="3"/>
      <c r="Q62" s="3"/>
      <c r="R62" s="3"/>
      <c r="S62" s="3"/>
      <c r="T62" s="3"/>
      <c r="U62" s="3"/>
      <c r="V62" s="3"/>
      <c r="W62" s="3"/>
      <c r="X62" s="3"/>
      <c r="Y62" s="3"/>
      <c r="Z62" s="3"/>
    </row>
    <row r="63" spans="1:26" ht="33.75" customHeight="1" x14ac:dyDescent="0.2">
      <c r="A63" s="7">
        <v>39748</v>
      </c>
      <c r="B63" s="8" t="s">
        <v>20</v>
      </c>
      <c r="C63" s="8">
        <v>8298</v>
      </c>
      <c r="D63" s="8">
        <v>20012</v>
      </c>
      <c r="E63" s="9">
        <v>119491</v>
      </c>
      <c r="F63" s="3"/>
      <c r="G63" s="3"/>
      <c r="H63" s="3"/>
      <c r="I63" s="3"/>
      <c r="J63" s="3"/>
      <c r="K63" s="3"/>
      <c r="L63" s="3"/>
      <c r="M63" s="3"/>
      <c r="N63" s="3"/>
      <c r="O63" s="3"/>
      <c r="P63" s="3"/>
      <c r="Q63" s="3"/>
      <c r="R63" s="3"/>
      <c r="S63" s="3"/>
      <c r="T63" s="3"/>
      <c r="U63" s="3"/>
      <c r="V63" s="3"/>
      <c r="W63" s="3"/>
      <c r="X63" s="3"/>
      <c r="Y63" s="3"/>
      <c r="Z63" s="3"/>
    </row>
    <row r="64" spans="1:26" ht="33.75" customHeight="1" x14ac:dyDescent="0.2">
      <c r="A64" s="7">
        <v>39749</v>
      </c>
      <c r="B64" s="8" t="s">
        <v>19</v>
      </c>
      <c r="C64" s="8">
        <v>8300</v>
      </c>
      <c r="D64" s="8">
        <v>20012</v>
      </c>
      <c r="E64" s="9">
        <v>119520</v>
      </c>
      <c r="F64" s="3"/>
      <c r="G64" s="3"/>
      <c r="H64" s="3"/>
      <c r="I64" s="3"/>
      <c r="J64" s="3"/>
      <c r="K64" s="3"/>
      <c r="L64" s="3"/>
      <c r="M64" s="3"/>
      <c r="N64" s="3"/>
      <c r="O64" s="3"/>
      <c r="P64" s="3"/>
      <c r="Q64" s="3"/>
      <c r="R64" s="3"/>
      <c r="S64" s="3"/>
      <c r="T64" s="3"/>
      <c r="U64" s="3"/>
      <c r="V64" s="3"/>
      <c r="W64" s="3"/>
      <c r="X64" s="3"/>
      <c r="Y64" s="3"/>
      <c r="Z64" s="3"/>
    </row>
    <row r="65" spans="1:26" ht="33.75" customHeight="1" x14ac:dyDescent="0.2">
      <c r="A65" s="7">
        <v>39755</v>
      </c>
      <c r="B65" s="8" t="s">
        <v>20</v>
      </c>
      <c r="C65" s="8">
        <v>6791</v>
      </c>
      <c r="D65" s="8">
        <v>20012</v>
      </c>
      <c r="E65" s="9">
        <v>97790</v>
      </c>
      <c r="F65" s="3"/>
      <c r="G65" s="3"/>
      <c r="H65" s="3"/>
      <c r="I65" s="3"/>
      <c r="J65" s="3"/>
      <c r="K65" s="3"/>
      <c r="L65" s="3"/>
      <c r="M65" s="3"/>
      <c r="N65" s="3"/>
      <c r="O65" s="3"/>
      <c r="P65" s="3"/>
      <c r="Q65" s="3"/>
      <c r="R65" s="3"/>
      <c r="S65" s="3"/>
      <c r="T65" s="3"/>
      <c r="U65" s="3"/>
      <c r="V65" s="3"/>
      <c r="W65" s="3"/>
      <c r="X65" s="3"/>
      <c r="Y65" s="3"/>
      <c r="Z65" s="3"/>
    </row>
    <row r="66" spans="1:26" ht="33.75" customHeight="1" x14ac:dyDescent="0.2">
      <c r="A66" s="7">
        <v>39756</v>
      </c>
      <c r="B66" s="8" t="s">
        <v>19</v>
      </c>
      <c r="C66" s="8">
        <v>3775</v>
      </c>
      <c r="D66" s="8">
        <v>20012</v>
      </c>
      <c r="E66" s="9">
        <v>54360</v>
      </c>
      <c r="F66" s="3"/>
      <c r="G66" s="3"/>
      <c r="H66" s="3"/>
      <c r="I66" s="3"/>
      <c r="J66" s="3"/>
      <c r="K66" s="3"/>
      <c r="L66" s="3"/>
      <c r="M66" s="3"/>
      <c r="N66" s="3"/>
      <c r="O66" s="3"/>
      <c r="P66" s="3"/>
      <c r="Q66" s="3"/>
      <c r="R66" s="3"/>
      <c r="S66" s="3"/>
      <c r="T66" s="3"/>
      <c r="U66" s="3"/>
      <c r="V66" s="3"/>
      <c r="W66" s="3"/>
      <c r="X66" s="3"/>
      <c r="Y66" s="3"/>
      <c r="Z66" s="3"/>
    </row>
    <row r="67" spans="1:26" ht="33.75" customHeight="1" x14ac:dyDescent="0.2">
      <c r="A67" s="7">
        <v>39762</v>
      </c>
      <c r="B67" s="8" t="s">
        <v>18</v>
      </c>
      <c r="C67" s="8">
        <v>8320</v>
      </c>
      <c r="D67" s="8">
        <v>20817</v>
      </c>
      <c r="E67" s="9">
        <v>119808</v>
      </c>
      <c r="F67" s="3"/>
      <c r="G67" s="3"/>
      <c r="H67" s="3"/>
      <c r="I67" s="3"/>
      <c r="J67" s="3"/>
      <c r="K67" s="3"/>
      <c r="L67" s="3"/>
      <c r="M67" s="3"/>
      <c r="N67" s="3"/>
      <c r="O67" s="3"/>
      <c r="P67" s="3"/>
      <c r="Q67" s="3"/>
      <c r="R67" s="3"/>
      <c r="S67" s="3"/>
      <c r="T67" s="3"/>
      <c r="U67" s="3"/>
      <c r="V67" s="3"/>
      <c r="W67" s="3"/>
      <c r="X67" s="3"/>
      <c r="Y67" s="3"/>
      <c r="Z67" s="3"/>
    </row>
    <row r="68" spans="1:26" ht="33.75" customHeight="1" x14ac:dyDescent="0.2">
      <c r="A68" s="7">
        <v>39762</v>
      </c>
      <c r="B68" s="8" t="s">
        <v>18</v>
      </c>
      <c r="C68" s="8">
        <v>6160</v>
      </c>
      <c r="D68" s="8">
        <v>20817</v>
      </c>
      <c r="E68" s="9">
        <v>88704</v>
      </c>
      <c r="F68" s="3"/>
      <c r="G68" s="3"/>
      <c r="H68" s="3"/>
      <c r="I68" s="3"/>
      <c r="J68" s="3"/>
      <c r="K68" s="3"/>
      <c r="L68" s="3"/>
      <c r="M68" s="3"/>
      <c r="N68" s="3"/>
      <c r="O68" s="3"/>
      <c r="P68" s="3"/>
      <c r="Q68" s="3"/>
      <c r="R68" s="3"/>
      <c r="S68" s="3"/>
      <c r="T68" s="3"/>
      <c r="U68" s="3"/>
      <c r="V68" s="3"/>
      <c r="W68" s="3"/>
      <c r="X68" s="3"/>
      <c r="Y68" s="3"/>
      <c r="Z68" s="3"/>
    </row>
    <row r="69" spans="1:26" ht="33.75" customHeight="1" x14ac:dyDescent="0.2">
      <c r="A69" s="7">
        <v>39762</v>
      </c>
      <c r="B69" s="8" t="s">
        <v>20</v>
      </c>
      <c r="C69" s="8">
        <v>1894</v>
      </c>
      <c r="D69" s="8">
        <v>20012</v>
      </c>
      <c r="E69" s="9">
        <v>27274</v>
      </c>
      <c r="F69" s="3"/>
      <c r="G69" s="3"/>
      <c r="H69" s="3"/>
      <c r="I69" s="3"/>
      <c r="J69" s="3"/>
      <c r="K69" s="3"/>
      <c r="L69" s="3"/>
      <c r="M69" s="3"/>
      <c r="N69" s="3"/>
      <c r="O69" s="3"/>
      <c r="P69" s="3"/>
      <c r="Q69" s="3"/>
      <c r="R69" s="3"/>
      <c r="S69" s="3"/>
      <c r="T69" s="3"/>
      <c r="U69" s="3"/>
      <c r="V69" s="3"/>
      <c r="W69" s="3"/>
      <c r="X69" s="3"/>
      <c r="Y69" s="3"/>
      <c r="Z69" s="3"/>
    </row>
    <row r="70" spans="1:26" ht="33.75" customHeight="1" x14ac:dyDescent="0.2">
      <c r="A70" s="7">
        <v>39767</v>
      </c>
      <c r="B70" s="8" t="s">
        <v>19</v>
      </c>
      <c r="C70" s="8">
        <v>1697</v>
      </c>
      <c r="D70" s="8">
        <v>20012</v>
      </c>
      <c r="E70" s="9">
        <v>24437</v>
      </c>
      <c r="F70" s="3"/>
      <c r="G70" s="3"/>
      <c r="H70" s="3"/>
      <c r="I70" s="3"/>
      <c r="J70" s="3"/>
      <c r="K70" s="3"/>
      <c r="L70" s="3"/>
      <c r="M70" s="3"/>
      <c r="N70" s="3"/>
      <c r="O70" s="3"/>
      <c r="P70" s="3"/>
      <c r="Q70" s="3"/>
      <c r="R70" s="3"/>
      <c r="S70" s="3"/>
      <c r="T70" s="3"/>
      <c r="U70" s="3"/>
      <c r="V70" s="3"/>
      <c r="W70" s="3"/>
      <c r="X70" s="3"/>
      <c r="Y70" s="3"/>
      <c r="Z70" s="3"/>
    </row>
    <row r="71" spans="1:26" ht="33.75" customHeight="1" x14ac:dyDescent="0.2">
      <c r="A71" s="7">
        <v>39776</v>
      </c>
      <c r="B71" s="8" t="s">
        <v>19</v>
      </c>
      <c r="C71" s="8">
        <v>4825</v>
      </c>
      <c r="D71" s="8">
        <v>20012</v>
      </c>
      <c r="E71" s="9">
        <v>69480</v>
      </c>
      <c r="F71" s="3"/>
      <c r="G71" s="3"/>
      <c r="H71" s="3"/>
      <c r="I71" s="3"/>
      <c r="J71" s="3"/>
      <c r="K71" s="3"/>
      <c r="L71" s="3"/>
      <c r="M71" s="3"/>
      <c r="N71" s="3"/>
      <c r="O71" s="3"/>
      <c r="P71" s="3"/>
      <c r="Q71" s="3"/>
      <c r="R71" s="3"/>
      <c r="S71" s="3"/>
      <c r="T71" s="3"/>
      <c r="U71" s="3"/>
      <c r="V71" s="3"/>
      <c r="W71" s="3"/>
      <c r="X71" s="3"/>
      <c r="Y71" s="3"/>
      <c r="Z71" s="3"/>
    </row>
    <row r="72" spans="1:26" ht="33.75" customHeight="1" x14ac:dyDescent="0.2">
      <c r="A72" s="7">
        <v>39780</v>
      </c>
      <c r="B72" s="8" t="s">
        <v>18</v>
      </c>
      <c r="C72" s="8">
        <v>6188</v>
      </c>
      <c r="D72" s="8">
        <v>20817</v>
      </c>
      <c r="E72" s="9">
        <v>89107</v>
      </c>
      <c r="F72" s="3"/>
      <c r="G72" s="3"/>
      <c r="H72" s="3"/>
      <c r="I72" s="3"/>
      <c r="J72" s="3"/>
      <c r="K72" s="3"/>
      <c r="L72" s="3"/>
      <c r="M72" s="3"/>
      <c r="N72" s="3"/>
      <c r="O72" s="3"/>
      <c r="P72" s="3"/>
      <c r="Q72" s="3"/>
      <c r="R72" s="3"/>
      <c r="S72" s="3"/>
      <c r="T72" s="3"/>
      <c r="U72" s="3"/>
      <c r="V72" s="3"/>
      <c r="W72" s="3"/>
      <c r="X72" s="3"/>
      <c r="Y72" s="3"/>
      <c r="Z72" s="3"/>
    </row>
    <row r="73" spans="1:26" ht="33.75" customHeight="1" x14ac:dyDescent="0.2">
      <c r="A73" s="7">
        <v>39780</v>
      </c>
      <c r="B73" s="8" t="s">
        <v>20</v>
      </c>
      <c r="C73" s="8">
        <v>4157</v>
      </c>
      <c r="D73" s="8">
        <v>20012</v>
      </c>
      <c r="E73" s="9">
        <v>59861</v>
      </c>
      <c r="F73" s="3"/>
      <c r="G73" s="3"/>
      <c r="H73" s="3"/>
      <c r="I73" s="3"/>
      <c r="J73" s="3"/>
      <c r="K73" s="3"/>
      <c r="L73" s="3"/>
      <c r="M73" s="3"/>
      <c r="N73" s="3"/>
      <c r="O73" s="3"/>
      <c r="P73" s="3"/>
      <c r="Q73" s="3"/>
      <c r="R73" s="3"/>
      <c r="S73" s="3"/>
      <c r="T73" s="3"/>
      <c r="U73" s="3"/>
      <c r="V73" s="3"/>
      <c r="W73" s="3"/>
      <c r="X73" s="3"/>
      <c r="Y73" s="3"/>
      <c r="Z73" s="3"/>
    </row>
    <row r="74" spans="1:26" ht="33.75" customHeight="1" x14ac:dyDescent="0.2">
      <c r="A74" s="7">
        <v>39785</v>
      </c>
      <c r="B74" s="8" t="s">
        <v>18</v>
      </c>
      <c r="C74" s="8">
        <v>6841</v>
      </c>
      <c r="D74" s="8">
        <v>20817</v>
      </c>
      <c r="E74" s="9">
        <v>98510</v>
      </c>
      <c r="F74" s="3"/>
      <c r="G74" s="3"/>
      <c r="H74" s="3"/>
      <c r="I74" s="3"/>
      <c r="J74" s="3"/>
      <c r="K74" s="3"/>
      <c r="L74" s="3"/>
      <c r="M74" s="3"/>
      <c r="N74" s="3"/>
      <c r="O74" s="3"/>
      <c r="P74" s="3"/>
      <c r="Q74" s="3"/>
      <c r="R74" s="3"/>
      <c r="S74" s="3"/>
      <c r="T74" s="3"/>
      <c r="U74" s="3"/>
      <c r="V74" s="3"/>
      <c r="W74" s="3"/>
      <c r="X74" s="3"/>
      <c r="Y74" s="3"/>
      <c r="Z74" s="3"/>
    </row>
    <row r="75" spans="1:26" ht="33.75" customHeight="1" x14ac:dyDescent="0.2">
      <c r="A75" s="7">
        <v>39786</v>
      </c>
      <c r="B75" s="8" t="s">
        <v>19</v>
      </c>
      <c r="C75" s="8">
        <v>7483</v>
      </c>
      <c r="D75" s="8">
        <v>20012</v>
      </c>
      <c r="E75" s="9">
        <v>107755</v>
      </c>
      <c r="F75" s="3"/>
      <c r="G75" s="3"/>
      <c r="H75" s="3"/>
      <c r="I75" s="3"/>
      <c r="J75" s="3"/>
      <c r="K75" s="3"/>
      <c r="L75" s="3"/>
      <c r="M75" s="3"/>
      <c r="N75" s="3"/>
      <c r="O75" s="3"/>
      <c r="P75" s="3"/>
      <c r="Q75" s="3"/>
      <c r="R75" s="3"/>
      <c r="S75" s="3"/>
      <c r="T75" s="3"/>
      <c r="U75" s="3"/>
      <c r="V75" s="3"/>
      <c r="W75" s="3"/>
      <c r="X75" s="3"/>
      <c r="Y75" s="3"/>
      <c r="Z75" s="3"/>
    </row>
    <row r="76" spans="1:26" ht="33.75" customHeight="1" x14ac:dyDescent="0.2">
      <c r="A76" s="7">
        <v>39788</v>
      </c>
      <c r="B76" s="8" t="s">
        <v>20</v>
      </c>
      <c r="C76" s="8">
        <v>1462</v>
      </c>
      <c r="D76" s="8">
        <v>20012</v>
      </c>
      <c r="E76" s="9">
        <v>21053</v>
      </c>
      <c r="F76" s="3"/>
      <c r="G76" s="3"/>
      <c r="H76" s="3"/>
      <c r="I76" s="3"/>
      <c r="J76" s="3"/>
      <c r="K76" s="3"/>
      <c r="L76" s="3"/>
      <c r="M76" s="3"/>
      <c r="N76" s="3"/>
      <c r="O76" s="3"/>
      <c r="P76" s="3"/>
      <c r="Q76" s="3"/>
      <c r="R76" s="3"/>
      <c r="S76" s="3"/>
      <c r="T76" s="3"/>
      <c r="U76" s="3"/>
      <c r="V76" s="3"/>
      <c r="W76" s="3"/>
      <c r="X76" s="3"/>
      <c r="Y76" s="3"/>
      <c r="Z76" s="3"/>
    </row>
    <row r="77" spans="1:26" ht="33.75" customHeight="1" x14ac:dyDescent="0.2">
      <c r="A77" s="7">
        <v>39793</v>
      </c>
      <c r="B77" s="8" t="s">
        <v>20</v>
      </c>
      <c r="C77" s="8">
        <v>8680</v>
      </c>
      <c r="D77" s="8">
        <v>20012</v>
      </c>
      <c r="E77" s="9">
        <v>124992</v>
      </c>
      <c r="F77" s="3"/>
      <c r="G77" s="3"/>
      <c r="H77" s="3"/>
      <c r="I77" s="3"/>
      <c r="J77" s="3"/>
      <c r="K77" s="3"/>
      <c r="L77" s="3"/>
      <c r="M77" s="3"/>
      <c r="N77" s="3"/>
      <c r="O77" s="3"/>
      <c r="P77" s="3"/>
      <c r="Q77" s="3"/>
      <c r="R77" s="3"/>
      <c r="S77" s="3"/>
      <c r="T77" s="3"/>
      <c r="U77" s="3"/>
      <c r="V77" s="3"/>
      <c r="W77" s="3"/>
      <c r="X77" s="3"/>
      <c r="Y77" s="3"/>
      <c r="Z77" s="3"/>
    </row>
    <row r="78" spans="1:26" ht="33.75" customHeight="1" x14ac:dyDescent="0.2">
      <c r="A78" s="7">
        <v>39796</v>
      </c>
      <c r="B78" s="8" t="s">
        <v>18</v>
      </c>
      <c r="C78" s="8">
        <v>3221</v>
      </c>
      <c r="D78" s="8">
        <v>20817</v>
      </c>
      <c r="E78" s="9">
        <v>46382</v>
      </c>
      <c r="F78" s="3"/>
      <c r="G78" s="3"/>
      <c r="H78" s="3"/>
      <c r="I78" s="3"/>
      <c r="J78" s="3"/>
      <c r="K78" s="3"/>
      <c r="L78" s="3"/>
      <c r="M78" s="3"/>
      <c r="N78" s="3"/>
      <c r="O78" s="3"/>
      <c r="P78" s="3"/>
      <c r="Q78" s="3"/>
      <c r="R78" s="3"/>
      <c r="S78" s="3"/>
      <c r="T78" s="3"/>
      <c r="U78" s="3"/>
      <c r="V78" s="3"/>
      <c r="W78" s="3"/>
      <c r="X78" s="3"/>
      <c r="Y78" s="3"/>
      <c r="Z78" s="3"/>
    </row>
    <row r="79" spans="1:26" ht="33.75" customHeight="1" x14ac:dyDescent="0.2">
      <c r="A79" s="7">
        <v>39796</v>
      </c>
      <c r="B79" s="8" t="s">
        <v>19</v>
      </c>
      <c r="C79" s="8">
        <v>6257</v>
      </c>
      <c r="D79" s="8">
        <v>20012</v>
      </c>
      <c r="E79" s="9">
        <v>90101</v>
      </c>
      <c r="F79" s="3"/>
      <c r="G79" s="3"/>
      <c r="H79" s="3"/>
      <c r="I79" s="3"/>
      <c r="J79" s="3"/>
      <c r="K79" s="3"/>
      <c r="L79" s="3"/>
      <c r="M79" s="3"/>
      <c r="N79" s="3"/>
      <c r="O79" s="3"/>
      <c r="P79" s="3"/>
      <c r="Q79" s="3"/>
      <c r="R79" s="3"/>
      <c r="S79" s="3"/>
      <c r="T79" s="3"/>
      <c r="U79" s="3"/>
      <c r="V79" s="3"/>
      <c r="W79" s="3"/>
      <c r="X79" s="3"/>
      <c r="Y79" s="3"/>
      <c r="Z79" s="3"/>
    </row>
    <row r="80" spans="1:26" ht="33.75" customHeight="1" x14ac:dyDescent="0.2">
      <c r="A80" s="7">
        <v>39806</v>
      </c>
      <c r="B80" s="8" t="s">
        <v>20</v>
      </c>
      <c r="C80" s="8">
        <v>4504</v>
      </c>
      <c r="D80" s="8">
        <v>20012</v>
      </c>
      <c r="E80" s="9">
        <v>64858</v>
      </c>
      <c r="F80" s="3"/>
      <c r="G80" s="3"/>
      <c r="H80" s="3"/>
      <c r="I80" s="3"/>
      <c r="J80" s="3"/>
      <c r="K80" s="3"/>
      <c r="L80" s="3"/>
      <c r="M80" s="3"/>
      <c r="N80" s="3"/>
      <c r="O80" s="3"/>
      <c r="P80" s="3"/>
      <c r="Q80" s="3"/>
      <c r="R80" s="3"/>
      <c r="S80" s="3"/>
      <c r="T80" s="3"/>
      <c r="U80" s="3"/>
      <c r="V80" s="3"/>
      <c r="W80" s="3"/>
      <c r="X80" s="3"/>
      <c r="Y80" s="3"/>
      <c r="Z80" s="3"/>
    </row>
    <row r="81" spans="1:26" ht="33.75" customHeight="1" x14ac:dyDescent="0.2">
      <c r="A81" s="7">
        <v>39807</v>
      </c>
      <c r="B81" s="8" t="s">
        <v>19</v>
      </c>
      <c r="C81" s="8">
        <v>6157</v>
      </c>
      <c r="D81" s="8">
        <v>20012</v>
      </c>
      <c r="E81" s="9">
        <v>88661</v>
      </c>
      <c r="F81" s="3"/>
      <c r="G81" s="3"/>
      <c r="H81" s="3"/>
      <c r="I81" s="3"/>
      <c r="J81" s="3"/>
      <c r="K81" s="3"/>
      <c r="L81" s="3"/>
      <c r="M81" s="3"/>
      <c r="N81" s="3"/>
      <c r="O81" s="3"/>
      <c r="P81" s="3"/>
      <c r="Q81" s="3"/>
      <c r="R81" s="3"/>
      <c r="S81" s="3"/>
      <c r="T81" s="3"/>
      <c r="U81" s="3"/>
      <c r="V81" s="3"/>
      <c r="W81" s="3"/>
      <c r="X81" s="3"/>
      <c r="Y81" s="3"/>
      <c r="Z81" s="3"/>
    </row>
    <row r="82" spans="1:26" ht="33.75" customHeight="1" x14ac:dyDescent="0.2">
      <c r="A82" s="7">
        <v>39810</v>
      </c>
      <c r="B82" s="8" t="s">
        <v>18</v>
      </c>
      <c r="C82" s="8">
        <v>5943</v>
      </c>
      <c r="D82" s="8">
        <v>20817</v>
      </c>
      <c r="E82" s="9">
        <v>85579</v>
      </c>
      <c r="F82" s="3"/>
      <c r="G82" s="3"/>
      <c r="H82" s="3"/>
      <c r="I82" s="3"/>
      <c r="J82" s="3"/>
      <c r="K82" s="3"/>
      <c r="L82" s="3"/>
      <c r="M82" s="3"/>
      <c r="N82" s="3"/>
      <c r="O82" s="3"/>
      <c r="P82" s="3"/>
      <c r="Q82" s="3"/>
      <c r="R82" s="3"/>
      <c r="S82" s="3"/>
      <c r="T82" s="3"/>
      <c r="U82" s="3"/>
      <c r="V82" s="3"/>
      <c r="W82" s="3"/>
      <c r="X82" s="3"/>
      <c r="Y82" s="3"/>
      <c r="Z82" s="3"/>
    </row>
    <row r="83" spans="1:26" ht="33.75" customHeight="1" x14ac:dyDescent="0.2">
      <c r="A83" s="7">
        <v>39820</v>
      </c>
      <c r="B83" s="8" t="s">
        <v>18</v>
      </c>
      <c r="C83" s="8">
        <v>4415</v>
      </c>
      <c r="D83" s="8">
        <v>20817</v>
      </c>
      <c r="E83" s="9">
        <v>63576</v>
      </c>
      <c r="F83" s="3"/>
      <c r="G83" s="3"/>
      <c r="H83" s="3"/>
      <c r="I83" s="3"/>
      <c r="J83" s="3"/>
      <c r="K83" s="3"/>
      <c r="L83" s="3"/>
      <c r="M83" s="3"/>
      <c r="N83" s="3"/>
      <c r="O83" s="3"/>
      <c r="P83" s="3"/>
      <c r="Q83" s="3"/>
      <c r="R83" s="3"/>
      <c r="S83" s="3"/>
      <c r="T83" s="3"/>
      <c r="U83" s="3"/>
      <c r="V83" s="3"/>
      <c r="W83" s="3"/>
      <c r="X83" s="3"/>
      <c r="Y83" s="3"/>
      <c r="Z83" s="3"/>
    </row>
    <row r="84" spans="1:26" ht="33.75" customHeight="1" x14ac:dyDescent="0.2">
      <c r="A84" s="7">
        <v>39823</v>
      </c>
      <c r="B84" s="8" t="s">
        <v>19</v>
      </c>
      <c r="C84" s="8">
        <v>2726</v>
      </c>
      <c r="D84" s="8">
        <v>20012</v>
      </c>
      <c r="E84" s="9">
        <v>39254</v>
      </c>
      <c r="F84" s="3"/>
      <c r="G84" s="3"/>
      <c r="H84" s="3"/>
      <c r="I84" s="3"/>
      <c r="J84" s="3"/>
      <c r="K84" s="3"/>
      <c r="L84" s="3"/>
      <c r="M84" s="3"/>
      <c r="N84" s="3"/>
      <c r="O84" s="3"/>
      <c r="P84" s="3"/>
      <c r="Q84" s="3"/>
      <c r="R84" s="3"/>
      <c r="S84" s="3"/>
      <c r="T84" s="3"/>
      <c r="U84" s="3"/>
      <c r="V84" s="3"/>
      <c r="W84" s="3"/>
      <c r="X84" s="3"/>
      <c r="Y84" s="3"/>
      <c r="Z84" s="3"/>
    </row>
    <row r="85" spans="1:26" ht="33.75" customHeight="1" x14ac:dyDescent="0.2">
      <c r="A85" s="7">
        <v>39823</v>
      </c>
      <c r="B85" s="8" t="s">
        <v>20</v>
      </c>
      <c r="C85" s="8">
        <v>4937</v>
      </c>
      <c r="D85" s="8">
        <v>20012</v>
      </c>
      <c r="E85" s="9">
        <v>71093</v>
      </c>
      <c r="F85" s="3"/>
      <c r="G85" s="3"/>
      <c r="H85" s="3"/>
      <c r="I85" s="3"/>
      <c r="J85" s="3"/>
      <c r="K85" s="3"/>
      <c r="L85" s="3"/>
      <c r="M85" s="3"/>
      <c r="N85" s="3"/>
      <c r="O85" s="3"/>
      <c r="P85" s="3"/>
      <c r="Q85" s="3"/>
      <c r="R85" s="3"/>
      <c r="S85" s="3"/>
      <c r="T85" s="3"/>
      <c r="U85" s="3"/>
      <c r="V85" s="3"/>
      <c r="W85" s="3"/>
      <c r="X85" s="3"/>
      <c r="Y85" s="3"/>
      <c r="Z85" s="3"/>
    </row>
    <row r="86" spans="1:26" ht="33.75" customHeight="1" x14ac:dyDescent="0.2">
      <c r="A86" s="7">
        <v>39828</v>
      </c>
      <c r="B86" s="8" t="s">
        <v>22</v>
      </c>
      <c r="C86" s="8">
        <v>9602</v>
      </c>
      <c r="D86" s="8">
        <v>20817</v>
      </c>
      <c r="E86" s="9">
        <v>138269</v>
      </c>
      <c r="F86" s="3"/>
      <c r="G86" s="3"/>
      <c r="H86" s="3"/>
      <c r="I86" s="3"/>
      <c r="J86" s="3"/>
      <c r="K86" s="3"/>
      <c r="L86" s="3"/>
      <c r="M86" s="3"/>
      <c r="N86" s="3"/>
      <c r="O86" s="3"/>
      <c r="P86" s="3"/>
      <c r="Q86" s="3"/>
      <c r="R86" s="3"/>
      <c r="S86" s="3"/>
      <c r="T86" s="3"/>
      <c r="U86" s="3"/>
      <c r="V86" s="3"/>
      <c r="W86" s="3"/>
      <c r="X86" s="3"/>
      <c r="Y86" s="3"/>
      <c r="Z86" s="3"/>
    </row>
    <row r="87" spans="1:26" ht="33.75" customHeight="1" x14ac:dyDescent="0.2">
      <c r="A87" s="7">
        <v>39831</v>
      </c>
      <c r="B87" s="8" t="s">
        <v>20</v>
      </c>
      <c r="C87" s="8">
        <v>7025</v>
      </c>
      <c r="D87" s="8">
        <v>20012</v>
      </c>
      <c r="E87" s="9">
        <v>101160</v>
      </c>
      <c r="F87" s="3"/>
      <c r="G87" s="3"/>
      <c r="H87" s="3"/>
      <c r="I87" s="3"/>
      <c r="J87" s="3"/>
      <c r="K87" s="3"/>
      <c r="L87" s="3"/>
      <c r="M87" s="3"/>
      <c r="N87" s="3"/>
      <c r="O87" s="3"/>
      <c r="P87" s="3"/>
      <c r="Q87" s="3"/>
      <c r="R87" s="3"/>
      <c r="S87" s="3"/>
      <c r="T87" s="3"/>
      <c r="U87" s="3"/>
      <c r="V87" s="3"/>
      <c r="W87" s="3"/>
      <c r="X87" s="3"/>
      <c r="Y87" s="3"/>
      <c r="Z87" s="3"/>
    </row>
    <row r="88" spans="1:26" ht="33.75" customHeight="1" x14ac:dyDescent="0.2">
      <c r="A88" s="7">
        <v>39833</v>
      </c>
      <c r="B88" s="8" t="s">
        <v>23</v>
      </c>
      <c r="C88" s="8">
        <v>4726</v>
      </c>
      <c r="D88" s="8">
        <v>20012</v>
      </c>
      <c r="E88" s="9">
        <v>68054</v>
      </c>
      <c r="F88" s="3"/>
      <c r="G88" s="3"/>
      <c r="H88" s="3"/>
      <c r="I88" s="3"/>
      <c r="J88" s="3"/>
      <c r="K88" s="3"/>
      <c r="L88" s="3"/>
      <c r="M88" s="3"/>
      <c r="N88" s="3"/>
      <c r="O88" s="3"/>
      <c r="P88" s="3"/>
      <c r="Q88" s="3"/>
      <c r="R88" s="3"/>
      <c r="S88" s="3"/>
      <c r="T88" s="3"/>
      <c r="U88" s="3"/>
      <c r="V88" s="3"/>
      <c r="W88" s="3"/>
      <c r="X88" s="3"/>
      <c r="Y88" s="3"/>
      <c r="Z88" s="3"/>
    </row>
    <row r="89" spans="1:26" ht="33.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33.75" customHeight="1" x14ac:dyDescent="0.2">
      <c r="A90" s="3"/>
      <c r="B90" s="2" t="s">
        <v>14</v>
      </c>
      <c r="C90" s="2" t="s">
        <v>24</v>
      </c>
      <c r="D90" s="2" t="s">
        <v>25</v>
      </c>
      <c r="E90" s="10"/>
      <c r="F90" s="2" t="s">
        <v>26</v>
      </c>
      <c r="G90" s="2" t="s">
        <v>27</v>
      </c>
      <c r="H90" s="2" t="s">
        <v>28</v>
      </c>
      <c r="I90" s="3"/>
      <c r="J90" s="3"/>
      <c r="K90" s="3"/>
      <c r="L90" s="3"/>
      <c r="M90" s="3"/>
      <c r="N90" s="3"/>
      <c r="O90" s="3"/>
      <c r="P90" s="3"/>
      <c r="Q90" s="3"/>
      <c r="R90" s="3"/>
      <c r="S90" s="3"/>
      <c r="T90" s="3"/>
      <c r="U90" s="3"/>
      <c r="V90" s="3"/>
      <c r="W90" s="3"/>
      <c r="X90" s="3"/>
      <c r="Y90" s="3"/>
      <c r="Z90" s="3"/>
    </row>
    <row r="91" spans="1:26" ht="33.75" customHeight="1" x14ac:dyDescent="0.2">
      <c r="A91" s="3"/>
      <c r="B91" s="11" t="s">
        <v>18</v>
      </c>
      <c r="C91" s="5">
        <f>SUMIF(B26:B88,"Sassy Girl Cosmetics",E26:E88)</f>
        <v>1053877</v>
      </c>
      <c r="D91" s="8">
        <f>SUMIF(B26:B88,"Sassy Girl Cosmetics",C26:C88)</f>
        <v>73186</v>
      </c>
      <c r="E91" s="3"/>
      <c r="F91" s="8" t="s">
        <v>29</v>
      </c>
      <c r="G91" s="12">
        <f t="shared" ref="G91:H91" si="0">C91+C92</f>
        <v>2158198</v>
      </c>
      <c r="H91" s="1">
        <f t="shared" si="0"/>
        <v>149875</v>
      </c>
      <c r="I91" s="3"/>
      <c r="J91" s="3"/>
      <c r="K91" s="3"/>
      <c r="L91" s="3"/>
      <c r="M91" s="3"/>
      <c r="N91" s="3"/>
      <c r="O91" s="3"/>
      <c r="P91" s="3"/>
      <c r="Q91" s="3"/>
      <c r="R91" s="3"/>
      <c r="S91" s="3"/>
      <c r="T91" s="3"/>
      <c r="U91" s="3"/>
      <c r="V91" s="3"/>
      <c r="W91" s="3"/>
      <c r="X91" s="3"/>
      <c r="Y91" s="3"/>
      <c r="Z91" s="3"/>
    </row>
    <row r="92" spans="1:26" ht="33.75" customHeight="1" x14ac:dyDescent="0.2">
      <c r="A92" s="3"/>
      <c r="B92" s="11" t="s">
        <v>19</v>
      </c>
      <c r="C92" s="5">
        <f>SUMIF(B27:B89,"Prissy Princess",E27:E89)</f>
        <v>1104321</v>
      </c>
      <c r="D92" s="8">
        <f>SUMIF(B27:B89,"Prissy Princess",C27:C89)</f>
        <v>76689</v>
      </c>
      <c r="E92" s="3"/>
      <c r="F92" s="8" t="s">
        <v>30</v>
      </c>
      <c r="G92" s="12">
        <f t="shared" ref="G92:H92" si="1">C93</f>
        <v>972850</v>
      </c>
      <c r="H92" s="1">
        <f t="shared" si="1"/>
        <v>67559</v>
      </c>
      <c r="I92" s="3"/>
      <c r="J92" s="3"/>
      <c r="K92" s="3"/>
      <c r="L92" s="3"/>
      <c r="M92" s="3"/>
      <c r="N92" s="3"/>
      <c r="O92" s="3"/>
      <c r="P92" s="3"/>
      <c r="Q92" s="3"/>
      <c r="R92" s="3"/>
      <c r="S92" s="3"/>
      <c r="T92" s="3"/>
      <c r="U92" s="3"/>
      <c r="V92" s="3"/>
      <c r="W92" s="3"/>
      <c r="X92" s="3"/>
      <c r="Y92" s="3"/>
      <c r="Z92" s="3"/>
    </row>
    <row r="93" spans="1:26" ht="33.75" customHeight="1" x14ac:dyDescent="0.2">
      <c r="A93" s="3"/>
      <c r="B93" s="13" t="s">
        <v>20</v>
      </c>
      <c r="C93" s="14">
        <f>SUMIF(B28:B90,"General American Wholesalers",E28:E90)</f>
        <v>972850</v>
      </c>
      <c r="D93" s="8">
        <f>SUMIF(B28:B90,"General American Wholesalers",C28:C90)</f>
        <v>67559</v>
      </c>
      <c r="E93" s="3"/>
      <c r="F93" s="3"/>
      <c r="G93" s="3"/>
      <c r="H93" s="3"/>
      <c r="I93" s="3"/>
      <c r="J93" s="3"/>
      <c r="K93" s="3"/>
      <c r="L93" s="3"/>
      <c r="M93" s="3"/>
      <c r="N93" s="3"/>
      <c r="O93" s="3"/>
      <c r="P93" s="3"/>
      <c r="Q93" s="3"/>
      <c r="R93" s="3"/>
      <c r="S93" s="3"/>
      <c r="T93" s="3"/>
      <c r="U93" s="3"/>
      <c r="V93" s="3"/>
      <c r="W93" s="3"/>
      <c r="X93" s="3"/>
      <c r="Y93" s="3"/>
      <c r="Z93" s="3"/>
    </row>
    <row r="94" spans="1:26" ht="33.75" customHeight="1" x14ac:dyDescent="0.2">
      <c r="A94" s="3"/>
      <c r="B94" s="15"/>
      <c r="C94" s="15"/>
      <c r="D94" s="3"/>
      <c r="E94" s="3"/>
      <c r="F94" s="3"/>
      <c r="G94" s="3"/>
      <c r="H94" s="3"/>
      <c r="I94" s="3"/>
      <c r="J94" s="3"/>
      <c r="K94" s="3"/>
      <c r="L94" s="3"/>
      <c r="M94" s="3"/>
      <c r="N94" s="3"/>
      <c r="O94" s="3"/>
      <c r="P94" s="3"/>
      <c r="Q94" s="3"/>
      <c r="R94" s="3"/>
      <c r="S94" s="3"/>
      <c r="T94" s="3"/>
      <c r="U94" s="3"/>
      <c r="V94" s="3"/>
      <c r="W94" s="3"/>
      <c r="X94" s="3"/>
      <c r="Y94" s="3"/>
      <c r="Z94" s="3"/>
    </row>
    <row r="95" spans="1:26" ht="33.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33.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33.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33.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33.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33.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33.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33.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33.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33.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33.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33.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33.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33.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33.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33.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33.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33.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33.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33.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33.75" customHeight="1" x14ac:dyDescent="0.2">
      <c r="A115" s="8" t="s">
        <v>14</v>
      </c>
      <c r="B115" s="8" t="s">
        <v>31</v>
      </c>
      <c r="C115" s="8" t="s">
        <v>32</v>
      </c>
      <c r="D115" s="3"/>
      <c r="E115" s="3"/>
      <c r="F115" s="3"/>
      <c r="G115" s="3"/>
      <c r="H115" s="3"/>
      <c r="I115" s="3"/>
      <c r="J115" s="3"/>
      <c r="K115" s="3"/>
      <c r="L115" s="3"/>
      <c r="M115" s="3"/>
      <c r="N115" s="3"/>
      <c r="O115" s="3"/>
      <c r="P115" s="3"/>
      <c r="Q115" s="3"/>
      <c r="R115" s="3"/>
      <c r="S115" s="3"/>
      <c r="T115" s="3"/>
      <c r="U115" s="3"/>
      <c r="V115" s="3"/>
      <c r="W115" s="3"/>
      <c r="X115" s="3"/>
      <c r="Y115" s="3"/>
      <c r="Z115" s="3"/>
    </row>
    <row r="116" spans="1:26" ht="33.75" customHeight="1" x14ac:dyDescent="0.2">
      <c r="A116" s="8" t="s">
        <v>33</v>
      </c>
      <c r="B116" s="16">
        <v>9785</v>
      </c>
      <c r="C116" s="17">
        <v>0.23</v>
      </c>
      <c r="D116" s="3"/>
      <c r="E116" s="3"/>
      <c r="F116" s="3"/>
      <c r="G116" s="3"/>
      <c r="H116" s="3"/>
      <c r="I116" s="3"/>
      <c r="J116" s="3"/>
      <c r="K116" s="3"/>
      <c r="L116" s="3"/>
      <c r="M116" s="3"/>
      <c r="N116" s="3"/>
      <c r="O116" s="3"/>
      <c r="P116" s="3"/>
      <c r="Q116" s="3"/>
      <c r="R116" s="3"/>
      <c r="S116" s="3"/>
      <c r="T116" s="3"/>
      <c r="U116" s="3"/>
      <c r="V116" s="3"/>
      <c r="W116" s="3"/>
      <c r="X116" s="3"/>
      <c r="Y116" s="3"/>
      <c r="Z116" s="3"/>
    </row>
    <row r="117" spans="1:26" ht="33.75" customHeight="1" x14ac:dyDescent="0.2">
      <c r="A117" s="18" t="s">
        <v>34</v>
      </c>
      <c r="B117" s="16">
        <v>20100</v>
      </c>
      <c r="C117" s="17">
        <v>0.46</v>
      </c>
      <c r="D117" s="3"/>
      <c r="E117" s="3"/>
      <c r="F117" s="3"/>
      <c r="G117" s="3"/>
      <c r="H117" s="3"/>
      <c r="I117" s="3"/>
      <c r="J117" s="3"/>
      <c r="K117" s="3"/>
      <c r="L117" s="3"/>
      <c r="M117" s="3"/>
      <c r="N117" s="3"/>
      <c r="O117" s="3"/>
      <c r="P117" s="3"/>
      <c r="Q117" s="3"/>
      <c r="R117" s="3"/>
      <c r="S117" s="3"/>
      <c r="T117" s="3"/>
      <c r="U117" s="3"/>
      <c r="V117" s="3"/>
      <c r="W117" s="3"/>
      <c r="X117" s="3"/>
      <c r="Y117" s="3"/>
      <c r="Z117" s="3"/>
    </row>
    <row r="118" spans="1:26" ht="33.75" customHeight="1" x14ac:dyDescent="0.2">
      <c r="A118" s="8" t="s">
        <v>35</v>
      </c>
      <c r="B118" s="16">
        <v>8093</v>
      </c>
      <c r="C118" s="17">
        <v>0.19</v>
      </c>
      <c r="D118" s="3"/>
      <c r="E118" s="3"/>
      <c r="F118" s="3"/>
      <c r="G118" s="3"/>
      <c r="H118" s="3"/>
      <c r="I118" s="3"/>
      <c r="J118" s="3"/>
      <c r="K118" s="3"/>
      <c r="L118" s="3"/>
      <c r="M118" s="3"/>
      <c r="N118" s="3"/>
      <c r="O118" s="3"/>
      <c r="P118" s="3"/>
      <c r="Q118" s="3"/>
      <c r="R118" s="3"/>
      <c r="S118" s="3"/>
      <c r="T118" s="3"/>
      <c r="U118" s="3"/>
      <c r="V118" s="3"/>
      <c r="W118" s="3"/>
      <c r="X118" s="3"/>
      <c r="Y118" s="3"/>
      <c r="Z118" s="3"/>
    </row>
    <row r="119" spans="1:26" ht="33.75" customHeight="1" x14ac:dyDescent="0.2">
      <c r="A119" s="8" t="s">
        <v>36</v>
      </c>
      <c r="B119" s="16">
        <v>5311</v>
      </c>
      <c r="C119" s="17">
        <v>0.12</v>
      </c>
      <c r="D119" s="3"/>
      <c r="E119" s="3"/>
      <c r="F119" s="3"/>
      <c r="G119" s="3"/>
      <c r="H119" s="3"/>
      <c r="I119" s="3"/>
      <c r="J119" s="3"/>
      <c r="K119" s="3"/>
      <c r="L119" s="3"/>
      <c r="M119" s="3"/>
      <c r="N119" s="3"/>
      <c r="O119" s="3"/>
      <c r="P119" s="3"/>
      <c r="Q119" s="3"/>
      <c r="R119" s="3"/>
      <c r="S119" s="3"/>
      <c r="T119" s="3"/>
      <c r="U119" s="3"/>
      <c r="V119" s="3"/>
      <c r="W119" s="3"/>
      <c r="X119" s="3"/>
      <c r="Y119" s="3"/>
      <c r="Z119" s="3"/>
    </row>
    <row r="120" spans="1:26" ht="33.75" customHeight="1" x14ac:dyDescent="0.2">
      <c r="A120" s="8" t="s">
        <v>25</v>
      </c>
      <c r="B120" s="1">
        <f t="shared" ref="B120:C120" si="2">B116+B117+B118+B119</f>
        <v>43289</v>
      </c>
      <c r="C120" s="19">
        <f t="shared" si="2"/>
        <v>1</v>
      </c>
      <c r="D120" s="3"/>
      <c r="E120" s="3"/>
      <c r="F120" s="3"/>
      <c r="G120" s="3"/>
      <c r="H120" s="3"/>
      <c r="I120" s="3"/>
      <c r="J120" s="3"/>
      <c r="K120" s="3"/>
      <c r="L120" s="3"/>
      <c r="M120" s="3"/>
      <c r="N120" s="3"/>
      <c r="O120" s="3"/>
      <c r="P120" s="3"/>
      <c r="Q120" s="3"/>
      <c r="R120" s="3"/>
      <c r="S120" s="3"/>
      <c r="T120" s="3"/>
      <c r="U120" s="3"/>
      <c r="V120" s="3"/>
      <c r="W120" s="3"/>
      <c r="X120" s="3"/>
      <c r="Y120" s="3"/>
      <c r="Z120" s="3"/>
    </row>
    <row r="121" spans="1:26" ht="33.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33.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33.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33.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33.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33.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33.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33.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33.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33.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33.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33.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33.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33.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3.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33.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33.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33.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33.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33.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33.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33.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33.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33.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33.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33.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33.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33.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33.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33.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33.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33.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33.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33.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33.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33.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33.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3.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33.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33.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33.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33.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33.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33.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33.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33.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33.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33.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33.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3.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33.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33.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33.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33.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33.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33.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33.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33.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33.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33.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33.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33.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33.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33.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33.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33.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33.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33.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33.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33.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33.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33.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33.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33.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33.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33.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33.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33.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33.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33.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33.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33.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33.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33.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33.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33.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33.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33.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33.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33.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33.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33.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33.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33.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33.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33.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33.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33.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33.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33.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33.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33.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33.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33.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33.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33.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33.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33.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33.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33.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33.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33.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33.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33.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33.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33.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33.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33.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33.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33.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33.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33.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33.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33.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33.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33.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33.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33.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33.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33.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33.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33.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33.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33.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33.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33.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33.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33.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33.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33.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33.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33.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33.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33.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33.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33.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33.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33.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33.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3.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3.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3.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33.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33.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33.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33.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33.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33.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33.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33.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33.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33.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33.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33.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33.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33.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33.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33.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33.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33.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33.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33.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33.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33.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33.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33.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33.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33.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33.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33.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33.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33.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33.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33.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33.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33.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33.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33.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33.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33.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33.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33.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33.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33.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33.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33.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33.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33.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33.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33.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33.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33.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33.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33.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33.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33.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33.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33.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33.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33.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33.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33.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33.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33.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33.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33.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33.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33.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33.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33.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33.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33.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33.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33.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33.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33.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33.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33.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33.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33.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33.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33.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33.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33.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33.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33.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33.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33.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33.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33.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33.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33.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33.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33.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33.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33.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33.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33.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33.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33.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33.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33.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33.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33.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33.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33.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33.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33.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33.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33.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33.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33.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33.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33.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33.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33.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33.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33.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33.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33.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33.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33.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33.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33.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33.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33.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33.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33.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33.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33.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33.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33.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33.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33.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33.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33.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33.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33.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33.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33.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33.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33.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33.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33.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33.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33.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33.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33.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33.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33.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33.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33.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33.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33.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33.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33.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33.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33.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33.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33.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33.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33.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33.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33.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33.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33.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33.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33.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33.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33.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33.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33.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33.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33.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33.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33.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33.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33.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33.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33.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33.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33.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33.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33.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33.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33.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33.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33.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33.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33.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33.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33.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33.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33.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33.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33.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33.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33.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33.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33.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33.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33.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33.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33.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33.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33.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33.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33.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33.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33.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33.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33.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33.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33.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33.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33.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33.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33.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33.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33.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33.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33.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33.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33.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33.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33.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33.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33.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33.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33.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33.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33.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33.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33.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33.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33.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33.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33.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33.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33.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33.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33.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33.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33.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33.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33.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33.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33.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33.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33.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33.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33.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33.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33.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33.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33.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33.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33.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33.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33.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33.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33.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33.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33.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33.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33.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33.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33.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33.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33.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33.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33.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33.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33.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33.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33.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33.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33.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33.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33.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33.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33.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33.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33.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33.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33.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33.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33.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33.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33.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33.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33.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33.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33.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33.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33.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33.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33.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33.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33.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33.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33.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33.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33.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33.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33.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33.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33.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33.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33.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33.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33.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33.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33.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33.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33.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33.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33.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33.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33.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33.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33.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33.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33.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33.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33.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33.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33.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33.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33.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33.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33.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33.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33.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33.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33.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33.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33.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33.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33.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33.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33.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33.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33.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33.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33.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33.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33.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33.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33.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33.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33.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33.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33.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33.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33.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33.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33.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33.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33.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33.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33.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33.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33.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33.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33.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33.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33.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33.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33.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33.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33.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33.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33.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33.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33.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33.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33.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33.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33.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33.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33.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33.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33.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33.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33.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33.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33.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33.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33.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33.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33.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33.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33.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33.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33.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33.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33.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33.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33.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33.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33.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33.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33.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33.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33.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33.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33.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33.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33.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33.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33.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33.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33.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33.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33.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33.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33.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33.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33.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33.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33.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33.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33.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33.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33.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33.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33.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33.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33.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33.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33.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33.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33.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33.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33.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33.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33.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33.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33.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33.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33.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33.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33.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33.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33.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33.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33.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33.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33.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33.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33.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33.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33.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33.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33.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33.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33.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33.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33.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33.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33.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33.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33.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33.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33.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33.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33.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33.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33.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33.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33.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33.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33.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33.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33.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33.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33.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33.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33.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33.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33.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33.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33.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33.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33.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33.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33.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33.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33.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33.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33.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33.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33.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33.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33.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33.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33.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33.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33.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33.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33.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33.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33.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33.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33.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33.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33.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33.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33.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33.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33.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33.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33.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33.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33.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33.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33.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33.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33.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33.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33.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33.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33.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33.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33.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33.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33.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33.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33.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33.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33.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33.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33.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33.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33.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33.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33.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33.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33.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33.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33.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33.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33.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33.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33.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33.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33.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33.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33.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33.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33.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33.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33.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33.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33.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33.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33.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33.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33.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33.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33.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33.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33.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33.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33.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33.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33.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33.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33.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33.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33.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33.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33.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33.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33.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33.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33.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33.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33.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33.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33.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33.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33.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33.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33.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33.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33.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33.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33.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33.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33.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33.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33.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33.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33.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33.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33.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33.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33.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33.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33.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33.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33.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33.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33.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33.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33.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33.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33.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33.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33.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33.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33.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33.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33.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33.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33.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33.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33.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33.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33.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33.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33.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33.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33.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33.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33.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33.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33.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33.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33.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33.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33.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33.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33.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33.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33.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33.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33.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33.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33.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33.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33.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33.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33.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33.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33.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33.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33.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33.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33.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33.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33.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33.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33.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33.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33.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33.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33.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33.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33.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33.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33.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33.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33.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33.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33.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33.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33.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33.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33.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33.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33.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33.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33.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33.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33.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33.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33.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33.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33.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33.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33.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33.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33.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33.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33.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33.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33.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33.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33.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33.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33.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33.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33.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33.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33.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33.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33.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33.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33.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33.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33.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33.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33.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33.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33.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33.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33.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33.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33.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33.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33.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33.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33.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33.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33.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33.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33.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33.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33.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33.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33.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33.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33.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33.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33.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33.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33.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33.7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hyperlinks>
    <hyperlink ref="A117"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heetViews>
  <sheetFormatPr defaultColWidth="14.42578125" defaultRowHeight="15.75" customHeight="1" x14ac:dyDescent="0.2"/>
  <cols>
    <col min="1" max="1" width="84.7109375" customWidth="1"/>
    <col min="2" max="2" width="62.140625" customWidth="1"/>
  </cols>
  <sheetData>
    <row r="1" spans="1:26" ht="62.25" customHeight="1" x14ac:dyDescent="0.2">
      <c r="A1" s="20" t="s">
        <v>37</v>
      </c>
      <c r="B1" s="3"/>
      <c r="C1" s="3"/>
      <c r="D1" s="3"/>
      <c r="E1" s="3"/>
      <c r="F1" s="3"/>
      <c r="G1" s="3"/>
      <c r="H1" s="3"/>
      <c r="I1" s="3"/>
      <c r="J1" s="3"/>
      <c r="K1" s="3"/>
      <c r="L1" s="3"/>
      <c r="M1" s="3"/>
      <c r="N1" s="3"/>
      <c r="O1" s="3"/>
      <c r="P1" s="3"/>
      <c r="Q1" s="3"/>
      <c r="R1" s="3"/>
      <c r="S1" s="3"/>
      <c r="T1" s="3"/>
      <c r="U1" s="3"/>
      <c r="V1" s="3"/>
      <c r="W1" s="3"/>
      <c r="X1" s="3"/>
      <c r="Y1" s="3"/>
      <c r="Z1" s="3"/>
    </row>
    <row r="2" spans="1:26" ht="39" customHeight="1" x14ac:dyDescent="0.2">
      <c r="A2" s="21" t="s">
        <v>38</v>
      </c>
      <c r="B2" s="3"/>
      <c r="C2" s="3"/>
      <c r="D2" s="3"/>
      <c r="E2" s="3"/>
      <c r="F2" s="3"/>
      <c r="G2" s="3"/>
      <c r="H2" s="3"/>
      <c r="I2" s="3"/>
      <c r="J2" s="3"/>
      <c r="K2" s="3"/>
      <c r="L2" s="3"/>
      <c r="M2" s="3"/>
      <c r="N2" s="3"/>
      <c r="O2" s="3"/>
      <c r="P2" s="3"/>
      <c r="Q2" s="3"/>
      <c r="R2" s="3"/>
      <c r="S2" s="3"/>
      <c r="T2" s="3"/>
      <c r="U2" s="3"/>
      <c r="V2" s="3"/>
      <c r="W2" s="3"/>
      <c r="X2" s="3"/>
      <c r="Y2" s="3"/>
      <c r="Z2" s="3"/>
    </row>
    <row r="3" spans="1:26" ht="38.25" customHeight="1" x14ac:dyDescent="0.2">
      <c r="A3" s="22" t="s">
        <v>39</v>
      </c>
      <c r="B3" s="22" t="s">
        <v>40</v>
      </c>
      <c r="C3" s="3"/>
      <c r="D3" s="3"/>
      <c r="E3" s="3"/>
      <c r="F3" s="3"/>
      <c r="G3" s="3"/>
      <c r="H3" s="3"/>
      <c r="I3" s="3"/>
      <c r="J3" s="3"/>
      <c r="K3" s="3"/>
      <c r="L3" s="3"/>
      <c r="M3" s="3"/>
      <c r="N3" s="3"/>
      <c r="O3" s="3"/>
      <c r="P3" s="3"/>
      <c r="Q3" s="3"/>
      <c r="R3" s="3"/>
      <c r="S3" s="3"/>
      <c r="T3" s="3"/>
      <c r="U3" s="3"/>
      <c r="V3" s="3"/>
      <c r="W3" s="3"/>
      <c r="X3" s="3"/>
      <c r="Y3" s="3"/>
      <c r="Z3" s="3"/>
    </row>
    <row r="4" spans="1:26" ht="38.25" customHeight="1" x14ac:dyDescent="0.2">
      <c r="A4" s="8" t="s">
        <v>41</v>
      </c>
      <c r="B4" s="8" t="s">
        <v>42</v>
      </c>
      <c r="C4" s="3"/>
      <c r="D4" s="3"/>
      <c r="E4" s="3"/>
      <c r="F4" s="3"/>
      <c r="G4" s="3"/>
      <c r="H4" s="3"/>
      <c r="I4" s="3"/>
      <c r="J4" s="3"/>
      <c r="K4" s="3"/>
      <c r="L4" s="3"/>
      <c r="M4" s="3"/>
      <c r="N4" s="3"/>
      <c r="O4" s="3"/>
      <c r="P4" s="3"/>
      <c r="Q4" s="3"/>
      <c r="R4" s="3"/>
      <c r="S4" s="3"/>
      <c r="T4" s="3"/>
      <c r="U4" s="3"/>
      <c r="V4" s="3"/>
      <c r="W4" s="3"/>
      <c r="X4" s="3"/>
      <c r="Y4" s="3"/>
      <c r="Z4" s="3"/>
    </row>
    <row r="5" spans="1:26" ht="38.25" customHeight="1" x14ac:dyDescent="0.2">
      <c r="A5" s="6" t="s">
        <v>43</v>
      </c>
      <c r="B5" s="8" t="s">
        <v>44</v>
      </c>
      <c r="C5" s="3"/>
      <c r="D5" s="3"/>
      <c r="E5" s="3"/>
      <c r="F5" s="3"/>
      <c r="G5" s="3"/>
      <c r="H5" s="3"/>
      <c r="I5" s="3"/>
      <c r="J5" s="3"/>
      <c r="K5" s="3"/>
      <c r="L5" s="3"/>
      <c r="M5" s="3"/>
      <c r="N5" s="3"/>
      <c r="O5" s="3"/>
      <c r="P5" s="3"/>
      <c r="Q5" s="3"/>
      <c r="R5" s="3"/>
      <c r="S5" s="3"/>
      <c r="T5" s="3"/>
      <c r="U5" s="3"/>
      <c r="V5" s="3"/>
      <c r="W5" s="3"/>
      <c r="X5" s="3"/>
      <c r="Y5" s="3"/>
      <c r="Z5" s="3"/>
    </row>
    <row r="6" spans="1:26" ht="39.75" customHeight="1" x14ac:dyDescent="0.2">
      <c r="A6" s="8" t="s">
        <v>45</v>
      </c>
      <c r="B6" s="8" t="s">
        <v>46</v>
      </c>
      <c r="C6" s="3"/>
      <c r="D6" s="3"/>
      <c r="E6" s="3"/>
      <c r="F6" s="3"/>
      <c r="G6" s="3"/>
      <c r="H6" s="3"/>
      <c r="I6" s="3"/>
      <c r="J6" s="3"/>
      <c r="K6" s="3"/>
      <c r="L6" s="3"/>
      <c r="M6" s="3"/>
      <c r="N6" s="3"/>
      <c r="O6" s="3"/>
      <c r="P6" s="3"/>
      <c r="Q6" s="3"/>
      <c r="R6" s="3"/>
      <c r="S6" s="3"/>
      <c r="T6" s="3"/>
      <c r="U6" s="3"/>
      <c r="V6" s="3"/>
      <c r="W6" s="3"/>
      <c r="X6" s="3"/>
      <c r="Y6" s="3"/>
      <c r="Z6" s="3"/>
    </row>
    <row r="7" spans="1:26" ht="54.75" customHeight="1" x14ac:dyDescent="0.2">
      <c r="A7" s="8" t="s">
        <v>47</v>
      </c>
      <c r="B7" s="8" t="s">
        <v>48</v>
      </c>
      <c r="C7" s="3"/>
      <c r="D7" s="3"/>
      <c r="E7" s="3"/>
      <c r="F7" s="3"/>
      <c r="G7" s="3"/>
      <c r="H7" s="3"/>
      <c r="I7" s="3"/>
      <c r="J7" s="3"/>
      <c r="K7" s="3"/>
      <c r="L7" s="3"/>
      <c r="M7" s="3"/>
      <c r="N7" s="3"/>
      <c r="O7" s="3"/>
      <c r="P7" s="3"/>
      <c r="Q7" s="3"/>
      <c r="R7" s="3"/>
      <c r="S7" s="3"/>
      <c r="T7" s="3"/>
      <c r="U7" s="3"/>
      <c r="V7" s="3"/>
      <c r="W7" s="3"/>
      <c r="X7" s="3"/>
      <c r="Y7" s="3"/>
      <c r="Z7" s="3"/>
    </row>
    <row r="8" spans="1:26" ht="12.75" x14ac:dyDescent="0.2">
      <c r="A8" s="3"/>
      <c r="B8" s="3"/>
      <c r="C8" s="3"/>
      <c r="D8" s="3"/>
      <c r="E8" s="3"/>
      <c r="F8" s="3"/>
      <c r="G8" s="3"/>
      <c r="H8" s="3"/>
      <c r="I8" s="3"/>
      <c r="J8" s="3"/>
      <c r="K8" s="3"/>
      <c r="L8" s="3"/>
      <c r="M8" s="3"/>
      <c r="N8" s="3"/>
      <c r="O8" s="3"/>
      <c r="P8" s="3"/>
      <c r="Q8" s="3"/>
      <c r="R8" s="3"/>
      <c r="S8" s="3"/>
      <c r="T8" s="3"/>
      <c r="U8" s="3"/>
      <c r="V8" s="3"/>
      <c r="W8" s="3"/>
      <c r="X8" s="3"/>
      <c r="Y8" s="3"/>
      <c r="Z8" s="3"/>
    </row>
    <row r="9" spans="1:26" ht="31.5" x14ac:dyDescent="0.2">
      <c r="A9" s="23" t="s">
        <v>49</v>
      </c>
      <c r="B9" s="3"/>
      <c r="C9" s="3"/>
      <c r="D9" s="3"/>
      <c r="E9" s="3"/>
      <c r="F9" s="3"/>
      <c r="G9" s="3"/>
      <c r="H9" s="3"/>
      <c r="I9" s="3"/>
      <c r="J9" s="3"/>
      <c r="K9" s="3"/>
      <c r="L9" s="3"/>
      <c r="M9" s="3"/>
      <c r="N9" s="3"/>
      <c r="O9" s="3"/>
      <c r="P9" s="3"/>
      <c r="Q9" s="3"/>
      <c r="R9" s="3"/>
      <c r="S9" s="3"/>
      <c r="T9" s="3"/>
      <c r="U9" s="3"/>
      <c r="V9" s="3"/>
      <c r="W9" s="3"/>
      <c r="X9" s="3"/>
      <c r="Y9" s="3"/>
      <c r="Z9" s="3"/>
    </row>
    <row r="10" spans="1:26" ht="12.75"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49.5" customHeight="1" x14ac:dyDescent="0.2">
      <c r="A11" s="24" t="s">
        <v>50</v>
      </c>
      <c r="B11" s="24" t="s">
        <v>51</v>
      </c>
      <c r="C11" s="3"/>
      <c r="D11" s="3"/>
      <c r="E11" s="3"/>
      <c r="F11" s="3"/>
      <c r="G11" s="3"/>
      <c r="H11" s="3"/>
      <c r="I11" s="3"/>
      <c r="J11" s="3"/>
      <c r="K11" s="3"/>
      <c r="L11" s="3"/>
      <c r="M11" s="3"/>
      <c r="N11" s="3"/>
      <c r="O11" s="3"/>
      <c r="P11" s="3"/>
      <c r="Q11" s="3"/>
      <c r="R11" s="3"/>
      <c r="S11" s="3"/>
      <c r="T11" s="3"/>
      <c r="U11" s="3"/>
      <c r="V11" s="3"/>
      <c r="W11" s="3"/>
      <c r="X11" s="3"/>
      <c r="Y11" s="3"/>
      <c r="Z11" s="3"/>
    </row>
    <row r="12" spans="1:26" ht="33" customHeight="1" x14ac:dyDescent="0.2">
      <c r="A12" s="8" t="s">
        <v>52</v>
      </c>
      <c r="B12" s="8" t="s">
        <v>53</v>
      </c>
      <c r="C12" s="3"/>
      <c r="D12" s="3"/>
      <c r="E12" s="3"/>
      <c r="F12" s="3"/>
      <c r="G12" s="3"/>
      <c r="H12" s="3"/>
      <c r="I12" s="3"/>
      <c r="J12" s="3"/>
      <c r="K12" s="3"/>
      <c r="L12" s="3"/>
      <c r="M12" s="3"/>
      <c r="N12" s="3"/>
      <c r="O12" s="3"/>
      <c r="P12" s="3"/>
      <c r="Q12" s="3"/>
      <c r="R12" s="3"/>
      <c r="S12" s="3"/>
      <c r="T12" s="3"/>
      <c r="U12" s="3"/>
      <c r="V12" s="3"/>
      <c r="W12" s="3"/>
      <c r="X12" s="3"/>
      <c r="Y12" s="3"/>
      <c r="Z12" s="3"/>
    </row>
    <row r="13" spans="1:26" ht="49.5" customHeight="1" x14ac:dyDescent="0.2">
      <c r="A13" s="8" t="s">
        <v>54</v>
      </c>
      <c r="B13" s="8" t="s">
        <v>55</v>
      </c>
      <c r="C13" s="3"/>
      <c r="D13" s="3"/>
      <c r="E13" s="3"/>
      <c r="F13" s="3"/>
      <c r="G13" s="3"/>
      <c r="H13" s="3"/>
      <c r="I13" s="3"/>
      <c r="J13" s="3"/>
      <c r="K13" s="3"/>
      <c r="L13" s="3"/>
      <c r="M13" s="3"/>
      <c r="N13" s="3"/>
      <c r="O13" s="3"/>
      <c r="P13" s="3"/>
      <c r="Q13" s="3"/>
      <c r="R13" s="3"/>
      <c r="S13" s="3"/>
      <c r="T13" s="3"/>
      <c r="U13" s="3"/>
      <c r="V13" s="3"/>
      <c r="W13" s="3"/>
      <c r="X13" s="3"/>
      <c r="Y13" s="3"/>
      <c r="Z13" s="3"/>
    </row>
    <row r="14" spans="1:26" ht="25.5" customHeight="1" x14ac:dyDescent="0.2">
      <c r="A14" s="8" t="s">
        <v>56</v>
      </c>
      <c r="B14" s="8" t="s">
        <v>57</v>
      </c>
      <c r="C14" s="3"/>
      <c r="D14" s="3"/>
      <c r="E14" s="3"/>
      <c r="F14" s="3"/>
      <c r="G14" s="3"/>
      <c r="H14" s="3"/>
      <c r="I14" s="3"/>
      <c r="J14" s="3"/>
      <c r="K14" s="3"/>
      <c r="L14" s="3"/>
      <c r="M14" s="3"/>
      <c r="N14" s="3"/>
      <c r="O14" s="3"/>
      <c r="P14" s="3"/>
      <c r="Q14" s="3"/>
      <c r="R14" s="3"/>
      <c r="S14" s="3"/>
      <c r="T14" s="3"/>
      <c r="U14" s="3"/>
      <c r="V14" s="3"/>
      <c r="W14" s="3"/>
      <c r="X14" s="3"/>
      <c r="Y14" s="3"/>
      <c r="Z14" s="3"/>
    </row>
    <row r="15" spans="1:26" ht="39" customHeight="1" x14ac:dyDescent="0.2">
      <c r="A15" s="8" t="s">
        <v>58</v>
      </c>
      <c r="B15" s="8" t="s">
        <v>59</v>
      </c>
      <c r="C15" s="3"/>
      <c r="D15" s="3"/>
      <c r="E15" s="3"/>
      <c r="F15" s="3"/>
      <c r="G15" s="3"/>
      <c r="H15" s="3"/>
      <c r="I15" s="3"/>
      <c r="J15" s="3"/>
      <c r="K15" s="3"/>
      <c r="L15" s="3"/>
      <c r="M15" s="3"/>
      <c r="N15" s="3"/>
      <c r="O15" s="3"/>
      <c r="P15" s="3"/>
      <c r="Q15" s="3"/>
      <c r="R15" s="3"/>
      <c r="S15" s="3"/>
      <c r="T15" s="3"/>
      <c r="U15" s="3"/>
      <c r="V15" s="3"/>
      <c r="W15" s="3"/>
      <c r="X15" s="3"/>
      <c r="Y15" s="3"/>
      <c r="Z15" s="3"/>
    </row>
    <row r="16" spans="1:26" ht="39" customHeight="1" x14ac:dyDescent="0.2">
      <c r="A16" s="8" t="s">
        <v>60</v>
      </c>
      <c r="B16" s="8" t="s">
        <v>61</v>
      </c>
      <c r="C16" s="3"/>
      <c r="D16" s="3"/>
      <c r="E16" s="3"/>
      <c r="F16" s="3"/>
      <c r="G16" s="3"/>
      <c r="H16" s="3"/>
      <c r="I16" s="3"/>
      <c r="J16" s="3"/>
      <c r="K16" s="3"/>
      <c r="L16" s="3"/>
      <c r="M16" s="3"/>
      <c r="N16" s="3"/>
      <c r="O16" s="3"/>
      <c r="P16" s="3"/>
      <c r="Q16" s="3"/>
      <c r="R16" s="3"/>
      <c r="S16" s="3"/>
      <c r="T16" s="3"/>
      <c r="U16" s="3"/>
      <c r="V16" s="3"/>
      <c r="W16" s="3"/>
      <c r="X16" s="3"/>
      <c r="Y16" s="3"/>
      <c r="Z16" s="3"/>
    </row>
    <row r="17" spans="1:26" ht="39" customHeight="1" x14ac:dyDescent="0.2">
      <c r="A17" s="8" t="s">
        <v>62</v>
      </c>
      <c r="B17" s="1"/>
      <c r="C17" s="3"/>
      <c r="D17" s="3"/>
      <c r="E17" s="3"/>
      <c r="F17" s="3"/>
      <c r="G17" s="3"/>
      <c r="H17" s="3"/>
      <c r="I17" s="3"/>
      <c r="J17" s="3"/>
      <c r="K17" s="3"/>
      <c r="L17" s="3"/>
      <c r="M17" s="3"/>
      <c r="N17" s="3"/>
      <c r="O17" s="3"/>
      <c r="P17" s="3"/>
      <c r="Q17" s="3"/>
      <c r="R17" s="3"/>
      <c r="S17" s="3"/>
      <c r="T17" s="3"/>
      <c r="U17" s="3"/>
      <c r="V17" s="3"/>
      <c r="W17" s="3"/>
      <c r="X17" s="3"/>
      <c r="Y17" s="3"/>
      <c r="Z17" s="3"/>
    </row>
    <row r="18" spans="1:26" ht="36" customHeight="1" x14ac:dyDescent="0.2">
      <c r="A18" s="8" t="s">
        <v>63</v>
      </c>
      <c r="B18" s="1"/>
      <c r="C18" s="3"/>
      <c r="D18" s="3"/>
      <c r="E18" s="3"/>
      <c r="F18" s="3"/>
      <c r="G18" s="3"/>
      <c r="H18" s="3"/>
      <c r="I18" s="3"/>
      <c r="J18" s="3"/>
      <c r="K18" s="3"/>
      <c r="L18" s="3"/>
      <c r="M18" s="3"/>
      <c r="N18" s="3"/>
      <c r="O18" s="3"/>
      <c r="P18" s="3"/>
      <c r="Q18" s="3"/>
      <c r="R18" s="3"/>
      <c r="S18" s="3"/>
      <c r="T18" s="3"/>
      <c r="U18" s="3"/>
      <c r="V18" s="3"/>
      <c r="W18" s="3"/>
      <c r="X18" s="3"/>
      <c r="Y18" s="3"/>
      <c r="Z18" s="3"/>
    </row>
    <row r="19" spans="1:26" ht="41.25" customHeight="1" x14ac:dyDescent="0.2">
      <c r="A19" s="8" t="s">
        <v>64</v>
      </c>
      <c r="B19" s="1"/>
      <c r="C19" s="3"/>
      <c r="D19" s="3"/>
      <c r="E19" s="3"/>
      <c r="F19" s="3"/>
      <c r="G19" s="3"/>
      <c r="H19" s="3"/>
      <c r="I19" s="3"/>
      <c r="J19" s="3"/>
      <c r="K19" s="3"/>
      <c r="L19" s="3"/>
      <c r="M19" s="3"/>
      <c r="N19" s="3"/>
      <c r="O19" s="3"/>
      <c r="P19" s="3"/>
      <c r="Q19" s="3"/>
      <c r="R19" s="3"/>
      <c r="S19" s="3"/>
      <c r="T19" s="3"/>
      <c r="U19" s="3"/>
      <c r="V19" s="3"/>
      <c r="W19" s="3"/>
      <c r="X19" s="3"/>
      <c r="Y19" s="3"/>
      <c r="Z19" s="3"/>
    </row>
    <row r="20" spans="1:26" ht="12.75"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25.5" customHeight="1" x14ac:dyDescent="0.2">
      <c r="A21" s="25" t="s">
        <v>65</v>
      </c>
      <c r="B21" s="3"/>
      <c r="C21" s="3"/>
      <c r="D21" s="3"/>
      <c r="E21" s="3"/>
      <c r="F21" s="3"/>
      <c r="G21" s="3"/>
      <c r="H21" s="3"/>
      <c r="I21" s="3"/>
      <c r="J21" s="3"/>
      <c r="K21" s="3"/>
      <c r="L21" s="3"/>
      <c r="M21" s="3"/>
      <c r="N21" s="3"/>
      <c r="O21" s="3"/>
      <c r="P21" s="3"/>
      <c r="Q21" s="3"/>
      <c r="R21" s="3"/>
      <c r="S21" s="3"/>
      <c r="T21" s="3"/>
      <c r="U21" s="3"/>
      <c r="V21" s="3"/>
      <c r="W21" s="3"/>
      <c r="X21" s="3"/>
      <c r="Y21" s="3"/>
      <c r="Z21" s="3"/>
    </row>
    <row r="22" spans="1:26" ht="113.25" customHeight="1" x14ac:dyDescent="0.2">
      <c r="A22" s="8" t="s">
        <v>66</v>
      </c>
      <c r="B22" s="3"/>
      <c r="C22" s="3"/>
      <c r="D22" s="3"/>
      <c r="E22" s="3"/>
      <c r="F22" s="3"/>
      <c r="G22" s="3"/>
      <c r="H22" s="3"/>
      <c r="I22" s="3"/>
      <c r="J22" s="3"/>
      <c r="K22" s="3"/>
      <c r="L22" s="3"/>
      <c r="M22" s="3"/>
      <c r="N22" s="3"/>
      <c r="O22" s="3"/>
      <c r="P22" s="3"/>
      <c r="Q22" s="3"/>
      <c r="R22" s="3"/>
      <c r="S22" s="3"/>
      <c r="T22" s="3"/>
      <c r="U22" s="3"/>
      <c r="V22" s="3"/>
      <c r="W22" s="3"/>
      <c r="X22" s="3"/>
      <c r="Y22" s="3"/>
      <c r="Z22" s="3"/>
    </row>
    <row r="23" spans="1:26" ht="12.75"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40.5" customHeight="1" x14ac:dyDescent="0.2">
      <c r="A24" s="21" t="s">
        <v>67</v>
      </c>
      <c r="B24" s="3"/>
      <c r="C24" s="3"/>
      <c r="D24" s="3"/>
      <c r="E24" s="3"/>
      <c r="F24" s="3"/>
      <c r="G24" s="3"/>
      <c r="H24" s="3"/>
      <c r="I24" s="3"/>
      <c r="J24" s="3"/>
      <c r="K24" s="3"/>
      <c r="L24" s="3"/>
      <c r="M24" s="3"/>
      <c r="N24" s="3"/>
      <c r="O24" s="3"/>
      <c r="P24" s="3"/>
      <c r="Q24" s="3"/>
      <c r="R24" s="3"/>
      <c r="S24" s="3"/>
      <c r="T24" s="3"/>
      <c r="U24" s="3"/>
      <c r="V24" s="3"/>
      <c r="W24" s="3"/>
      <c r="X24" s="3"/>
      <c r="Y24" s="3"/>
      <c r="Z24" s="3"/>
    </row>
    <row r="25" spans="1:26" ht="351" customHeight="1" x14ac:dyDescent="0.2">
      <c r="A25" s="6" t="s">
        <v>68</v>
      </c>
      <c r="B25" s="3"/>
      <c r="C25" s="3"/>
      <c r="D25" s="3"/>
      <c r="E25" s="3"/>
      <c r="F25" s="3"/>
      <c r="G25" s="3"/>
      <c r="H25" s="3"/>
      <c r="I25" s="3"/>
      <c r="J25" s="3"/>
      <c r="K25" s="3"/>
      <c r="L25" s="3"/>
      <c r="M25" s="3"/>
      <c r="N25" s="3"/>
      <c r="O25" s="3"/>
      <c r="P25" s="3"/>
      <c r="Q25" s="3"/>
      <c r="R25" s="3"/>
      <c r="S25" s="3"/>
      <c r="T25" s="3"/>
      <c r="U25" s="3"/>
      <c r="V25" s="3"/>
      <c r="W25" s="3"/>
      <c r="X25" s="3"/>
      <c r="Y25" s="3"/>
      <c r="Z25" s="3"/>
    </row>
    <row r="26" spans="1:26" ht="12.75"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4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x14ac:dyDescent="0.2">
      <c r="A28" s="20" t="s">
        <v>69</v>
      </c>
      <c r="B28" s="3"/>
      <c r="C28" s="3"/>
      <c r="D28" s="3"/>
      <c r="E28" s="3"/>
      <c r="F28" s="3"/>
      <c r="G28" s="3"/>
      <c r="H28" s="3"/>
      <c r="I28" s="3"/>
      <c r="J28" s="3"/>
      <c r="K28" s="3"/>
      <c r="L28" s="3"/>
      <c r="M28" s="3"/>
      <c r="N28" s="3"/>
      <c r="O28" s="3"/>
      <c r="P28" s="3"/>
      <c r="Q28" s="3"/>
      <c r="R28" s="3"/>
      <c r="S28" s="3"/>
      <c r="T28" s="3"/>
      <c r="U28" s="3"/>
      <c r="V28" s="3"/>
      <c r="W28" s="3"/>
      <c r="X28" s="3"/>
      <c r="Y28" s="3"/>
      <c r="Z28" s="3"/>
    </row>
    <row r="29" spans="1:26" ht="12.75"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38.25" customHeight="1" x14ac:dyDescent="0.2">
      <c r="A30" s="24" t="s">
        <v>70</v>
      </c>
      <c r="B30" s="24" t="s">
        <v>71</v>
      </c>
      <c r="C30" s="3"/>
      <c r="D30" s="3"/>
      <c r="E30" s="3"/>
      <c r="F30" s="3"/>
      <c r="G30" s="3"/>
      <c r="H30" s="3"/>
      <c r="I30" s="3"/>
      <c r="J30" s="3"/>
      <c r="K30" s="3"/>
      <c r="L30" s="3"/>
      <c r="M30" s="3"/>
      <c r="N30" s="3"/>
      <c r="O30" s="3"/>
      <c r="P30" s="3"/>
      <c r="Q30" s="3"/>
      <c r="R30" s="3"/>
      <c r="S30" s="3"/>
      <c r="T30" s="3"/>
      <c r="U30" s="3"/>
      <c r="V30" s="3"/>
      <c r="W30" s="3"/>
      <c r="X30" s="3"/>
      <c r="Y30" s="3"/>
      <c r="Z30" s="3"/>
    </row>
    <row r="31" spans="1:26" ht="33.75" customHeight="1" x14ac:dyDescent="0.2">
      <c r="A31" s="8" t="s">
        <v>72</v>
      </c>
      <c r="B31" s="8" t="s">
        <v>73</v>
      </c>
      <c r="C31" s="3"/>
      <c r="D31" s="3"/>
      <c r="E31" s="3"/>
      <c r="F31" s="3"/>
      <c r="G31" s="3"/>
      <c r="H31" s="3"/>
      <c r="I31" s="3"/>
      <c r="J31" s="3"/>
      <c r="K31" s="3"/>
      <c r="L31" s="3"/>
      <c r="M31" s="3"/>
      <c r="N31" s="3"/>
      <c r="O31" s="3"/>
      <c r="P31" s="3"/>
      <c r="Q31" s="3"/>
      <c r="R31" s="3"/>
      <c r="S31" s="3"/>
      <c r="T31" s="3"/>
      <c r="U31" s="3"/>
      <c r="V31" s="3"/>
      <c r="W31" s="3"/>
      <c r="X31" s="3"/>
      <c r="Y31" s="3"/>
      <c r="Z31" s="3"/>
    </row>
    <row r="32" spans="1:26" ht="36" customHeight="1" x14ac:dyDescent="0.2">
      <c r="A32" s="8" t="s">
        <v>74</v>
      </c>
      <c r="B32" s="8" t="s">
        <v>75</v>
      </c>
      <c r="C32" s="3"/>
      <c r="D32" s="3"/>
      <c r="E32" s="3"/>
      <c r="F32" s="3"/>
      <c r="G32" s="3"/>
      <c r="H32" s="3"/>
      <c r="I32" s="3"/>
      <c r="J32" s="3"/>
      <c r="K32" s="3"/>
      <c r="L32" s="3"/>
      <c r="M32" s="3"/>
      <c r="N32" s="3"/>
      <c r="O32" s="3"/>
      <c r="P32" s="3"/>
      <c r="Q32" s="3"/>
      <c r="R32" s="3"/>
      <c r="S32" s="3"/>
      <c r="T32" s="3"/>
      <c r="U32" s="3"/>
      <c r="V32" s="3"/>
      <c r="W32" s="3"/>
      <c r="X32" s="3"/>
      <c r="Y32" s="3"/>
      <c r="Z32" s="3"/>
    </row>
    <row r="33" spans="1:26" ht="40.5" customHeight="1" x14ac:dyDescent="0.2">
      <c r="A33" s="8" t="s">
        <v>76</v>
      </c>
      <c r="B33" s="8" t="s">
        <v>77</v>
      </c>
      <c r="C33" s="3"/>
      <c r="D33" s="3"/>
      <c r="E33" s="3"/>
      <c r="F33" s="3"/>
      <c r="G33" s="3"/>
      <c r="H33" s="3"/>
      <c r="I33" s="3"/>
      <c r="J33" s="3"/>
      <c r="K33" s="3"/>
      <c r="L33" s="3"/>
      <c r="M33" s="3"/>
      <c r="N33" s="3"/>
      <c r="O33" s="3"/>
      <c r="P33" s="3"/>
      <c r="Q33" s="3"/>
      <c r="R33" s="3"/>
      <c r="S33" s="3"/>
      <c r="T33" s="3"/>
      <c r="U33" s="3"/>
      <c r="V33" s="3"/>
      <c r="W33" s="3"/>
      <c r="X33" s="3"/>
      <c r="Y33" s="3"/>
      <c r="Z33" s="3"/>
    </row>
    <row r="34" spans="1:26" ht="46.5" customHeight="1" x14ac:dyDescent="0.2">
      <c r="A34" s="8" t="s">
        <v>78</v>
      </c>
      <c r="B34" s="8" t="s">
        <v>79</v>
      </c>
      <c r="C34" s="3"/>
      <c r="D34" s="3"/>
      <c r="E34" s="3"/>
      <c r="F34" s="3"/>
      <c r="G34" s="3"/>
      <c r="H34" s="3"/>
      <c r="I34" s="3"/>
      <c r="J34" s="3"/>
      <c r="K34" s="3"/>
      <c r="L34" s="3"/>
      <c r="M34" s="3"/>
      <c r="N34" s="3"/>
      <c r="O34" s="3"/>
      <c r="P34" s="3"/>
      <c r="Q34" s="3"/>
      <c r="R34" s="3"/>
      <c r="S34" s="3"/>
      <c r="T34" s="3"/>
      <c r="U34" s="3"/>
      <c r="V34" s="3"/>
      <c r="W34" s="3"/>
      <c r="X34" s="3"/>
      <c r="Y34" s="3"/>
      <c r="Z34" s="3"/>
    </row>
    <row r="35" spans="1:26" ht="40.5" customHeight="1" x14ac:dyDescent="0.2">
      <c r="A35" s="8" t="s">
        <v>80</v>
      </c>
      <c r="B35" s="8" t="s">
        <v>81</v>
      </c>
      <c r="C35" s="3"/>
      <c r="D35" s="3"/>
      <c r="E35" s="3"/>
      <c r="F35" s="3"/>
      <c r="G35" s="3"/>
      <c r="H35" s="3"/>
      <c r="I35" s="3"/>
      <c r="J35" s="3"/>
      <c r="K35" s="3"/>
      <c r="L35" s="3"/>
      <c r="M35" s="3"/>
      <c r="N35" s="3"/>
      <c r="O35" s="3"/>
      <c r="P35" s="3"/>
      <c r="Q35" s="3"/>
      <c r="R35" s="3"/>
      <c r="S35" s="3"/>
      <c r="T35" s="3"/>
      <c r="U35" s="3"/>
      <c r="V35" s="3"/>
      <c r="W35" s="3"/>
      <c r="X35" s="3"/>
      <c r="Y35" s="3"/>
      <c r="Z35" s="3"/>
    </row>
    <row r="36" spans="1:26" ht="12.75"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2578125" defaultRowHeight="15.75" customHeight="1" outlineLevelRow="1" x14ac:dyDescent="0.2"/>
  <cols>
    <col min="1" max="1" width="73" customWidth="1"/>
    <col min="2" max="2" width="72.5703125" customWidth="1"/>
    <col min="3" max="3" width="101.28515625" customWidth="1"/>
  </cols>
  <sheetData>
    <row r="1" spans="1:26" ht="35.25" customHeight="1" x14ac:dyDescent="0.2">
      <c r="A1" s="26" t="s">
        <v>82</v>
      </c>
      <c r="B1" s="26" t="s">
        <v>83</v>
      </c>
      <c r="C1" s="26" t="s">
        <v>84</v>
      </c>
      <c r="D1" s="27"/>
      <c r="E1" s="27"/>
      <c r="F1" s="27"/>
      <c r="G1" s="27"/>
      <c r="H1" s="27"/>
      <c r="I1" s="27"/>
      <c r="J1" s="27"/>
      <c r="K1" s="27"/>
      <c r="L1" s="27"/>
      <c r="M1" s="27"/>
      <c r="N1" s="27"/>
      <c r="O1" s="27"/>
      <c r="P1" s="27"/>
      <c r="Q1" s="27"/>
      <c r="R1" s="27"/>
      <c r="S1" s="27"/>
      <c r="T1" s="27"/>
      <c r="U1" s="27"/>
      <c r="V1" s="27"/>
      <c r="W1" s="27"/>
      <c r="X1" s="27"/>
      <c r="Y1" s="27"/>
      <c r="Z1" s="27"/>
    </row>
    <row r="2" spans="1:26" ht="38.25" outlineLevel="1" x14ac:dyDescent="0.2">
      <c r="A2" s="28" t="s">
        <v>85</v>
      </c>
      <c r="B2" s="29" t="s">
        <v>86</v>
      </c>
      <c r="C2" s="30" t="s">
        <v>87</v>
      </c>
      <c r="D2" s="27"/>
      <c r="E2" s="27"/>
      <c r="F2" s="27"/>
      <c r="G2" s="27"/>
      <c r="H2" s="27"/>
      <c r="I2" s="27"/>
      <c r="J2" s="27"/>
      <c r="K2" s="27"/>
      <c r="L2" s="27"/>
      <c r="M2" s="27"/>
      <c r="N2" s="27"/>
      <c r="O2" s="27"/>
      <c r="P2" s="27"/>
      <c r="Q2" s="27"/>
      <c r="R2" s="27"/>
      <c r="S2" s="27"/>
      <c r="T2" s="27"/>
      <c r="U2" s="27"/>
      <c r="V2" s="27"/>
      <c r="W2" s="27"/>
      <c r="X2" s="27"/>
      <c r="Y2" s="27"/>
      <c r="Z2" s="27"/>
    </row>
    <row r="3" spans="1:26" ht="38.25" outlineLevel="1" x14ac:dyDescent="0.2">
      <c r="A3" s="28" t="s">
        <v>88</v>
      </c>
      <c r="B3" s="31" t="s">
        <v>89</v>
      </c>
      <c r="C3" s="30" t="s">
        <v>90</v>
      </c>
      <c r="D3" s="27"/>
      <c r="E3" s="27"/>
      <c r="F3" s="27"/>
      <c r="G3" s="27"/>
      <c r="H3" s="27"/>
      <c r="I3" s="27"/>
      <c r="J3" s="27"/>
      <c r="K3" s="27"/>
      <c r="L3" s="27"/>
      <c r="M3" s="27"/>
      <c r="N3" s="27"/>
      <c r="O3" s="27"/>
      <c r="P3" s="27"/>
      <c r="Q3" s="27"/>
      <c r="R3" s="27"/>
      <c r="S3" s="27"/>
      <c r="T3" s="27"/>
      <c r="U3" s="27"/>
      <c r="V3" s="27"/>
      <c r="W3" s="27"/>
      <c r="X3" s="27"/>
      <c r="Y3" s="27"/>
      <c r="Z3" s="27"/>
    </row>
    <row r="4" spans="1:26" ht="25.5" outlineLevel="1" x14ac:dyDescent="0.2">
      <c r="A4" s="28" t="s">
        <v>91</v>
      </c>
      <c r="B4" s="28" t="s">
        <v>92</v>
      </c>
      <c r="C4" s="30" t="s">
        <v>93</v>
      </c>
      <c r="D4" s="27"/>
      <c r="E4" s="27"/>
      <c r="F4" s="27"/>
      <c r="G4" s="27"/>
      <c r="H4" s="27"/>
      <c r="I4" s="27"/>
      <c r="J4" s="27"/>
      <c r="K4" s="27"/>
      <c r="L4" s="27"/>
      <c r="M4" s="27"/>
      <c r="N4" s="27"/>
      <c r="O4" s="27"/>
      <c r="P4" s="27"/>
      <c r="Q4" s="27"/>
      <c r="R4" s="27"/>
      <c r="S4" s="27"/>
      <c r="T4" s="27"/>
      <c r="U4" s="27"/>
      <c r="V4" s="27"/>
      <c r="W4" s="27"/>
      <c r="X4" s="27"/>
      <c r="Y4" s="27"/>
      <c r="Z4" s="27"/>
    </row>
    <row r="5" spans="1:26" ht="25.5" outlineLevel="1" x14ac:dyDescent="0.2">
      <c r="A5" s="28" t="s">
        <v>94</v>
      </c>
      <c r="B5" s="28" t="s">
        <v>95</v>
      </c>
      <c r="C5" s="30" t="s">
        <v>96</v>
      </c>
      <c r="D5" s="27"/>
      <c r="E5" s="27"/>
      <c r="F5" s="27"/>
      <c r="G5" s="27"/>
      <c r="H5" s="27"/>
      <c r="I5" s="27"/>
      <c r="J5" s="27"/>
      <c r="K5" s="27"/>
      <c r="L5" s="27"/>
      <c r="M5" s="27"/>
      <c r="N5" s="27"/>
      <c r="O5" s="27"/>
      <c r="P5" s="27"/>
      <c r="Q5" s="27"/>
      <c r="R5" s="27"/>
      <c r="S5" s="27"/>
      <c r="T5" s="27"/>
      <c r="U5" s="27"/>
      <c r="V5" s="27"/>
      <c r="W5" s="27"/>
      <c r="X5" s="27"/>
      <c r="Y5" s="27"/>
      <c r="Z5" s="27"/>
    </row>
    <row r="6" spans="1:26" ht="12.75" outlineLevel="1" x14ac:dyDescent="0.2">
      <c r="A6" s="28" t="s">
        <v>97</v>
      </c>
      <c r="B6" s="32"/>
      <c r="C6" s="33"/>
      <c r="D6" s="27"/>
      <c r="E6" s="27"/>
      <c r="F6" s="27"/>
      <c r="G6" s="27"/>
      <c r="H6" s="27"/>
      <c r="I6" s="27"/>
      <c r="J6" s="27"/>
      <c r="K6" s="27"/>
      <c r="L6" s="27"/>
      <c r="M6" s="27"/>
      <c r="N6" s="27"/>
      <c r="O6" s="27"/>
      <c r="P6" s="27"/>
      <c r="Q6" s="27"/>
      <c r="R6" s="27"/>
      <c r="S6" s="27"/>
      <c r="T6" s="27"/>
      <c r="U6" s="27"/>
      <c r="V6" s="27"/>
      <c r="W6" s="27"/>
      <c r="X6" s="27"/>
      <c r="Y6" s="27"/>
      <c r="Z6" s="27"/>
    </row>
    <row r="7" spans="1:26" ht="38.25" outlineLevel="1" x14ac:dyDescent="0.2">
      <c r="A7" s="34" t="s">
        <v>98</v>
      </c>
      <c r="B7" s="35"/>
      <c r="C7" s="36"/>
      <c r="D7" s="27"/>
      <c r="E7" s="27"/>
      <c r="F7" s="27"/>
      <c r="G7" s="27"/>
      <c r="H7" s="27"/>
      <c r="I7" s="27"/>
      <c r="J7" s="27"/>
      <c r="K7" s="27"/>
      <c r="L7" s="27"/>
      <c r="M7" s="27"/>
      <c r="N7" s="27"/>
      <c r="O7" s="27"/>
      <c r="P7" s="27"/>
      <c r="Q7" s="27"/>
      <c r="R7" s="27"/>
      <c r="S7" s="27"/>
      <c r="T7" s="27"/>
      <c r="U7" s="27"/>
      <c r="V7" s="27"/>
      <c r="W7" s="27"/>
      <c r="X7" s="27"/>
      <c r="Y7" s="27"/>
      <c r="Z7" s="27"/>
    </row>
    <row r="8" spans="1:26" ht="12.75" x14ac:dyDescent="0.2">
      <c r="A8" s="27"/>
      <c r="B8" s="27"/>
      <c r="C8" s="27"/>
      <c r="D8" s="27"/>
      <c r="E8" s="27"/>
      <c r="F8" s="27"/>
      <c r="G8" s="27"/>
      <c r="H8" s="27"/>
      <c r="I8" s="27"/>
      <c r="J8" s="27"/>
      <c r="K8" s="27"/>
      <c r="L8" s="27"/>
      <c r="M8" s="27"/>
      <c r="N8" s="27"/>
      <c r="O8" s="27"/>
      <c r="P8" s="27"/>
      <c r="Q8" s="27"/>
      <c r="R8" s="27"/>
      <c r="S8" s="27"/>
      <c r="T8" s="27"/>
      <c r="U8" s="27"/>
      <c r="V8" s="27"/>
      <c r="W8" s="27"/>
      <c r="X8" s="27"/>
      <c r="Y8" s="27"/>
      <c r="Z8" s="27"/>
    </row>
    <row r="9" spans="1:26" ht="12.75" x14ac:dyDescent="0.2">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ht="12.75"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ht="12.75"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ht="12.75"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ht="12.75"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ht="12.75"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12.75"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12.75"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12.75"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2.75"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12.75"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2.75"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12.75"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12.75"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12.75"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2.75"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ht="12.75"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2.75"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2.75"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ht="12.75"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2.75"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2.75"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2.75"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2.75"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2.75"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2.75"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2.75"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2.75"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2.75"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2.75"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2.75"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2.75"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2.75"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2.75"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2.75"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and Charts</vt:lpstr>
      <vt:lpstr>Problem and Decision </vt:lpstr>
      <vt:lpstr>Review first decision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Snow</cp:lastModifiedBy>
  <dcterms:modified xsi:type="dcterms:W3CDTF">2022-02-21T14:38:52Z</dcterms:modified>
</cp:coreProperties>
</file>