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firstSheet="16" activeTab="19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Sheet1" sheetId="14" r:id="rId9"/>
    <sheet name="Sheet2" sheetId="15" r:id="rId10"/>
    <sheet name="Sheet3" sheetId="16" r:id="rId11"/>
    <sheet name="Sheet4" sheetId="17" r:id="rId12"/>
    <sheet name="Sheet5" sheetId="18" r:id="rId13"/>
    <sheet name="Sheet6" sheetId="19" r:id="rId14"/>
    <sheet name="Sheet7" sheetId="20" r:id="rId15"/>
    <sheet name="Sheet8" sheetId="21" r:id="rId16"/>
    <sheet name="Count-CountIF" sheetId="5" r:id="rId17"/>
    <sheet name="Concatenate" sheetId="1" r:id="rId18"/>
    <sheet name="Days-NetworkDays" sheetId="13" r:id="rId19"/>
    <sheet name="Sheet9" sheetId="22" r:id="rId20"/>
    <sheet name="Sheet10" sheetId="23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2" i="12"/>
  <c r="M3" i="12"/>
  <c r="M4" i="12"/>
  <c r="M8" i="12"/>
  <c r="M6" i="12"/>
  <c r="M7" i="12"/>
  <c r="M10" i="12"/>
  <c r="M9" i="12"/>
  <c r="M5" i="12"/>
  <c r="M2" i="12"/>
  <c r="K7" i="12"/>
  <c r="J7" i="12"/>
  <c r="J3" i="6"/>
  <c r="J4" i="6"/>
  <c r="J5" i="6"/>
  <c r="J6" i="6"/>
  <c r="J7" i="6"/>
  <c r="J8" i="6"/>
  <c r="J9" i="6"/>
  <c r="J10" i="6"/>
  <c r="J2" i="6"/>
  <c r="K2" i="2"/>
  <c r="H11" i="1" l="1"/>
  <c r="H12" i="1"/>
</calcChain>
</file>

<file path=xl/sharedStrings.xml><?xml version="1.0" encoding="utf-8"?>
<sst xmlns="http://schemas.openxmlformats.org/spreadsheetml/2006/main" count="586" uniqueCount="91">
  <si>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</si>
  <si>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</si>
  <si>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</si>
  <si>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</si>
  <si>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</si>
  <si>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</si>
  <si>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</si>
  <si>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</si>
  <si>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</si>
  <si>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</si>
  <si>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</si>
  <si>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</si>
  <si>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</si>
  <si>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</si>
  <si>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</si>
  <si>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</si>
  <si>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</si>
  <si>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</si>
  <si>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</si>
  <si>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</si>
  <si>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</si>
  <si>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</si>
  <si>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</si>
  <si>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</si>
  <si>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</si>
  <si>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</si>
  <si>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</si>
  <si>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</si>
  <si>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</si>
  <si>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</si>
  <si>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</si>
  <si>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</si>
  <si>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</si>
  <si>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</si>
  <si>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</si>
  <si>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</si>
  <si>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</si>
  <si>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</si>
  <si>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</si>
  <si>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</si>
  <si>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</si>
  <si>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</si>
  <si>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</si>
  <si>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</si>
  <si>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</si>
  <si>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</si>
  <si>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</si>
  <si>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</si>
  <si>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</si>
  <si>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</si>
  <si>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</si>
  <si>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</si>
  <si>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</si>
  <si>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</si>
  <si>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</si>
  <si>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</si>
  <si>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</si>
  <si>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</si>
  <si>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</si>
  <si>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</si>
  <si>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</si>
  <si>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</si>
  <si>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</si>
  <si>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</si>
  <si>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</si>
  <si>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</si>
  <si>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</si>
  <si>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</si>
  <si>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</si>
  <si>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</si>
  <si>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</si>
  <si>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</si>
  <si>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</si>
  <si>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</si>
  <si>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</si>
  <si>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</si>
  <si>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</si>
  <si>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</si>
  <si>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</si>
  <si>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</si>
  <si>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</si>
  <si>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</si>
  <si>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</si>
  <si>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</si>
  <si>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</si>
  <si>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</si>
  <si>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</si>
  <si>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</si>
  <si>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LEFTRIGHT</t>
  </si>
  <si>
    <t>WORKING DAYS</t>
  </si>
  <si>
    <t>NETWORKING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</si>
</sst>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2" sqref="F2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H21" sqref="H2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F19" sqref="F1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K1" t="s">
        <v>88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1" t="str">
        <f>RIGHT(I2:I10,4)</f>
        <v>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H19" sqref="H19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E24" sqref="E2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F23" sqref="F2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"/>
  <sheetViews>
    <sheetView topLeftCell="D1" workbookViewId="0">
      <selection activeCell="N2" sqref="N2"/>
    </sheetView>
  </sheetViews>
  <sheetFormatPr defaultColWidth="13" defaultRowHeight="15" x14ac:dyDescent="0.25"/>
  <cols>
    <col min="13" max="13" width="15" bestFit="1" customWidth="1"/>
    <col min="14" max="14" width="18.5703125" bestFit="1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  <c r="M1" t="s">
        <v>89</v>
      </c>
      <c r="N1" t="s">
        <v>90</v>
      </c>
    </row>
    <row r="2" spans="1:14" x14ac:dyDescent="0.25">
      <c r="A2">
        <v>1006</v>
      </c>
      <c r="B2" t="s">
        <v>8</v>
      </c>
      <c r="C2" t="s">
        <v>9</v>
      </c>
      <c r="D2">
        <v>35</v>
      </c>
      <c r="E2" t="s">
        <v>26</v>
      </c>
      <c r="F2" t="s">
        <v>31</v>
      </c>
      <c r="G2">
        <v>65000</v>
      </c>
      <c r="H2" s="1">
        <v>35040</v>
      </c>
      <c r="I2" s="1">
        <v>41528</v>
      </c>
      <c r="M2">
        <f>_xlfn.DAYS(I2,H2)</f>
        <v>6488</v>
      </c>
      <c r="N2">
        <f>NETWORKDAYS(H2,I2)</f>
        <v>4635</v>
      </c>
    </row>
    <row r="3" spans="1:14" x14ac:dyDescent="0.25">
      <c r="A3">
        <v>1003</v>
      </c>
      <c r="B3" t="s">
        <v>6</v>
      </c>
      <c r="C3" t="s">
        <v>7</v>
      </c>
      <c r="D3">
        <v>29</v>
      </c>
      <c r="E3" t="s">
        <v>26</v>
      </c>
      <c r="F3" t="s">
        <v>25</v>
      </c>
      <c r="G3">
        <v>63000</v>
      </c>
      <c r="H3" s="1">
        <v>36711</v>
      </c>
      <c r="I3" s="1">
        <v>42986</v>
      </c>
      <c r="M3">
        <f>_xlfn.DAYS(I3,H3)</f>
        <v>6275</v>
      </c>
      <c r="N3">
        <f t="shared" ref="N3:N10" si="0">NETWORKDAYS(H3,I3)</f>
        <v>4484</v>
      </c>
    </row>
    <row r="4" spans="1:14" x14ac:dyDescent="0.25">
      <c r="A4">
        <v>1005</v>
      </c>
      <c r="B4" t="s">
        <v>14</v>
      </c>
      <c r="C4" t="s">
        <v>15</v>
      </c>
      <c r="D4">
        <v>32</v>
      </c>
      <c r="E4" t="s">
        <v>26</v>
      </c>
      <c r="F4" t="s">
        <v>30</v>
      </c>
      <c r="G4">
        <v>50000</v>
      </c>
      <c r="H4" s="1">
        <v>37017</v>
      </c>
      <c r="I4" s="1">
        <v>42977</v>
      </c>
      <c r="M4">
        <f>_xlfn.DAYS(I4,H4)</f>
        <v>5960</v>
      </c>
      <c r="N4">
        <f t="shared" si="0"/>
        <v>4258</v>
      </c>
    </row>
    <row r="5" spans="1:14" x14ac:dyDescent="0.25">
      <c r="A5">
        <v>1002</v>
      </c>
      <c r="B5" t="s">
        <v>4</v>
      </c>
      <c r="C5" t="s">
        <v>5</v>
      </c>
      <c r="D5">
        <v>30</v>
      </c>
      <c r="E5" t="s">
        <v>28</v>
      </c>
      <c r="F5" t="s">
        <v>27</v>
      </c>
      <c r="G5">
        <v>36000</v>
      </c>
      <c r="H5" s="1">
        <v>36436</v>
      </c>
      <c r="I5" s="1">
        <v>42287</v>
      </c>
      <c r="M5">
        <f>_xlfn.DAYS(I5,H5)</f>
        <v>5851</v>
      </c>
      <c r="N5">
        <f t="shared" si="0"/>
        <v>4180</v>
      </c>
    </row>
    <row r="6" spans="1:14" x14ac:dyDescent="0.25">
      <c r="A6">
        <v>1004</v>
      </c>
      <c r="B6" t="s">
        <v>13</v>
      </c>
      <c r="C6" t="s">
        <v>12</v>
      </c>
      <c r="D6">
        <v>31</v>
      </c>
      <c r="E6" t="s">
        <v>28</v>
      </c>
      <c r="F6" t="s">
        <v>29</v>
      </c>
      <c r="G6">
        <v>47000</v>
      </c>
      <c r="H6" s="1">
        <v>36530</v>
      </c>
      <c r="I6" s="1">
        <v>42341</v>
      </c>
      <c r="M6">
        <f>_xlfn.DAYS(I6,H6)</f>
        <v>5811</v>
      </c>
      <c r="N6">
        <f t="shared" si="0"/>
        <v>4152</v>
      </c>
    </row>
    <row r="7" spans="1:14" x14ac:dyDescent="0.25">
      <c r="A7">
        <v>1001</v>
      </c>
      <c r="B7" t="s">
        <v>2</v>
      </c>
      <c r="C7" t="s">
        <v>3</v>
      </c>
      <c r="D7">
        <v>30</v>
      </c>
      <c r="E7" t="s">
        <v>26</v>
      </c>
      <c r="F7" t="s">
        <v>25</v>
      </c>
      <c r="G7">
        <v>45000</v>
      </c>
      <c r="H7" s="1">
        <v>37197</v>
      </c>
      <c r="I7" s="1">
        <v>42253</v>
      </c>
      <c r="J7">
        <f>SUM(G7:G15)</f>
        <v>176000</v>
      </c>
      <c r="K7">
        <f>SUMIF(G7:G15,"&gt;50000")</f>
        <v>0</v>
      </c>
      <c r="M7">
        <f>_xlfn.DAYS(I7,H7)</f>
        <v>5056</v>
      </c>
      <c r="N7">
        <f t="shared" si="0"/>
        <v>3611</v>
      </c>
    </row>
    <row r="8" spans="1:14" x14ac:dyDescent="0.25">
      <c r="A8">
        <v>1008</v>
      </c>
      <c r="B8" t="s">
        <v>16</v>
      </c>
      <c r="C8" t="s">
        <v>17</v>
      </c>
      <c r="D8">
        <v>38</v>
      </c>
      <c r="E8" t="s">
        <v>26</v>
      </c>
      <c r="F8" t="s">
        <v>25</v>
      </c>
      <c r="G8">
        <v>48000</v>
      </c>
      <c r="H8" s="1">
        <v>37416</v>
      </c>
      <c r="I8" s="1">
        <v>42116</v>
      </c>
      <c r="M8">
        <f>_xlfn.DAYS(I8,H8)</f>
        <v>4700</v>
      </c>
      <c r="N8">
        <f t="shared" si="0"/>
        <v>3358</v>
      </c>
    </row>
    <row r="9" spans="1:14" x14ac:dyDescent="0.25">
      <c r="A9">
        <v>1007</v>
      </c>
      <c r="B9" t="s">
        <v>33</v>
      </c>
      <c r="C9" t="s">
        <v>34</v>
      </c>
      <c r="D9">
        <v>32</v>
      </c>
      <c r="E9" t="s">
        <v>28</v>
      </c>
      <c r="F9" t="s">
        <v>32</v>
      </c>
      <c r="G9">
        <v>41000</v>
      </c>
      <c r="H9" s="1">
        <v>37933</v>
      </c>
      <c r="I9" s="1">
        <v>41551</v>
      </c>
      <c r="M9">
        <f>_xlfn.DAYS(I9,H9)</f>
        <v>3618</v>
      </c>
      <c r="N9">
        <f t="shared" si="0"/>
        <v>2585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M10">
        <f>_xlfn.DAYS(I10,H10)</f>
        <v>2957</v>
      </c>
      <c r="N10">
        <f t="shared" si="0"/>
        <v>2113</v>
      </c>
    </row>
  </sheetData>
  <sortState ref="A2:M10">
    <sortCondition descending="1" ref="M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Count-CountIF</vt:lpstr>
      <vt:lpstr>Concatenate</vt:lpstr>
      <vt:lpstr>Days-NetworkDays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2024-08-27T17:09:15Z</dcterms:modified>
</cp:coreProperties>
</file>