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3D2240C9-CB32-C24A-8BB3-2DDD2D75D610}" xr6:coauthVersionLast="47" xr6:coauthVersionMax="47" xr10:uidLastSave="{00000000-0000-0000-0000-000000000000}"/>
  <bookViews>
    <workbookView xWindow="0" yWindow="500" windowWidth="35840" windowHeight="19900" activeTab="4" xr2:uid="{00000000-000D-0000-FFFF-FFFF00000000}"/>
  </bookViews>
  <sheets>
    <sheet name="People" sheetId="1" r:id="rId1"/>
    <sheet name="Roles" sheetId="4" r:id="rId2"/>
    <sheet name="Info" sheetId="5" r:id="rId3"/>
    <sheet name="Squads" sheetId="2" r:id="rId4"/>
    <sheet name="Services" sheetId="3" r:id="rId5"/>
    <sheet name="Du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3" i="3"/>
  <c r="F6" i="6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3" i="1"/>
  <c r="I3" i="1"/>
  <c r="G6" i="2"/>
  <c r="G5" i="2"/>
  <c r="F5" i="2"/>
  <c r="G3" i="2"/>
  <c r="G4" i="2"/>
  <c r="F3" i="6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" i="6"/>
  <c r="G5" i="6" s="1" a="1"/>
  <c r="G5" i="6" s="1"/>
  <c r="H6" i="6"/>
  <c r="G6" i="6" s="1" a="1"/>
  <c r="G6" i="6" s="1"/>
  <c r="H7" i="6"/>
  <c r="G7" i="6" s="1" a="1"/>
  <c r="G7" i="6" s="1"/>
  <c r="A5" i="6"/>
  <c r="A6" i="6"/>
  <c r="A7" i="6"/>
  <c r="A4" i="6"/>
  <c r="A3" i="6"/>
  <c r="F4" i="2"/>
  <c r="F6" i="2"/>
  <c r="H570" i="1"/>
  <c r="H571" i="1"/>
  <c r="H3" i="1"/>
  <c r="F4" i="6" s="1"/>
  <c r="H572" i="1"/>
  <c r="H573" i="1"/>
  <c r="H574" i="1"/>
  <c r="H575" i="1"/>
  <c r="H576" i="1"/>
  <c r="H577" i="1"/>
  <c r="B2" i="5"/>
  <c r="K3" i="1"/>
  <c r="H4" i="6"/>
  <c r="G4" i="6" s="1" a="1"/>
  <c r="G4" i="6" s="1"/>
  <c r="H3" i="6"/>
  <c r="G3" i="6" s="1" a="1"/>
  <c r="G3" i="6" s="1"/>
  <c r="E103" i="1"/>
  <c r="E104" i="1"/>
  <c r="E105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F3" i="2" l="1"/>
  <c r="F7" i="6"/>
  <c r="F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<sst xmlns="http://schemas.openxmlformats.org/spreadsheetml/2006/main" count="263" uniqueCount="193">
  <si>
    <t>ID</t>
  </si>
  <si>
    <t>Акимов</t>
  </si>
  <si>
    <t>Егор</t>
  </si>
  <si>
    <t>Фамилия</t>
  </si>
  <si>
    <t>Имя</t>
  </si>
  <si>
    <t>Телефон</t>
  </si>
  <si>
    <t>Отряд</t>
  </si>
  <si>
    <t>Отряд ID</t>
  </si>
  <si>
    <t>Вожатый</t>
  </si>
  <si>
    <t>Роль</t>
  </si>
  <si>
    <t>Михайлов</t>
  </si>
  <si>
    <t>Кирилл</t>
  </si>
  <si>
    <t>Антон</t>
  </si>
  <si>
    <t>Романенко</t>
  </si>
  <si>
    <t>Кира</t>
  </si>
  <si>
    <t>Семьина</t>
  </si>
  <si>
    <t>Ивашова</t>
  </si>
  <si>
    <t>Вожатый ID</t>
  </si>
  <si>
    <t>Комсорг ID</t>
  </si>
  <si>
    <t>Антоновский</t>
  </si>
  <si>
    <t>Гришинский</t>
  </si>
  <si>
    <t>Полное имя</t>
  </si>
  <si>
    <t>Киринский</t>
  </si>
  <si>
    <t>Аневский</t>
  </si>
  <si>
    <t>Олексюк</t>
  </si>
  <si>
    <t>Полина</t>
  </si>
  <si>
    <t>Мурзин</t>
  </si>
  <si>
    <t>Илья</t>
  </si>
  <si>
    <t>Унгарова</t>
  </si>
  <si>
    <t>Любава</t>
  </si>
  <si>
    <t>Боговая</t>
  </si>
  <si>
    <t>Участник</t>
  </si>
  <si>
    <t>Питание</t>
  </si>
  <si>
    <t>Название</t>
  </si>
  <si>
    <t>Санитарная</t>
  </si>
  <si>
    <t>Комендантская</t>
  </si>
  <si>
    <t>Ответсвенный ID</t>
  </si>
  <si>
    <t>Давыдова</t>
  </si>
  <si>
    <t>Влада</t>
  </si>
  <si>
    <t>Северьянова</t>
  </si>
  <si>
    <t>Комосрг</t>
  </si>
  <si>
    <t>Роль ID</t>
  </si>
  <si>
    <t>Информация для бота</t>
  </si>
  <si>
    <t>Для валидации</t>
  </si>
  <si>
    <t>Ответственный</t>
  </si>
  <si>
    <t>Кол-во людей</t>
  </si>
  <si>
    <t>Булыгин</t>
  </si>
  <si>
    <t>Дежурный</t>
  </si>
  <si>
    <t>Дежурный ID</t>
  </si>
  <si>
    <t>Отряд дежурного</t>
  </si>
  <si>
    <t>Ответсвенность</t>
  </si>
  <si>
    <t>Отряд ID дежурного</t>
  </si>
  <si>
    <t>Савинкина</t>
  </si>
  <si>
    <t>Лиза</t>
  </si>
  <si>
    <t>Гриша</t>
  </si>
  <si>
    <t>Аня</t>
  </si>
  <si>
    <t>Коробова</t>
  </si>
  <si>
    <t>Ксюша</t>
  </si>
  <si>
    <t>Варзина</t>
  </si>
  <si>
    <t>Настя</t>
  </si>
  <si>
    <t>Юрьев</t>
  </si>
  <si>
    <t>Вова</t>
  </si>
  <si>
    <t>Забыйворота</t>
  </si>
  <si>
    <t>Никита</t>
  </si>
  <si>
    <t>Сынчиков</t>
  </si>
  <si>
    <t>Веселков</t>
  </si>
  <si>
    <t>Матвей</t>
  </si>
  <si>
    <t>Саша</t>
  </si>
  <si>
    <t>Евтюхова</t>
  </si>
  <si>
    <t>Коротова</t>
  </si>
  <si>
    <t>Отяковская</t>
  </si>
  <si>
    <t>Кажарская</t>
  </si>
  <si>
    <t>Браницка</t>
  </si>
  <si>
    <t>Тур</t>
  </si>
  <si>
    <t>Фролова</t>
  </si>
  <si>
    <t>Угромова</t>
  </si>
  <si>
    <t>Хабарова</t>
  </si>
  <si>
    <t>Ангелина</t>
  </si>
  <si>
    <t>Альбина</t>
  </si>
  <si>
    <t>Вероника</t>
  </si>
  <si>
    <t>Женя</t>
  </si>
  <si>
    <t>Лера</t>
  </si>
  <si>
    <t>Сумароков</t>
  </si>
  <si>
    <t>Юшманов</t>
  </si>
  <si>
    <t>Садков</t>
  </si>
  <si>
    <t>Миша</t>
  </si>
  <si>
    <t>Юля</t>
  </si>
  <si>
    <t>Катя</t>
  </si>
  <si>
    <t>Ира</t>
  </si>
  <si>
    <t>Лина</t>
  </si>
  <si>
    <t>Семьин</t>
  </si>
  <si>
    <t>Чаусова</t>
  </si>
  <si>
    <t>Карамышева</t>
  </si>
  <si>
    <t>Кескюль</t>
  </si>
  <si>
    <t>Артём</t>
  </si>
  <si>
    <t>Азановский</t>
  </si>
  <si>
    <t>Десятков</t>
  </si>
  <si>
    <t>Нуромский</t>
  </si>
  <si>
    <t>Данил</t>
  </si>
  <si>
    <t>Лобанов</t>
  </si>
  <si>
    <t>Солопов</t>
  </si>
  <si>
    <t>Тюпышев</t>
  </si>
  <si>
    <t>Бабуль</t>
  </si>
  <si>
    <t>Чаусов</t>
  </si>
  <si>
    <t>Даша</t>
  </si>
  <si>
    <t>Маша</t>
  </si>
  <si>
    <t>Алёна</t>
  </si>
  <si>
    <t>Федоренко</t>
  </si>
  <si>
    <t>Тюпышева</t>
  </si>
  <si>
    <t>Прокопьева</t>
  </si>
  <si>
    <t>Олехова</t>
  </si>
  <si>
    <t>Крутикова</t>
  </si>
  <si>
    <t>Арина</t>
  </si>
  <si>
    <t>Дарья</t>
  </si>
  <si>
    <t>Понасенкова</t>
  </si>
  <si>
    <t>Натахина</t>
  </si>
  <si>
    <t>Дьячкова</t>
  </si>
  <si>
    <t>Проценко</t>
  </si>
  <si>
    <t>Алина</t>
  </si>
  <si>
    <t>Гущина</t>
  </si>
  <si>
    <t>Хоменко</t>
  </si>
  <si>
    <t>Черемная</t>
  </si>
  <si>
    <t>Гоша</t>
  </si>
  <si>
    <t>Шедько</t>
  </si>
  <si>
    <t>Сафин</t>
  </si>
  <si>
    <t>Гурьев</t>
  </si>
  <si>
    <t>Глеб</t>
  </si>
  <si>
    <t>Роман</t>
  </si>
  <si>
    <t>Яна</t>
  </si>
  <si>
    <t>Лёша</t>
  </si>
  <si>
    <t>Мухтарова</t>
  </si>
  <si>
    <t>Воробьев</t>
  </si>
  <si>
    <t>Осотов</t>
  </si>
  <si>
    <t>Совершаев</t>
  </si>
  <si>
    <t>Захаров</t>
  </si>
  <si>
    <t>Саблин</t>
  </si>
  <si>
    <t>Лашова</t>
  </si>
  <si>
    <t>Образцова</t>
  </si>
  <si>
    <t>Козлова</t>
  </si>
  <si>
    <t>Окунева</t>
  </si>
  <si>
    <t>Данилова</t>
  </si>
  <si>
    <t>Мигунова</t>
  </si>
  <si>
    <t>Никонова</t>
  </si>
  <si>
    <t>Шитикова</t>
  </si>
  <si>
    <t>Вологдина</t>
  </si>
  <si>
    <t>Наташа</t>
  </si>
  <si>
    <t>Олег</t>
  </si>
  <si>
    <t>Даня</t>
  </si>
  <si>
    <t>Ярослав</t>
  </si>
  <si>
    <t>Лев</t>
  </si>
  <si>
    <t>Вера</t>
  </si>
  <si>
    <t>Мия</t>
  </si>
  <si>
    <t>Сима</t>
  </si>
  <si>
    <t>Звездин</t>
  </si>
  <si>
    <t>Архипова</t>
  </si>
  <si>
    <t>Ефимова</t>
  </si>
  <si>
    <t>Пономарев</t>
  </si>
  <si>
    <t>Доценко</t>
  </si>
  <si>
    <t>Куку</t>
  </si>
  <si>
    <t>Лукин</t>
  </si>
  <si>
    <t>Курашев</t>
  </si>
  <si>
    <t>Вторушин</t>
  </si>
  <si>
    <t>Семушин</t>
  </si>
  <si>
    <t>Полозов</t>
  </si>
  <si>
    <t>Дроздов</t>
  </si>
  <si>
    <t>Чистякова</t>
  </si>
  <si>
    <t>Евтушенко</t>
  </si>
  <si>
    <t>Хинатба</t>
  </si>
  <si>
    <t>Орлова</t>
  </si>
  <si>
    <t>Ульянова</t>
  </si>
  <si>
    <t>Голдина</t>
  </si>
  <si>
    <t>Куприяник</t>
  </si>
  <si>
    <t>Мурзина</t>
  </si>
  <si>
    <t>Москвина</t>
  </si>
  <si>
    <t>Нурматова</t>
  </si>
  <si>
    <t>Кунец</t>
  </si>
  <si>
    <t>Семенцева</t>
  </si>
  <si>
    <t>Непеин</t>
  </si>
  <si>
    <t>Песенная</t>
  </si>
  <si>
    <t>Тематика</t>
  </si>
  <si>
    <t>Атрибутика</t>
  </si>
  <si>
    <t>Радио</t>
  </si>
  <si>
    <t>Пресс Центр</t>
  </si>
  <si>
    <t>Медицинская</t>
  </si>
  <si>
    <t>Музтех</t>
  </si>
  <si>
    <t>Видео</t>
  </si>
  <si>
    <t>Оформление</t>
  </si>
  <si>
    <t>Фото</t>
  </si>
  <si>
    <t>Спортивная</t>
  </si>
  <si>
    <t>Горнисты</t>
  </si>
  <si>
    <t>Знаменная</t>
  </si>
  <si>
    <t>Барабанщики</t>
  </si>
  <si>
    <t>Танцевальная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</si>
</sst>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/>
    <xf numFmtId="1" fontId="0" fillId="2" borderId="0" xfId="0" applyNumberFormat="1" applyFill="1"/>
    <xf numFmtId="49" fontId="0" fillId="0" borderId="0" xfId="0" applyNumberFormat="1" applyFont="1" applyFill="1" applyBorder="1" applyAlignment="1"/>
    <xf numFmtId="0" fontId="0" fillId="0" borderId="0" xfId="0" applyFill="1" applyBorder="1"/>
    <xf numFmtId="164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opLeftCell="A27" workbookViewId="0">
      <selection activeCell="B36" sqref="B36"/>
    </sheetView>
  </sheetViews>
  <sheetFormatPr baseColWidth="10" defaultColWidth="10.83203125" defaultRowHeight="15" x14ac:dyDescent="0.2"/>
  <cols>
    <col min="1" max="1" width="5.33203125" style="16" bestFit="1" customWidth="1"/>
    <col min="2" max="2" width="16.1640625" style="17" customWidth="1"/>
    <col min="3" max="3" width="12.1640625" style="17" customWidth="1"/>
    <col min="4" max="4" width="13.6640625" style="16" customWidth="1"/>
    <col min="5" max="5" width="10.83203125" style="16"/>
    <col min="6" max="6" width="10.83203125" style="16" customWidth="1"/>
    <col min="7" max="7" width="10.83203125" style="7"/>
    <col min="8" max="8" width="23.6640625" style="17" customWidth="1"/>
    <col min="9" max="9" width="16.6640625" style="17" customWidth="1"/>
    <col min="10" max="10" width="12" style="17" customWidth="1"/>
    <col min="11" max="11" width="18.6640625" style="7" customWidth="1"/>
    <col min="12" max="12" width="10.83203125" style="7"/>
    <col min="13" max="13" width="12.83203125" style="8" bestFit="1" customWidth="1"/>
    <col min="14" max="14" width="5.6640625" style="7" customWidth="1"/>
    <col min="15" max="16384" width="10.83203125" style="7"/>
  </cols>
  <sheetData>
    <row r="1" spans="1:13" x14ac:dyDescent="0.2">
      <c r="A1" s="21" t="s">
        <v>42</v>
      </c>
      <c r="B1" s="21"/>
      <c r="C1" s="21"/>
      <c r="D1" s="21"/>
      <c r="E1" s="21"/>
      <c r="F1" s="21"/>
      <c r="G1" s="6"/>
      <c r="H1" s="21" t="s">
        <v>43</v>
      </c>
      <c r="I1" s="21"/>
      <c r="J1" s="21"/>
      <c r="K1" s="21"/>
    </row>
    <row r="2" spans="1:13" x14ac:dyDescent="0.2">
      <c r="A2" s="9" t="s">
        <v>0</v>
      </c>
      <c r="B2" s="9" t="s">
        <v>3</v>
      </c>
      <c r="C2" s="9" t="s">
        <v>4</v>
      </c>
      <c r="D2" s="9" t="s">
        <v>5</v>
      </c>
      <c r="E2" s="9" t="s">
        <v>7</v>
      </c>
      <c r="F2" s="9" t="s">
        <v>41</v>
      </c>
      <c r="G2" s="9"/>
      <c r="H2" s="9" t="s">
        <v>21</v>
      </c>
      <c r="I2" s="9" t="s">
        <v>6</v>
      </c>
      <c r="J2" s="9" t="s">
        <v>9</v>
      </c>
      <c r="K2" s="9" t="s">
        <v>5</v>
      </c>
    </row>
    <row r="3" spans="1:13" x14ac:dyDescent="0.2">
      <c r="A3" s="10">
        <v>1</v>
      </c>
      <c r="B3" s="11" t="s">
        <v>46</v>
      </c>
      <c r="C3" s="11" t="s">
        <v>12</v>
      </c>
      <c r="D3" s="18">
        <v>9111368924</v>
      </c>
      <c r="E3" s="7">
        <v>1</v>
      </c>
      <c r="F3" s="7">
        <v>1</v>
      </c>
      <c r="G3" s="12"/>
      <c r="H3" s="11" t="str">
        <f t="shared" ref="H3:H66" si="0">IF(ISBLANK(B3), "",_xlfn.CONCAT($B3," ",$C3))</f>
        <v>Булыгин Антон</v>
      </c>
      <c r="I3" s="8" t="str">
        <f>IF(ISBLANK(E3), "",INDEX(Squads!A$3:B$1048576,MATCH(E3, Squads!A$3:A$1048576, 0), 2))</f>
        <v>Антоновский</v>
      </c>
      <c r="J3" s="8" t="str">
        <f>IF(ISBLANK(F3), "",INDEX(Roles!A$3:B$1048576,MATCH(F3, Squads!A$3:A$1048576, 0), 2))</f>
        <v>Вожатый</v>
      </c>
      <c r="K3" s="13">
        <f t="shared" ref="K3:K66" si="1">D3</f>
        <v>9111368924</v>
      </c>
      <c r="M3" s="7"/>
    </row>
    <row r="4" spans="1:13" x14ac:dyDescent="0.2">
      <c r="A4" s="10">
        <v>2</v>
      </c>
      <c r="B4" s="11" t="s">
        <v>13</v>
      </c>
      <c r="C4" s="11" t="s">
        <v>54</v>
      </c>
      <c r="D4" s="18">
        <v>9111368924</v>
      </c>
      <c r="E4" s="7">
        <v>2</v>
      </c>
      <c r="F4" s="7">
        <v>1</v>
      </c>
      <c r="G4" s="12"/>
      <c r="H4" s="11" t="str">
        <f t="shared" si="0"/>
        <v>Романенко Гриша</v>
      </c>
      <c r="I4" s="8" t="str">
        <f>IF(ISBLANK(E4), "",INDEX(Squads!A$3:B$1048576,MATCH(E4, Squads!A$3:A$1048576, 0), 2))</f>
        <v>Гришинский</v>
      </c>
      <c r="J4" s="8" t="str">
        <f>IF(ISBLANK(F4), "",INDEX(Roles!A$3:B$1048576,MATCH(F4, Squads!A$3:A$1048576, 0), 2))</f>
        <v>Вожатый</v>
      </c>
      <c r="K4" s="13">
        <f t="shared" si="1"/>
        <v>9111368924</v>
      </c>
    </row>
    <row r="5" spans="1:13" x14ac:dyDescent="0.2">
      <c r="A5" s="10">
        <v>3</v>
      </c>
      <c r="B5" s="11" t="s">
        <v>15</v>
      </c>
      <c r="C5" s="11" t="s">
        <v>14</v>
      </c>
      <c r="D5" s="19">
        <v>9532643448</v>
      </c>
      <c r="E5" s="7">
        <v>3</v>
      </c>
      <c r="F5" s="7">
        <v>1</v>
      </c>
      <c r="G5" s="12"/>
      <c r="H5" s="11" t="str">
        <f t="shared" si="0"/>
        <v>Семьина Кира</v>
      </c>
      <c r="I5" s="8" t="str">
        <f>IF(ISBLANK(E5), "",INDEX(Squads!A$3:B$1048576,MATCH(E5, Squads!A$3:A$1048576, 0), 2))</f>
        <v>Киринский</v>
      </c>
      <c r="J5" s="8" t="str">
        <f>IF(ISBLANK(F5), "",INDEX(Roles!A$3:B$1048576,MATCH(F5, Squads!A$3:A$1048576, 0), 2))</f>
        <v>Вожатый</v>
      </c>
      <c r="K5" s="13">
        <f t="shared" si="1"/>
        <v>9532643448</v>
      </c>
    </row>
    <row r="6" spans="1:13" x14ac:dyDescent="0.2">
      <c r="A6" s="10">
        <v>4</v>
      </c>
      <c r="B6" s="11" t="s">
        <v>16</v>
      </c>
      <c r="C6" s="11" t="s">
        <v>55</v>
      </c>
      <c r="D6" s="18">
        <v>9111368924</v>
      </c>
      <c r="E6" s="7">
        <v>4</v>
      </c>
      <c r="F6" s="7">
        <v>1</v>
      </c>
      <c r="G6" s="12"/>
      <c r="H6" s="11" t="str">
        <f t="shared" si="0"/>
        <v>Ивашова Аня</v>
      </c>
      <c r="I6" s="8" t="str">
        <f>IF(ISBLANK(E6), "",INDEX(Squads!A$3:B$1048576,MATCH(E6, Squads!A$3:A$1048576, 0), 2))</f>
        <v>Аневский</v>
      </c>
      <c r="J6" s="8" t="str">
        <f>IF(ISBLANK(F6), "",INDEX(Roles!A$3:B$1048576,MATCH(F6, Squads!A$3:A$1048576, 0), 2))</f>
        <v>Вожатый</v>
      </c>
      <c r="K6" s="13">
        <f t="shared" si="1"/>
        <v>9111368924</v>
      </c>
    </row>
    <row r="7" spans="1:13" x14ac:dyDescent="0.2">
      <c r="A7" s="10">
        <v>5</v>
      </c>
      <c r="B7" s="11" t="s">
        <v>24</v>
      </c>
      <c r="C7" s="11" t="s">
        <v>25</v>
      </c>
      <c r="D7" s="18">
        <v>9111368924</v>
      </c>
      <c r="E7" s="7">
        <v>1</v>
      </c>
      <c r="F7" s="7">
        <v>2</v>
      </c>
      <c r="G7" s="12"/>
      <c r="H7" s="11" t="str">
        <f t="shared" si="0"/>
        <v>Олексюк Полина</v>
      </c>
      <c r="I7" s="8" t="str">
        <f>IF(ISBLANK(E7), "",INDEX(Squads!A$3:B$1048576,MATCH(E7, Squads!A$3:A$1048576, 0), 2))</f>
        <v>Антоновский</v>
      </c>
      <c r="J7" s="8" t="str">
        <f>IF(ISBLANK(F7), "",INDEX(Roles!A$3:B$1048576,MATCH(F7, Squads!A$3:A$1048576, 0), 2))</f>
        <v>Участник</v>
      </c>
      <c r="K7" s="13">
        <f t="shared" si="1"/>
        <v>9111368924</v>
      </c>
    </row>
    <row r="8" spans="1:13" x14ac:dyDescent="0.2">
      <c r="A8" s="10">
        <v>6</v>
      </c>
      <c r="B8" s="11" t="s">
        <v>26</v>
      </c>
      <c r="C8" s="11" t="s">
        <v>27</v>
      </c>
      <c r="D8" s="18">
        <v>9111368924</v>
      </c>
      <c r="E8" s="7">
        <v>2</v>
      </c>
      <c r="F8" s="7">
        <v>2</v>
      </c>
      <c r="G8" s="12"/>
      <c r="H8" s="11" t="str">
        <f t="shared" si="0"/>
        <v>Мурзин Илья</v>
      </c>
      <c r="I8" s="8" t="str">
        <f>IF(ISBLANK(E8), "",INDEX(Squads!A$3:B$1048576,MATCH(E8, Squads!A$3:A$1048576, 0), 2))</f>
        <v>Гришинский</v>
      </c>
      <c r="J8" s="8" t="str">
        <f>IF(ISBLANK(F8), "",INDEX(Roles!A$3:B$1048576,MATCH(F8, Squads!A$3:A$1048576, 0), 2))</f>
        <v>Участник</v>
      </c>
      <c r="K8" s="13">
        <f t="shared" si="1"/>
        <v>9111368924</v>
      </c>
    </row>
    <row r="9" spans="1:13" x14ac:dyDescent="0.2">
      <c r="A9" s="10">
        <v>7</v>
      </c>
      <c r="B9" s="11" t="s">
        <v>30</v>
      </c>
      <c r="C9" s="11" t="s">
        <v>53</v>
      </c>
      <c r="D9" s="18">
        <v>9111368924</v>
      </c>
      <c r="E9" s="7">
        <v>3</v>
      </c>
      <c r="F9" s="7">
        <v>2</v>
      </c>
      <c r="G9" s="12"/>
      <c r="H9" s="11" t="str">
        <f t="shared" si="0"/>
        <v>Боговая Лиза</v>
      </c>
      <c r="I9" s="8" t="str">
        <f>IF(ISBLANK(E9), "",INDEX(Squads!A$3:B$1048576,MATCH(E9, Squads!A$3:A$1048576, 0), 2))</f>
        <v>Киринский</v>
      </c>
      <c r="J9" s="8" t="str">
        <f>IF(ISBLANK(F9), "",INDEX(Roles!A$3:B$1048576,MATCH(F9, Squads!A$3:A$1048576, 0), 2))</f>
        <v>Участник</v>
      </c>
      <c r="K9" s="13">
        <f t="shared" si="1"/>
        <v>9111368924</v>
      </c>
    </row>
    <row r="10" spans="1:13" x14ac:dyDescent="0.2">
      <c r="A10" s="10">
        <v>8</v>
      </c>
      <c r="B10" s="11" t="s">
        <v>28</v>
      </c>
      <c r="C10" s="11" t="s">
        <v>29</v>
      </c>
      <c r="D10" s="18">
        <v>9111368924</v>
      </c>
      <c r="E10" s="7">
        <v>4</v>
      </c>
      <c r="F10" s="7">
        <v>2</v>
      </c>
      <c r="G10" s="12"/>
      <c r="H10" s="11" t="str">
        <f t="shared" si="0"/>
        <v>Унгарова Любава</v>
      </c>
      <c r="I10" s="8" t="str">
        <f>IF(ISBLANK(E10), "",INDEX(Squads!A$3:B$1048576,MATCH(E10, Squads!A$3:A$1048576, 0), 2))</f>
        <v>Аневский</v>
      </c>
      <c r="J10" s="8" t="str">
        <f>IF(ISBLANK(F10), "",INDEX(Roles!A$3:B$1048576,MATCH(F10, Squads!A$3:A$1048576, 0), 2))</f>
        <v>Участник</v>
      </c>
      <c r="K10" s="13">
        <f t="shared" si="1"/>
        <v>9111368924</v>
      </c>
    </row>
    <row r="11" spans="1:13" ht="16" x14ac:dyDescent="0.2">
      <c r="A11" s="10">
        <v>9</v>
      </c>
      <c r="B11" s="15" t="s">
        <v>119</v>
      </c>
      <c r="C11" s="11" t="s">
        <v>105</v>
      </c>
      <c r="D11" s="18">
        <v>9115898960</v>
      </c>
      <c r="E11" s="7">
        <v>1</v>
      </c>
      <c r="F11" s="7">
        <v>1</v>
      </c>
      <c r="G11" s="12"/>
      <c r="H11" s="11" t="str">
        <f t="shared" si="0"/>
        <v>Гущина Маша</v>
      </c>
      <c r="I11" s="8" t="str">
        <f>IF(ISBLANK(E11), "",INDEX(Squads!A$3:B$1048576,MATCH(E11, Squads!A$3:A$1048576, 0), 2))</f>
        <v>Антоновский</v>
      </c>
      <c r="J11" s="8" t="str">
        <f>IF(ISBLANK(F11), "",INDEX(Roles!A$3:B$1048576,MATCH(F11, Squads!A$3:A$1048576, 0), 2))</f>
        <v>Вожатый</v>
      </c>
      <c r="K11" s="13">
        <f t="shared" si="1"/>
        <v>9115898960</v>
      </c>
    </row>
    <row r="12" spans="1:13" ht="16" x14ac:dyDescent="0.2">
      <c r="A12" s="10">
        <v>10</v>
      </c>
      <c r="B12" s="15" t="s">
        <v>120</v>
      </c>
      <c r="C12" s="11" t="s">
        <v>81</v>
      </c>
      <c r="D12" s="18">
        <v>9115574147</v>
      </c>
      <c r="E12" s="7">
        <v>1</v>
      </c>
      <c r="F12" s="7">
        <v>1</v>
      </c>
      <c r="G12" s="12"/>
      <c r="H12" s="11" t="str">
        <f t="shared" si="0"/>
        <v>Хоменко Лера</v>
      </c>
      <c r="I12" s="8" t="str">
        <f>IF(ISBLANK(E12), "",INDEX(Squads!A$3:B$1048576,MATCH(E12, Squads!A$3:A$1048576, 0), 2))</f>
        <v>Антоновский</v>
      </c>
      <c r="J12" s="8" t="str">
        <f>IF(ISBLANK(F12), "",INDEX(Roles!A$3:B$1048576,MATCH(F12, Squads!A$3:A$1048576, 0), 2))</f>
        <v>Вожатый</v>
      </c>
      <c r="K12" s="13">
        <f t="shared" si="1"/>
        <v>9115574147</v>
      </c>
    </row>
    <row r="13" spans="1:13" ht="16" x14ac:dyDescent="0.2">
      <c r="A13" s="10">
        <v>11</v>
      </c>
      <c r="B13" s="15" t="s">
        <v>121</v>
      </c>
      <c r="C13" s="11" t="s">
        <v>118</v>
      </c>
      <c r="D13" s="18">
        <v>9539378410</v>
      </c>
      <c r="E13" s="7">
        <v>1</v>
      </c>
      <c r="F13" s="7">
        <v>1</v>
      </c>
      <c r="G13" s="12"/>
      <c r="H13" s="11" t="str">
        <f t="shared" si="0"/>
        <v>Черемная Алина</v>
      </c>
      <c r="I13" s="8" t="str">
        <f>IF(ISBLANK(E13), "",INDEX(Squads!A$3:B$1048576,MATCH(E13, Squads!A$3:A$1048576, 0), 2))</f>
        <v>Антоновский</v>
      </c>
      <c r="J13" s="8" t="str">
        <f>IF(ISBLANK(F13), "",INDEX(Roles!A$3:B$1048576,MATCH(F13, Squads!A$3:A$1048576, 0), 2))</f>
        <v>Вожатый</v>
      </c>
      <c r="K13" s="13">
        <f t="shared" si="1"/>
        <v>9539378410</v>
      </c>
    </row>
    <row r="14" spans="1:13" ht="16" x14ac:dyDescent="0.2">
      <c r="A14" s="10">
        <v>12</v>
      </c>
      <c r="B14" s="15" t="s">
        <v>1</v>
      </c>
      <c r="C14" s="11" t="s">
        <v>2</v>
      </c>
      <c r="D14" s="20">
        <v>9111368924</v>
      </c>
      <c r="E14" s="7">
        <v>1</v>
      </c>
      <c r="F14" s="7">
        <v>1</v>
      </c>
      <c r="G14" s="12"/>
      <c r="H14" s="11" t="str">
        <f t="shared" si="0"/>
        <v>Акимов Егор</v>
      </c>
      <c r="I14" s="8" t="str">
        <f>IF(ISBLANK(E14), "",INDEX(Squads!A$3:B$1048576,MATCH(E14, Squads!A$3:A$1048576, 0), 2))</f>
        <v>Антоновский</v>
      </c>
      <c r="J14" s="8" t="str">
        <f>IF(ISBLANK(F14), "",INDEX(Roles!A$3:B$1048576,MATCH(F14, Squads!A$3:A$1048576, 0), 2))</f>
        <v>Вожатый</v>
      </c>
      <c r="K14" s="13">
        <f t="shared" si="1"/>
        <v>9111368924</v>
      </c>
    </row>
    <row r="15" spans="1:13" ht="16" x14ac:dyDescent="0.2">
      <c r="A15" s="10">
        <v>13</v>
      </c>
      <c r="B15" s="15" t="s">
        <v>26</v>
      </c>
      <c r="C15" s="11" t="s">
        <v>129</v>
      </c>
      <c r="D15" s="18">
        <v>9539306652</v>
      </c>
      <c r="E15" s="7">
        <v>1</v>
      </c>
      <c r="F15" s="7">
        <v>2</v>
      </c>
      <c r="G15" s="12"/>
      <c r="H15" s="11" t="str">
        <f t="shared" si="0"/>
        <v>Мурзин Лёша</v>
      </c>
      <c r="I15" s="8" t="str">
        <f>IF(ISBLANK(E15), "",INDEX(Squads!A$3:B$1048576,MATCH(E15, Squads!A$3:A$1048576, 0), 2))</f>
        <v>Антоновский</v>
      </c>
      <c r="J15" s="8" t="str">
        <f>IF(ISBLANK(F15), "",INDEX(Roles!A$3:B$1048576,MATCH(F15, Squads!A$3:A$1048576, 0), 2))</f>
        <v>Участник</v>
      </c>
      <c r="K15" s="13">
        <f t="shared" si="1"/>
        <v>9539306652</v>
      </c>
      <c r="L15" s="14"/>
    </row>
    <row r="16" spans="1:13" ht="16" x14ac:dyDescent="0.2">
      <c r="A16" s="10">
        <v>14</v>
      </c>
      <c r="B16" s="15" t="s">
        <v>123</v>
      </c>
      <c r="C16" s="11" t="s">
        <v>94</v>
      </c>
      <c r="D16" s="18">
        <v>9009117733</v>
      </c>
      <c r="E16" s="7">
        <v>1</v>
      </c>
      <c r="F16" s="7">
        <v>2</v>
      </c>
      <c r="G16" s="12"/>
      <c r="H16" s="11" t="str">
        <f t="shared" si="0"/>
        <v>Шедько Артём</v>
      </c>
      <c r="I16" s="8" t="str">
        <f>IF(ISBLANK(E16), "",INDEX(Squads!A$3:B$1048576,MATCH(E16, Squads!A$3:A$1048576, 0), 2))</f>
        <v>Антоновский</v>
      </c>
      <c r="J16" s="8" t="str">
        <f>IF(ISBLANK(F16), "",INDEX(Roles!A$3:B$1048576,MATCH(F16, Squads!A$3:A$1048576, 0), 2))</f>
        <v>Участник</v>
      </c>
      <c r="K16" s="13">
        <f t="shared" si="1"/>
        <v>9009117733</v>
      </c>
      <c r="L16" s="14"/>
    </row>
    <row r="17" spans="1:12" ht="16" x14ac:dyDescent="0.2">
      <c r="A17" s="10">
        <v>15</v>
      </c>
      <c r="B17" s="15" t="s">
        <v>124</v>
      </c>
      <c r="C17" s="11" t="s">
        <v>94</v>
      </c>
      <c r="D17" s="18">
        <v>9539305448</v>
      </c>
      <c r="E17" s="7">
        <v>1</v>
      </c>
      <c r="F17" s="7">
        <v>2</v>
      </c>
      <c r="G17" s="12"/>
      <c r="H17" s="11" t="str">
        <f t="shared" si="0"/>
        <v>Сафин Артём</v>
      </c>
      <c r="I17" s="8" t="str">
        <f>IF(ISBLANK(E17), "",INDEX(Squads!A$3:B$1048576,MATCH(E17, Squads!A$3:A$1048576, 0), 2))</f>
        <v>Антоновский</v>
      </c>
      <c r="J17" s="8" t="str">
        <f>IF(ISBLANK(F17), "",INDEX(Roles!A$3:B$1048576,MATCH(F17, Squads!A$3:A$1048576, 0), 2))</f>
        <v>Участник</v>
      </c>
      <c r="K17" s="13">
        <f t="shared" si="1"/>
        <v>9539305448</v>
      </c>
      <c r="L17" s="14"/>
    </row>
    <row r="18" spans="1:12" ht="16" x14ac:dyDescent="0.2">
      <c r="A18" s="10">
        <v>16</v>
      </c>
      <c r="B18" s="15" t="s">
        <v>125</v>
      </c>
      <c r="C18" s="11" t="s">
        <v>122</v>
      </c>
      <c r="D18" s="18">
        <v>9532663665</v>
      </c>
      <c r="E18" s="7">
        <v>1</v>
      </c>
      <c r="F18" s="7">
        <v>2</v>
      </c>
      <c r="G18" s="12"/>
      <c r="H18" s="11" t="str">
        <f t="shared" si="0"/>
        <v>Гурьев Гоша</v>
      </c>
      <c r="I18" s="8" t="str">
        <f>IF(ISBLANK(E18), "",INDEX(Squads!A$3:B$1048576,MATCH(E18, Squads!A$3:A$1048576, 0), 2))</f>
        <v>Антоновский</v>
      </c>
      <c r="J18" s="8" t="str">
        <f>IF(ISBLANK(F18), "",INDEX(Roles!A$3:B$1048576,MATCH(F18, Squads!A$3:A$1048576, 0), 2))</f>
        <v>Участник</v>
      </c>
      <c r="K18" s="13">
        <f t="shared" si="1"/>
        <v>9532663665</v>
      </c>
      <c r="L18" s="14"/>
    </row>
    <row r="19" spans="1:12" ht="16" x14ac:dyDescent="0.2">
      <c r="A19" s="10">
        <v>17</v>
      </c>
      <c r="B19" s="15" t="s">
        <v>131</v>
      </c>
      <c r="C19" s="11" t="s">
        <v>126</v>
      </c>
      <c r="D19" s="18">
        <v>9115670597</v>
      </c>
      <c r="E19" s="7">
        <v>1</v>
      </c>
      <c r="F19" s="7">
        <v>2</v>
      </c>
      <c r="G19" s="12"/>
      <c r="H19" s="11" t="str">
        <f t="shared" si="0"/>
        <v>Воробьев Глеб</v>
      </c>
      <c r="I19" s="8" t="str">
        <f>IF(ISBLANK(E19), "",INDEX(Squads!A$3:B$1048576,MATCH(E19, Squads!A$3:A$1048576, 0), 2))</f>
        <v>Антоновский</v>
      </c>
      <c r="J19" s="8" t="str">
        <f>IF(ISBLANK(F19), "",INDEX(Roles!A$3:B$1048576,MATCH(F19, Squads!A$3:A$1048576, 0), 2))</f>
        <v>Участник</v>
      </c>
      <c r="K19" s="13">
        <f t="shared" si="1"/>
        <v>9115670597</v>
      </c>
      <c r="L19" s="14"/>
    </row>
    <row r="20" spans="1:12" ht="16" x14ac:dyDescent="0.2">
      <c r="A20" s="10">
        <v>18</v>
      </c>
      <c r="B20" s="15" t="s">
        <v>132</v>
      </c>
      <c r="C20" s="11" t="s">
        <v>66</v>
      </c>
      <c r="D20" s="18">
        <v>9021950338</v>
      </c>
      <c r="E20" s="7">
        <v>1</v>
      </c>
      <c r="F20" s="7">
        <v>2</v>
      </c>
      <c r="G20" s="12"/>
      <c r="H20" s="11" t="str">
        <f t="shared" si="0"/>
        <v>Осотов Матвей</v>
      </c>
      <c r="I20" s="8" t="str">
        <f>IF(ISBLANK(E20), "",INDEX(Squads!A$3:B$1048576,MATCH(E20, Squads!A$3:A$1048576, 0), 2))</f>
        <v>Антоновский</v>
      </c>
      <c r="J20" s="8" t="str">
        <f>IF(ISBLANK(F20), "",INDEX(Roles!A$3:B$1048576,MATCH(F20, Squads!A$3:A$1048576, 0), 2))</f>
        <v>Участник</v>
      </c>
      <c r="K20" s="13">
        <f t="shared" si="1"/>
        <v>9021950338</v>
      </c>
      <c r="L20" s="14"/>
    </row>
    <row r="21" spans="1:12" ht="16" x14ac:dyDescent="0.2">
      <c r="A21" s="10">
        <v>19</v>
      </c>
      <c r="B21" s="15" t="s">
        <v>133</v>
      </c>
      <c r="C21" s="11" t="s">
        <v>127</v>
      </c>
      <c r="D21" s="18">
        <v>9062855831</v>
      </c>
      <c r="E21" s="7">
        <v>1</v>
      </c>
      <c r="F21" s="7">
        <v>2</v>
      </c>
      <c r="G21" s="12"/>
      <c r="H21" s="11" t="str">
        <f t="shared" si="0"/>
        <v>Совершаев Роман</v>
      </c>
      <c r="I21" s="8" t="str">
        <f>IF(ISBLANK(E21), "",INDEX(Squads!A$3:B$1048576,MATCH(E21, Squads!A$3:A$1048576, 0), 2))</f>
        <v>Антоновский</v>
      </c>
      <c r="J21" s="8" t="str">
        <f>IF(ISBLANK(F21), "",INDEX(Roles!A$3:B$1048576,MATCH(F21, Squads!A$3:A$1048576, 0), 2))</f>
        <v>Участник</v>
      </c>
      <c r="K21" s="13">
        <f t="shared" si="1"/>
        <v>9062855831</v>
      </c>
      <c r="L21" s="14"/>
    </row>
    <row r="22" spans="1:12" ht="16" x14ac:dyDescent="0.2">
      <c r="A22" s="10">
        <v>20</v>
      </c>
      <c r="B22" s="15" t="s">
        <v>134</v>
      </c>
      <c r="C22" s="11" t="s">
        <v>61</v>
      </c>
      <c r="D22" s="18">
        <v>9115922511</v>
      </c>
      <c r="E22" s="7">
        <v>1</v>
      </c>
      <c r="F22" s="7">
        <v>2</v>
      </c>
      <c r="G22" s="12"/>
      <c r="H22" s="11" t="str">
        <f t="shared" si="0"/>
        <v>Захаров Вова</v>
      </c>
      <c r="I22" s="8" t="str">
        <f>IF(ISBLANK(E22), "",INDEX(Squads!A$3:B$1048576,MATCH(E22, Squads!A$3:A$1048576, 0), 2))</f>
        <v>Антоновский</v>
      </c>
      <c r="J22" s="8" t="str">
        <f>IF(ISBLANK(F22), "",INDEX(Roles!A$3:B$1048576,MATCH(F22, Squads!A$3:A$1048576, 0), 2))</f>
        <v>Участник</v>
      </c>
      <c r="K22" s="13">
        <f t="shared" si="1"/>
        <v>9115922511</v>
      </c>
      <c r="L22" s="14"/>
    </row>
    <row r="23" spans="1:12" ht="16" x14ac:dyDescent="0.2">
      <c r="A23" s="10">
        <v>21</v>
      </c>
      <c r="B23" s="15" t="s">
        <v>135</v>
      </c>
      <c r="C23" s="11" t="s">
        <v>129</v>
      </c>
      <c r="D23" s="18">
        <v>9214735352</v>
      </c>
      <c r="E23" s="7">
        <v>1</v>
      </c>
      <c r="F23" s="7">
        <v>2</v>
      </c>
      <c r="G23" s="12"/>
      <c r="H23" s="11" t="str">
        <f t="shared" si="0"/>
        <v>Саблин Лёша</v>
      </c>
      <c r="I23" s="8" t="str">
        <f>IF(ISBLANK(E23), "",INDEX(Squads!A$3:B$1048576,MATCH(E23, Squads!A$3:A$1048576, 0), 2))</f>
        <v>Антоновский</v>
      </c>
      <c r="J23" s="8" t="str">
        <f>IF(ISBLANK(F23), "",INDEX(Roles!A$3:B$1048576,MATCH(F23, Squads!A$3:A$1048576, 0), 2))</f>
        <v>Участник</v>
      </c>
      <c r="K23" s="13">
        <f t="shared" si="1"/>
        <v>9214735352</v>
      </c>
      <c r="L23" s="14"/>
    </row>
    <row r="24" spans="1:12" ht="16" x14ac:dyDescent="0.2">
      <c r="A24" s="10">
        <v>22</v>
      </c>
      <c r="B24" s="15" t="s">
        <v>136</v>
      </c>
      <c r="C24" s="11" t="s">
        <v>128</v>
      </c>
      <c r="D24" s="18">
        <v>9502540282</v>
      </c>
      <c r="E24" s="7">
        <v>1</v>
      </c>
      <c r="F24" s="7">
        <v>2</v>
      </c>
      <c r="G24" s="12"/>
      <c r="H24" s="11" t="str">
        <f t="shared" si="0"/>
        <v>Лашова Яна</v>
      </c>
      <c r="I24" s="8" t="str">
        <f>IF(ISBLANK(E24), "",INDEX(Squads!A$3:B$1048576,MATCH(E24, Squads!A$3:A$1048576, 0), 2))</f>
        <v>Антоновский</v>
      </c>
      <c r="J24" s="8" t="str">
        <f>IF(ISBLANK(F24), "",INDEX(Roles!A$3:B$1048576,MATCH(F24, Squads!A$3:A$1048576, 0), 2))</f>
        <v>Участник</v>
      </c>
      <c r="K24" s="13">
        <f t="shared" si="1"/>
        <v>9502540282</v>
      </c>
      <c r="L24" s="14"/>
    </row>
    <row r="25" spans="1:12" ht="16" x14ac:dyDescent="0.2">
      <c r="A25" s="10">
        <v>23</v>
      </c>
      <c r="B25" s="15" t="s">
        <v>130</v>
      </c>
      <c r="C25" s="11" t="s">
        <v>53</v>
      </c>
      <c r="D25" s="18">
        <v>9523079564</v>
      </c>
      <c r="E25" s="7">
        <v>1</v>
      </c>
      <c r="F25" s="7">
        <v>2</v>
      </c>
      <c r="G25" s="12"/>
      <c r="H25" s="11" t="str">
        <f t="shared" si="0"/>
        <v>Мухтарова Лиза</v>
      </c>
      <c r="I25" s="8" t="str">
        <f>IF(ISBLANK(E25), "",INDEX(Squads!A$3:B$1048576,MATCH(E25, Squads!A$3:A$1048576, 0), 2))</f>
        <v>Антоновский</v>
      </c>
      <c r="J25" s="8" t="str">
        <f>IF(ISBLANK(F25), "",INDEX(Roles!A$3:B$1048576,MATCH(F25, Squads!A$3:A$1048576, 0), 2))</f>
        <v>Участник</v>
      </c>
      <c r="K25" s="13">
        <f t="shared" si="1"/>
        <v>9523079564</v>
      </c>
      <c r="L25" s="14"/>
    </row>
    <row r="26" spans="1:12" ht="16" x14ac:dyDescent="0.2">
      <c r="A26" s="10">
        <v>24</v>
      </c>
      <c r="B26" s="15" t="s">
        <v>137</v>
      </c>
      <c r="C26" s="11" t="s">
        <v>112</v>
      </c>
      <c r="D26" s="18">
        <v>9214921578</v>
      </c>
      <c r="E26" s="7">
        <v>1</v>
      </c>
      <c r="F26" s="7">
        <v>2</v>
      </c>
      <c r="G26" s="12"/>
      <c r="H26" s="11" t="str">
        <f t="shared" si="0"/>
        <v>Образцова Арина</v>
      </c>
      <c r="I26" s="8" t="str">
        <f>IF(ISBLANK(E26), "",INDEX(Squads!A$3:B$1048576,MATCH(E26, Squads!A$3:A$1048576, 0), 2))</f>
        <v>Антоновский</v>
      </c>
      <c r="J26" s="8" t="str">
        <f>IF(ISBLANK(F26), "",INDEX(Roles!A$3:B$1048576,MATCH(F26, Squads!A$3:A$1048576, 0), 2))</f>
        <v>Участник</v>
      </c>
      <c r="K26" s="13">
        <f t="shared" si="1"/>
        <v>9214921578</v>
      </c>
      <c r="L26" s="14"/>
    </row>
    <row r="27" spans="1:12" ht="16" x14ac:dyDescent="0.2">
      <c r="A27" s="10">
        <v>25</v>
      </c>
      <c r="B27" s="15" t="s">
        <v>139</v>
      </c>
      <c r="C27" s="11" t="s">
        <v>53</v>
      </c>
      <c r="D27" s="18">
        <v>9657317424</v>
      </c>
      <c r="E27" s="7">
        <v>1</v>
      </c>
      <c r="F27" s="7">
        <v>2</v>
      </c>
      <c r="G27" s="12"/>
      <c r="H27" s="11" t="str">
        <f t="shared" si="0"/>
        <v>Окунева Лиза</v>
      </c>
      <c r="I27" s="8" t="str">
        <f>IF(ISBLANK(E27), "",INDEX(Squads!A$3:B$1048576,MATCH(E27, Squads!A$3:A$1048576, 0), 2))</f>
        <v>Антоновский</v>
      </c>
      <c r="J27" s="8" t="str">
        <f>IF(ISBLANK(F27), "",INDEX(Roles!A$3:B$1048576,MATCH(F27, Squads!A$3:A$1048576, 0), 2))</f>
        <v>Участник</v>
      </c>
      <c r="K27" s="13">
        <f t="shared" si="1"/>
        <v>9657317424</v>
      </c>
      <c r="L27" s="14"/>
    </row>
    <row r="28" spans="1:12" ht="16" x14ac:dyDescent="0.2">
      <c r="A28" s="10">
        <v>26</v>
      </c>
      <c r="B28" s="15" t="s">
        <v>138</v>
      </c>
      <c r="C28" s="11" t="s">
        <v>59</v>
      </c>
      <c r="D28" s="18">
        <v>9626609766</v>
      </c>
      <c r="E28" s="7">
        <v>1</v>
      </c>
      <c r="F28" s="7">
        <v>2</v>
      </c>
      <c r="G28" s="12"/>
      <c r="H28" s="11" t="str">
        <f t="shared" si="0"/>
        <v>Козлова Настя</v>
      </c>
      <c r="I28" s="8" t="str">
        <f>IF(ISBLANK(E28), "",INDEX(Squads!A$3:B$1048576,MATCH(E28, Squads!A$3:A$1048576, 0), 2))</f>
        <v>Антоновский</v>
      </c>
      <c r="J28" s="8" t="str">
        <f>IF(ISBLANK(F28), "",INDEX(Roles!A$3:B$1048576,MATCH(F28, Squads!A$3:A$1048576, 0), 2))</f>
        <v>Участник</v>
      </c>
      <c r="K28" s="13">
        <f t="shared" si="1"/>
        <v>9626609766</v>
      </c>
      <c r="L28" s="14"/>
    </row>
    <row r="29" spans="1:12" ht="16" x14ac:dyDescent="0.2">
      <c r="A29" s="10">
        <v>27</v>
      </c>
      <c r="B29" s="15" t="s">
        <v>140</v>
      </c>
      <c r="C29" s="11" t="s">
        <v>105</v>
      </c>
      <c r="D29" s="18">
        <v>9095564124</v>
      </c>
      <c r="E29" s="7">
        <v>1</v>
      </c>
      <c r="F29" s="7">
        <v>2</v>
      </c>
      <c r="G29" s="12"/>
      <c r="H29" s="11" t="str">
        <f t="shared" si="0"/>
        <v>Данилова Маша</v>
      </c>
      <c r="I29" s="8" t="str">
        <f>IF(ISBLANK(E29), "",INDEX(Squads!A$3:B$1048576,MATCH(E29, Squads!A$3:A$1048576, 0), 2))</f>
        <v>Антоновский</v>
      </c>
      <c r="J29" s="8" t="str">
        <f>IF(ISBLANK(F29), "",INDEX(Roles!A$3:B$1048576,MATCH(F29, Squads!A$3:A$1048576, 0), 2))</f>
        <v>Участник</v>
      </c>
      <c r="K29" s="13">
        <f t="shared" si="1"/>
        <v>9095564124</v>
      </c>
    </row>
    <row r="30" spans="1:12" ht="16" x14ac:dyDescent="0.2">
      <c r="A30" s="10">
        <v>28</v>
      </c>
      <c r="B30" s="15" t="s">
        <v>141</v>
      </c>
      <c r="C30" s="11" t="s">
        <v>59</v>
      </c>
      <c r="D30" s="18">
        <v>9815549422</v>
      </c>
      <c r="E30" s="7">
        <v>1</v>
      </c>
      <c r="F30" s="7">
        <v>2</v>
      </c>
      <c r="G30" s="12"/>
      <c r="H30" s="11" t="str">
        <f t="shared" si="0"/>
        <v>Мигунова Настя</v>
      </c>
      <c r="I30" s="8" t="str">
        <f>IF(ISBLANK(E30), "",INDEX(Squads!A$3:B$1048576,MATCH(E30, Squads!A$3:A$1048576, 0), 2))</f>
        <v>Антоновский</v>
      </c>
      <c r="J30" s="8" t="str">
        <f>IF(ISBLANK(F30), "",INDEX(Roles!A$3:B$1048576,MATCH(F30, Squads!A$3:A$1048576, 0), 2))</f>
        <v>Участник</v>
      </c>
      <c r="K30" s="13">
        <f t="shared" si="1"/>
        <v>9815549422</v>
      </c>
    </row>
    <row r="31" spans="1:12" ht="16" x14ac:dyDescent="0.2">
      <c r="A31" s="10">
        <v>29</v>
      </c>
      <c r="B31" s="15" t="s">
        <v>142</v>
      </c>
      <c r="C31" s="11" t="s">
        <v>81</v>
      </c>
      <c r="D31" s="18">
        <v>9600041442</v>
      </c>
      <c r="E31" s="7">
        <v>1</v>
      </c>
      <c r="F31" s="7">
        <v>2</v>
      </c>
      <c r="G31" s="12"/>
      <c r="H31" s="11" t="str">
        <f t="shared" si="0"/>
        <v>Никонова Лера</v>
      </c>
      <c r="I31" s="8" t="str">
        <f>IF(ISBLANK(E31), "",INDEX(Squads!A$3:B$1048576,MATCH(E31, Squads!A$3:A$1048576, 0), 2))</f>
        <v>Антоновский</v>
      </c>
      <c r="J31" s="8" t="str">
        <f>IF(ISBLANK(F31), "",INDEX(Roles!A$3:B$1048576,MATCH(F31, Squads!A$3:A$1048576, 0), 2))</f>
        <v>Участник</v>
      </c>
      <c r="K31" s="13">
        <f t="shared" si="1"/>
        <v>9600041442</v>
      </c>
    </row>
    <row r="32" spans="1:12" ht="16" x14ac:dyDescent="0.2">
      <c r="A32" s="10">
        <v>30</v>
      </c>
      <c r="B32" s="15" t="s">
        <v>143</v>
      </c>
      <c r="C32" s="11" t="s">
        <v>55</v>
      </c>
      <c r="D32" s="18">
        <v>9626620852</v>
      </c>
      <c r="E32" s="7">
        <v>1</v>
      </c>
      <c r="F32" s="7">
        <v>2</v>
      </c>
      <c r="G32" s="12"/>
      <c r="H32" s="11" t="str">
        <f t="shared" si="0"/>
        <v>Шитикова Аня</v>
      </c>
      <c r="I32" s="8" t="str">
        <f>IF(ISBLANK(E32), "",INDEX(Squads!A$3:B$1048576,MATCH(E32, Squads!A$3:A$1048576, 0), 2))</f>
        <v>Антоновский</v>
      </c>
      <c r="J32" s="8" t="str">
        <f>IF(ISBLANK(F32), "",INDEX(Roles!A$3:B$1048576,MATCH(F32, Squads!A$3:A$1048576, 0), 2))</f>
        <v>Участник</v>
      </c>
      <c r="K32" s="13">
        <f t="shared" si="1"/>
        <v>9626620852</v>
      </c>
    </row>
    <row r="33" spans="1:11" ht="16" x14ac:dyDescent="0.2">
      <c r="A33" s="10">
        <v>31</v>
      </c>
      <c r="B33" s="15" t="s">
        <v>144</v>
      </c>
      <c r="C33" s="11" t="s">
        <v>87</v>
      </c>
      <c r="D33" s="18"/>
      <c r="E33" s="7">
        <v>1</v>
      </c>
      <c r="F33" s="7">
        <v>2</v>
      </c>
      <c r="G33" s="12"/>
      <c r="H33" s="11" t="str">
        <f t="shared" si="0"/>
        <v>Вологдина Катя</v>
      </c>
      <c r="I33" s="8" t="str">
        <f>IF(ISBLANK(E33), "",INDEX(Squads!A$3:B$1048576,MATCH(E33, Squads!A$3:A$1048576, 0), 2))</f>
        <v>Антоновский</v>
      </c>
      <c r="J33" s="8" t="str">
        <f>IF(ISBLANK(F33), "",INDEX(Roles!A$3:B$1048576,MATCH(F33, Squads!A$3:A$1048576, 0), 2))</f>
        <v>Участник</v>
      </c>
      <c r="K33" s="13">
        <f t="shared" si="1"/>
        <v>0</v>
      </c>
    </row>
    <row r="34" spans="1:11" ht="16" x14ac:dyDescent="0.2">
      <c r="A34" s="10">
        <v>32</v>
      </c>
      <c r="B34" s="15" t="s">
        <v>153</v>
      </c>
      <c r="C34" s="11" t="s">
        <v>67</v>
      </c>
      <c r="D34" s="18">
        <v>9642934275</v>
      </c>
      <c r="E34" s="7">
        <v>2</v>
      </c>
      <c r="F34" s="7">
        <v>1</v>
      </c>
      <c r="G34" s="12"/>
      <c r="H34" s="11" t="str">
        <f t="shared" si="0"/>
        <v>Звездин Саша</v>
      </c>
      <c r="I34" s="8" t="str">
        <f>IF(ISBLANK(E34), "",INDEX(Squads!A$3:B$1048576,MATCH(E34, Squads!A$3:A$1048576, 0), 2))</f>
        <v>Гришинский</v>
      </c>
      <c r="J34" s="8" t="str">
        <f>IF(ISBLANK(F34), "",INDEX(Roles!A$3:B$1048576,MATCH(F34, Squads!A$3:A$1048576, 0), 2))</f>
        <v>Вожатый</v>
      </c>
      <c r="K34" s="13">
        <f t="shared" si="1"/>
        <v>9642934275</v>
      </c>
    </row>
    <row r="35" spans="1:11" ht="16" x14ac:dyDescent="0.2">
      <c r="A35" s="10">
        <v>33</v>
      </c>
      <c r="B35" s="15" t="s">
        <v>37</v>
      </c>
      <c r="C35" s="11" t="s">
        <v>38</v>
      </c>
      <c r="D35" s="18">
        <v>9600077240</v>
      </c>
      <c r="E35" s="7">
        <v>2</v>
      </c>
      <c r="F35" s="7">
        <v>1</v>
      </c>
      <c r="G35" s="12"/>
      <c r="H35" s="11" t="str">
        <f t="shared" si="0"/>
        <v>Давыдова Влада</v>
      </c>
      <c r="I35" s="8" t="str">
        <f>IF(ISBLANK(E35), "",INDEX(Squads!A$3:B$1048576,MATCH(E35, Squads!A$3:A$1048576, 0), 2))</f>
        <v>Гришинский</v>
      </c>
      <c r="J35" s="8" t="str">
        <f>IF(ISBLANK(F35), "",INDEX(Roles!A$3:B$1048576,MATCH(F35, Squads!A$3:A$1048576, 0), 2))</f>
        <v>Вожатый</v>
      </c>
      <c r="K35" s="13">
        <f t="shared" si="1"/>
        <v>9600077240</v>
      </c>
    </row>
    <row r="36" spans="1:11" ht="16" x14ac:dyDescent="0.2">
      <c r="A36" s="10">
        <v>34</v>
      </c>
      <c r="B36" s="15" t="s">
        <v>154</v>
      </c>
      <c r="C36" s="11" t="s">
        <v>81</v>
      </c>
      <c r="D36" s="18">
        <v>9027080210</v>
      </c>
      <c r="E36" s="7">
        <v>2</v>
      </c>
      <c r="F36" s="7">
        <v>1</v>
      </c>
      <c r="G36" s="12"/>
      <c r="H36" s="11" t="str">
        <f t="shared" si="0"/>
        <v>Архипова Лера</v>
      </c>
      <c r="I36" s="8" t="str">
        <f>IF(ISBLANK(E36), "",INDEX(Squads!A$3:B$1048576,MATCH(E36, Squads!A$3:A$1048576, 0), 2))</f>
        <v>Гришинский</v>
      </c>
      <c r="J36" s="8" t="str">
        <f>IF(ISBLANK(F36), "",INDEX(Roles!A$3:B$1048576,MATCH(F36, Squads!A$3:A$1048576, 0), 2))</f>
        <v>Вожатый</v>
      </c>
      <c r="K36" s="13">
        <f t="shared" si="1"/>
        <v>9027080210</v>
      </c>
    </row>
    <row r="37" spans="1:11" ht="16" x14ac:dyDescent="0.2">
      <c r="A37" s="10">
        <v>35</v>
      </c>
      <c r="B37" s="15" t="s">
        <v>155</v>
      </c>
      <c r="C37" s="11" t="s">
        <v>145</v>
      </c>
      <c r="D37" s="18">
        <v>9115708643</v>
      </c>
      <c r="E37" s="7">
        <v>2</v>
      </c>
      <c r="F37" s="7">
        <v>1</v>
      </c>
      <c r="G37" s="12"/>
      <c r="H37" s="11" t="str">
        <f t="shared" si="0"/>
        <v>Ефимова Наташа</v>
      </c>
      <c r="I37" s="8" t="str">
        <f>IF(ISBLANK(E37), "",INDEX(Squads!A$3:B$1048576,MATCH(E37, Squads!A$3:A$1048576, 0), 2))</f>
        <v>Гришинский</v>
      </c>
      <c r="J37" s="8" t="str">
        <f>IF(ISBLANK(F37), "",INDEX(Roles!A$3:B$1048576,MATCH(F37, Squads!A$3:A$1048576, 0), 2))</f>
        <v>Вожатый</v>
      </c>
      <c r="K37" s="13">
        <f t="shared" si="1"/>
        <v>9115708643</v>
      </c>
    </row>
    <row r="38" spans="1:11" ht="16" x14ac:dyDescent="0.2">
      <c r="A38" s="10">
        <v>36</v>
      </c>
      <c r="B38" s="15" t="s">
        <v>156</v>
      </c>
      <c r="C38" s="11" t="s">
        <v>27</v>
      </c>
      <c r="D38" s="18">
        <v>9991460009</v>
      </c>
      <c r="E38" s="7">
        <v>2</v>
      </c>
      <c r="F38" s="7">
        <v>2</v>
      </c>
      <c r="G38" s="12"/>
      <c r="H38" s="11" t="str">
        <f t="shared" si="0"/>
        <v>Пономарев Илья</v>
      </c>
      <c r="I38" s="8" t="str">
        <f>IF(ISBLANK(E38), "",INDEX(Squads!A$3:B$1048576,MATCH(E38, Squads!A$3:A$1048576, 0), 2))</f>
        <v>Гришинский</v>
      </c>
      <c r="J38" s="8" t="str">
        <f>IF(ISBLANK(F38), "",INDEX(Roles!A$3:B$1048576,MATCH(F38, Squads!A$3:A$1048576, 0), 2))</f>
        <v>Участник</v>
      </c>
      <c r="K38" s="13">
        <f t="shared" si="1"/>
        <v>9991460009</v>
      </c>
    </row>
    <row r="39" spans="1:11" ht="16" x14ac:dyDescent="0.2">
      <c r="A39" s="10">
        <v>37</v>
      </c>
      <c r="B39" s="15" t="s">
        <v>157</v>
      </c>
      <c r="C39" s="11" t="s">
        <v>2</v>
      </c>
      <c r="D39" s="18">
        <v>9052936055</v>
      </c>
      <c r="E39" s="7">
        <v>2</v>
      </c>
      <c r="F39" s="7">
        <v>2</v>
      </c>
      <c r="G39" s="12"/>
      <c r="H39" s="11" t="str">
        <f t="shared" si="0"/>
        <v>Доценко Егор</v>
      </c>
      <c r="I39" s="8" t="str">
        <f>IF(ISBLANK(E39), "",INDEX(Squads!A$3:B$1048576,MATCH(E39, Squads!A$3:A$1048576, 0), 2))</f>
        <v>Гришинский</v>
      </c>
      <c r="J39" s="8" t="str">
        <f>IF(ISBLANK(F39), "",INDEX(Roles!A$3:B$1048576,MATCH(F39, Squads!A$3:A$1048576, 0), 2))</f>
        <v>Участник</v>
      </c>
      <c r="K39" s="13">
        <f t="shared" si="1"/>
        <v>9052936055</v>
      </c>
    </row>
    <row r="40" spans="1:11" ht="16" x14ac:dyDescent="0.2">
      <c r="A40" s="10">
        <v>38</v>
      </c>
      <c r="B40" s="15" t="s">
        <v>158</v>
      </c>
      <c r="C40" s="11" t="s">
        <v>146</v>
      </c>
      <c r="D40" s="18">
        <v>9600079977</v>
      </c>
      <c r="E40" s="7">
        <v>2</v>
      </c>
      <c r="F40" s="7">
        <v>2</v>
      </c>
      <c r="G40" s="12"/>
      <c r="H40" s="11" t="str">
        <f t="shared" si="0"/>
        <v>Куку Олег</v>
      </c>
      <c r="I40" s="8" t="str">
        <f>IF(ISBLANK(E40), "",INDEX(Squads!A$3:B$1048576,MATCH(E40, Squads!A$3:A$1048576, 0), 2))</f>
        <v>Гришинский</v>
      </c>
      <c r="J40" s="8" t="str">
        <f>IF(ISBLANK(F40), "",INDEX(Roles!A$3:B$1048576,MATCH(F40, Squads!A$3:A$1048576, 0), 2))</f>
        <v>Участник</v>
      </c>
      <c r="K40" s="13">
        <f t="shared" si="1"/>
        <v>9600079977</v>
      </c>
    </row>
    <row r="41" spans="1:11" ht="16" x14ac:dyDescent="0.2">
      <c r="A41" s="10">
        <v>39</v>
      </c>
      <c r="B41" s="15" t="s">
        <v>159</v>
      </c>
      <c r="C41" s="11" t="s">
        <v>147</v>
      </c>
      <c r="D41" s="18">
        <v>9027054886</v>
      </c>
      <c r="E41" s="7">
        <v>2</v>
      </c>
      <c r="F41" s="7">
        <v>2</v>
      </c>
      <c r="G41" s="12"/>
      <c r="H41" s="11" t="str">
        <f t="shared" si="0"/>
        <v>Лукин Даня</v>
      </c>
      <c r="I41" s="8" t="str">
        <f>IF(ISBLANK(E41), "",INDEX(Squads!A$3:B$1048576,MATCH(E41, Squads!A$3:A$1048576, 0), 2))</f>
        <v>Гришинский</v>
      </c>
      <c r="J41" s="8" t="str">
        <f>IF(ISBLANK(F41), "",INDEX(Roles!A$3:B$1048576,MATCH(F41, Squads!A$3:A$1048576, 0), 2))</f>
        <v>Участник</v>
      </c>
      <c r="K41" s="13">
        <f t="shared" si="1"/>
        <v>9027054886</v>
      </c>
    </row>
    <row r="42" spans="1:11" ht="16" x14ac:dyDescent="0.2">
      <c r="A42" s="10">
        <v>40</v>
      </c>
      <c r="B42" s="15" t="s">
        <v>160</v>
      </c>
      <c r="C42" s="11" t="s">
        <v>27</v>
      </c>
      <c r="D42" s="18">
        <v>9115950608</v>
      </c>
      <c r="E42" s="7">
        <v>2</v>
      </c>
      <c r="F42" s="7">
        <v>2</v>
      </c>
      <c r="G42" s="12"/>
      <c r="H42" s="11" t="str">
        <f t="shared" si="0"/>
        <v>Курашев Илья</v>
      </c>
      <c r="I42" s="8" t="str">
        <f>IF(ISBLANK(E42), "",INDEX(Squads!A$3:B$1048576,MATCH(E42, Squads!A$3:A$1048576, 0), 2))</f>
        <v>Гришинский</v>
      </c>
      <c r="J42" s="8" t="str">
        <f>IF(ISBLANK(F42), "",INDEX(Roles!A$3:B$1048576,MATCH(F42, Squads!A$3:A$1048576, 0), 2))</f>
        <v>Участник</v>
      </c>
      <c r="K42" s="13">
        <f t="shared" si="1"/>
        <v>9115950608</v>
      </c>
    </row>
    <row r="43" spans="1:11" x14ac:dyDescent="0.2">
      <c r="A43" s="10">
        <v>41</v>
      </c>
      <c r="B43" s="11" t="s">
        <v>177</v>
      </c>
      <c r="C43" s="11" t="s">
        <v>129</v>
      </c>
      <c r="D43" s="18">
        <v>9314153251</v>
      </c>
      <c r="E43" s="7">
        <v>2</v>
      </c>
      <c r="F43" s="7">
        <v>2</v>
      </c>
      <c r="G43" s="12"/>
      <c r="H43" s="11" t="str">
        <f t="shared" si="0"/>
        <v>Непеин Лёша</v>
      </c>
      <c r="I43" s="8" t="str">
        <f>IF(ISBLANK(E43), "",INDEX(Squads!A$3:B$1048576,MATCH(E43, Squads!A$3:A$1048576, 0), 2))</f>
        <v>Гришинский</v>
      </c>
      <c r="J43" s="8" t="str">
        <f>IF(ISBLANK(F43), "",INDEX(Roles!A$3:B$1048576,MATCH(F43, Squads!A$3:A$1048576, 0), 2))</f>
        <v>Участник</v>
      </c>
      <c r="K43" s="13">
        <f t="shared" si="1"/>
        <v>9314153251</v>
      </c>
    </row>
    <row r="44" spans="1:11" ht="16" x14ac:dyDescent="0.2">
      <c r="A44" s="10">
        <v>42</v>
      </c>
      <c r="B44" s="15" t="s">
        <v>161</v>
      </c>
      <c r="C44" s="11" t="s">
        <v>148</v>
      </c>
      <c r="D44" s="18">
        <v>9116573329</v>
      </c>
      <c r="E44" s="7">
        <v>2</v>
      </c>
      <c r="F44" s="7">
        <v>2</v>
      </c>
      <c r="G44" s="12"/>
      <c r="H44" s="11" t="str">
        <f t="shared" si="0"/>
        <v>Вторушин Ярослав</v>
      </c>
      <c r="I44" s="8" t="str">
        <f>IF(ISBLANK(E44), "",INDEX(Squads!A$3:B$1048576,MATCH(E44, Squads!A$3:A$1048576, 0), 2))</f>
        <v>Гришинский</v>
      </c>
      <c r="J44" s="8" t="str">
        <f>IF(ISBLANK(F44), "",INDEX(Roles!A$3:B$1048576,MATCH(F44, Squads!A$3:A$1048576, 0), 2))</f>
        <v>Участник</v>
      </c>
      <c r="K44" s="13">
        <f t="shared" si="1"/>
        <v>9116573329</v>
      </c>
    </row>
    <row r="45" spans="1:11" ht="16" x14ac:dyDescent="0.2">
      <c r="A45" s="10">
        <v>43</v>
      </c>
      <c r="B45" s="15" t="s">
        <v>162</v>
      </c>
      <c r="C45" s="11" t="s">
        <v>149</v>
      </c>
      <c r="D45" s="18">
        <v>9116869084</v>
      </c>
      <c r="E45" s="7">
        <v>2</v>
      </c>
      <c r="F45" s="7">
        <v>2</v>
      </c>
      <c r="G45" s="12"/>
      <c r="H45" s="11" t="str">
        <f t="shared" si="0"/>
        <v>Семушин Лев</v>
      </c>
      <c r="I45" s="8" t="str">
        <f>IF(ISBLANK(E45), "",INDEX(Squads!A$3:B$1048576,MATCH(E45, Squads!A$3:A$1048576, 0), 2))</f>
        <v>Гришинский</v>
      </c>
      <c r="J45" s="8" t="str">
        <f>IF(ISBLANK(F45), "",INDEX(Roles!A$3:B$1048576,MATCH(F45, Squads!A$3:A$1048576, 0), 2))</f>
        <v>Участник</v>
      </c>
      <c r="K45" s="13">
        <f t="shared" si="1"/>
        <v>9116869084</v>
      </c>
    </row>
    <row r="46" spans="1:11" ht="16" x14ac:dyDescent="0.2">
      <c r="A46" s="10">
        <v>44</v>
      </c>
      <c r="B46" s="15" t="s">
        <v>163</v>
      </c>
      <c r="C46" s="11" t="s">
        <v>2</v>
      </c>
      <c r="D46" s="18">
        <v>9009136809</v>
      </c>
      <c r="E46" s="7">
        <v>2</v>
      </c>
      <c r="F46" s="7">
        <v>2</v>
      </c>
      <c r="G46" s="12"/>
      <c r="H46" s="11" t="str">
        <f t="shared" si="0"/>
        <v>Полозов Егор</v>
      </c>
      <c r="I46" s="8" t="str">
        <f>IF(ISBLANK(E46), "",INDEX(Squads!A$3:B$1048576,MATCH(E46, Squads!A$3:A$1048576, 0), 2))</f>
        <v>Гришинский</v>
      </c>
      <c r="J46" s="8" t="str">
        <f>IF(ISBLANK(F46), "",INDEX(Roles!A$3:B$1048576,MATCH(F46, Squads!A$3:A$1048576, 0), 2))</f>
        <v>Участник</v>
      </c>
      <c r="K46" s="13">
        <f t="shared" si="1"/>
        <v>9009136809</v>
      </c>
    </row>
    <row r="47" spans="1:11" ht="16" x14ac:dyDescent="0.2">
      <c r="A47" s="10">
        <v>45</v>
      </c>
      <c r="B47" s="15" t="s">
        <v>164</v>
      </c>
      <c r="C47" s="11" t="s">
        <v>147</v>
      </c>
      <c r="D47" s="18">
        <v>9657329507</v>
      </c>
      <c r="E47" s="7">
        <v>2</v>
      </c>
      <c r="F47" s="7">
        <v>2</v>
      </c>
      <c r="G47" s="12"/>
      <c r="H47" s="11" t="str">
        <f t="shared" si="0"/>
        <v>Дроздов Даня</v>
      </c>
      <c r="I47" s="8" t="str">
        <f>IF(ISBLANK(E47), "",INDEX(Squads!A$3:B$1048576,MATCH(E47, Squads!A$3:A$1048576, 0), 2))</f>
        <v>Гришинский</v>
      </c>
      <c r="J47" s="8" t="str">
        <f>IF(ISBLANK(F47), "",INDEX(Roles!A$3:B$1048576,MATCH(F47, Squads!A$3:A$1048576, 0), 2))</f>
        <v>Участник</v>
      </c>
      <c r="K47" s="13">
        <f t="shared" si="1"/>
        <v>9657329507</v>
      </c>
    </row>
    <row r="48" spans="1:11" ht="16" x14ac:dyDescent="0.2">
      <c r="A48" s="10">
        <v>46</v>
      </c>
      <c r="B48" s="15" t="s">
        <v>165</v>
      </c>
      <c r="C48" s="11" t="s">
        <v>150</v>
      </c>
      <c r="D48" s="18">
        <v>9523040674</v>
      </c>
      <c r="E48" s="7">
        <v>2</v>
      </c>
      <c r="F48" s="7">
        <v>2</v>
      </c>
      <c r="G48" s="12"/>
      <c r="H48" s="11" t="str">
        <f t="shared" si="0"/>
        <v>Чистякова Вера</v>
      </c>
      <c r="I48" s="8" t="str">
        <f>IF(ISBLANK(E48), "",INDEX(Squads!A$3:B$1048576,MATCH(E48, Squads!A$3:A$1048576, 0), 2))</f>
        <v>Гришинский</v>
      </c>
      <c r="J48" s="8" t="str">
        <f>IF(ISBLANK(F48), "",INDEX(Roles!A$3:B$1048576,MATCH(F48, Squads!A$3:A$1048576, 0), 2))</f>
        <v>Участник</v>
      </c>
      <c r="K48" s="13">
        <f t="shared" si="1"/>
        <v>9523040674</v>
      </c>
    </row>
    <row r="49" spans="1:11" ht="16" x14ac:dyDescent="0.2">
      <c r="A49" s="10">
        <v>47</v>
      </c>
      <c r="B49" s="15" t="s">
        <v>166</v>
      </c>
      <c r="C49" s="11" t="s">
        <v>86</v>
      </c>
      <c r="D49" s="18">
        <v>9522545149</v>
      </c>
      <c r="E49" s="7">
        <v>2</v>
      </c>
      <c r="F49" s="7">
        <v>2</v>
      </c>
      <c r="G49" s="12"/>
      <c r="H49" s="11" t="str">
        <f t="shared" si="0"/>
        <v>Евтушенко Юля</v>
      </c>
      <c r="I49" s="8" t="str">
        <f>IF(ISBLANK(E49), "",INDEX(Squads!A$3:B$1048576,MATCH(E49, Squads!A$3:A$1048576, 0), 2))</f>
        <v>Гришинский</v>
      </c>
      <c r="J49" s="8" t="str">
        <f>IF(ISBLANK(F49), "",INDEX(Roles!A$3:B$1048576,MATCH(F49, Squads!A$3:A$1048576, 0), 2))</f>
        <v>Участник</v>
      </c>
      <c r="K49" s="13">
        <f t="shared" si="1"/>
        <v>9522545149</v>
      </c>
    </row>
    <row r="50" spans="1:11" ht="16" x14ac:dyDescent="0.2">
      <c r="A50" s="10">
        <v>48</v>
      </c>
      <c r="B50" s="15" t="s">
        <v>167</v>
      </c>
      <c r="C50" s="11" t="s">
        <v>118</v>
      </c>
      <c r="D50" s="18">
        <v>9539315895</v>
      </c>
      <c r="E50" s="7">
        <v>2</v>
      </c>
      <c r="F50" s="7">
        <v>2</v>
      </c>
      <c r="G50" s="12"/>
      <c r="H50" s="11" t="str">
        <f t="shared" si="0"/>
        <v>Хинатба Алина</v>
      </c>
      <c r="I50" s="8" t="str">
        <f>IF(ISBLANK(E50), "",INDEX(Squads!A$3:B$1048576,MATCH(E50, Squads!A$3:A$1048576, 0), 2))</f>
        <v>Гришинский</v>
      </c>
      <c r="J50" s="8" t="str">
        <f>IF(ISBLANK(F50), "",INDEX(Roles!A$3:B$1048576,MATCH(F50, Squads!A$3:A$1048576, 0), 2))</f>
        <v>Участник</v>
      </c>
      <c r="K50" s="13">
        <f t="shared" si="1"/>
        <v>9539315895</v>
      </c>
    </row>
    <row r="51" spans="1:11" ht="16" x14ac:dyDescent="0.2">
      <c r="A51" s="10">
        <v>49</v>
      </c>
      <c r="B51" s="15" t="s">
        <v>168</v>
      </c>
      <c r="C51" s="11" t="s">
        <v>106</v>
      </c>
      <c r="D51" s="18">
        <v>9314145713</v>
      </c>
      <c r="E51" s="7">
        <v>2</v>
      </c>
      <c r="F51" s="7">
        <v>2</v>
      </c>
      <c r="G51" s="12"/>
      <c r="H51" s="11" t="str">
        <f t="shared" si="0"/>
        <v>Орлова Алёна</v>
      </c>
      <c r="I51" s="8" t="str">
        <f>IF(ISBLANK(E51), "",INDEX(Squads!A$3:B$1048576,MATCH(E51, Squads!A$3:A$1048576, 0), 2))</f>
        <v>Гришинский</v>
      </c>
      <c r="J51" s="8" t="str">
        <f>IF(ISBLANK(F51), "",INDEX(Roles!A$3:B$1048576,MATCH(F51, Squads!A$3:A$1048576, 0), 2))</f>
        <v>Участник</v>
      </c>
      <c r="K51" s="13">
        <f t="shared" si="1"/>
        <v>9314145713</v>
      </c>
    </row>
    <row r="52" spans="1:11" ht="16" x14ac:dyDescent="0.2">
      <c r="A52" s="10">
        <v>50</v>
      </c>
      <c r="B52" s="15" t="s">
        <v>169</v>
      </c>
      <c r="C52" s="11" t="s">
        <v>67</v>
      </c>
      <c r="D52" s="18">
        <v>9502506035</v>
      </c>
      <c r="E52" s="7">
        <v>2</v>
      </c>
      <c r="F52" s="7">
        <v>2</v>
      </c>
      <c r="G52" s="12"/>
      <c r="H52" s="11" t="str">
        <f t="shared" si="0"/>
        <v>Ульянова Саша</v>
      </c>
      <c r="I52" s="8" t="str">
        <f>IF(ISBLANK(E52), "",INDEX(Squads!A$3:B$1048576,MATCH(E52, Squads!A$3:A$1048576, 0), 2))</f>
        <v>Гришинский</v>
      </c>
      <c r="J52" s="8" t="str">
        <f>IF(ISBLANK(F52), "",INDEX(Roles!A$3:B$1048576,MATCH(F52, Squads!A$3:A$1048576, 0), 2))</f>
        <v>Участник</v>
      </c>
      <c r="K52" s="13">
        <f t="shared" si="1"/>
        <v>9502506035</v>
      </c>
    </row>
    <row r="53" spans="1:11" ht="16" x14ac:dyDescent="0.2">
      <c r="A53" s="10">
        <v>51</v>
      </c>
      <c r="B53" s="15" t="s">
        <v>170</v>
      </c>
      <c r="C53" s="11" t="s">
        <v>67</v>
      </c>
      <c r="D53" s="18">
        <v>9210890586</v>
      </c>
      <c r="E53" s="7">
        <v>2</v>
      </c>
      <c r="F53" s="7">
        <v>2</v>
      </c>
      <c r="G53" s="12"/>
      <c r="H53" s="11" t="str">
        <f t="shared" si="0"/>
        <v>Голдина Саша</v>
      </c>
      <c r="I53" s="8" t="str">
        <f>IF(ISBLANK(E53), "",INDEX(Squads!A$3:B$1048576,MATCH(E53, Squads!A$3:A$1048576, 0), 2))</f>
        <v>Гришинский</v>
      </c>
      <c r="J53" s="8" t="str">
        <f>IF(ISBLANK(F53), "",INDEX(Roles!A$3:B$1048576,MATCH(F53, Squads!A$3:A$1048576, 0), 2))</f>
        <v>Участник</v>
      </c>
      <c r="K53" s="13">
        <f t="shared" si="1"/>
        <v>9210890586</v>
      </c>
    </row>
    <row r="54" spans="1:11" ht="16" x14ac:dyDescent="0.2">
      <c r="A54" s="10">
        <v>52</v>
      </c>
      <c r="B54" s="15" t="s">
        <v>74</v>
      </c>
      <c r="C54" s="11" t="s">
        <v>151</v>
      </c>
      <c r="D54" s="18">
        <v>9062844526</v>
      </c>
      <c r="E54" s="7">
        <v>2</v>
      </c>
      <c r="F54" s="7">
        <v>2</v>
      </c>
      <c r="G54" s="12"/>
      <c r="H54" s="11" t="str">
        <f t="shared" si="0"/>
        <v>Фролова Мия</v>
      </c>
      <c r="I54" s="8" t="str">
        <f>IF(ISBLANK(E54), "",INDEX(Squads!A$3:B$1048576,MATCH(E54, Squads!A$3:A$1048576, 0), 2))</f>
        <v>Гришинский</v>
      </c>
      <c r="J54" s="8" t="str">
        <f>IF(ISBLANK(F54), "",INDEX(Roles!A$3:B$1048576,MATCH(F54, Squads!A$3:A$1048576, 0), 2))</f>
        <v>Участник</v>
      </c>
      <c r="K54" s="13">
        <f t="shared" si="1"/>
        <v>9062844526</v>
      </c>
    </row>
    <row r="55" spans="1:11" ht="16" x14ac:dyDescent="0.2">
      <c r="A55" s="10">
        <v>53</v>
      </c>
      <c r="B55" s="15" t="s">
        <v>171</v>
      </c>
      <c r="C55" s="11" t="s">
        <v>55</v>
      </c>
      <c r="D55" s="18">
        <v>9009120532</v>
      </c>
      <c r="E55" s="7">
        <v>2</v>
      </c>
      <c r="F55" s="7">
        <v>2</v>
      </c>
      <c r="G55" s="12"/>
      <c r="H55" s="11" t="str">
        <f t="shared" si="0"/>
        <v>Куприяник Аня</v>
      </c>
      <c r="I55" s="8" t="str">
        <f>IF(ISBLANK(E55), "",INDEX(Squads!A$3:B$1048576,MATCH(E55, Squads!A$3:A$1048576, 0), 2))</f>
        <v>Гришинский</v>
      </c>
      <c r="J55" s="8" t="str">
        <f>IF(ISBLANK(F55), "",INDEX(Roles!A$3:B$1048576,MATCH(F55, Squads!A$3:A$1048576, 0), 2))</f>
        <v>Участник</v>
      </c>
      <c r="K55" s="13">
        <f t="shared" si="1"/>
        <v>9009120532</v>
      </c>
    </row>
    <row r="56" spans="1:11" ht="16" x14ac:dyDescent="0.2">
      <c r="A56" s="10">
        <v>54</v>
      </c>
      <c r="B56" s="15" t="s">
        <v>172</v>
      </c>
      <c r="C56" s="11" t="s">
        <v>59</v>
      </c>
      <c r="D56" s="18">
        <v>9965038313</v>
      </c>
      <c r="E56" s="7">
        <v>2</v>
      </c>
      <c r="F56" s="7">
        <v>2</v>
      </c>
      <c r="G56" s="12"/>
      <c r="H56" s="11" t="str">
        <f t="shared" si="0"/>
        <v>Мурзина Настя</v>
      </c>
      <c r="I56" s="8" t="str">
        <f>IF(ISBLANK(E56), "",INDEX(Squads!A$3:B$1048576,MATCH(E56, Squads!A$3:A$1048576, 0), 2))</f>
        <v>Гришинский</v>
      </c>
      <c r="J56" s="8" t="str">
        <f>IF(ISBLANK(F56), "",INDEX(Roles!A$3:B$1048576,MATCH(F56, Squads!A$3:A$1048576, 0), 2))</f>
        <v>Участник</v>
      </c>
      <c r="K56" s="13">
        <f t="shared" si="1"/>
        <v>9965038313</v>
      </c>
    </row>
    <row r="57" spans="1:11" ht="16" x14ac:dyDescent="0.2">
      <c r="A57" s="10">
        <v>55</v>
      </c>
      <c r="B57" s="15" t="s">
        <v>173</v>
      </c>
      <c r="C57" s="11" t="s">
        <v>81</v>
      </c>
      <c r="D57" s="18">
        <v>9212957552</v>
      </c>
      <c r="E57" s="7">
        <v>2</v>
      </c>
      <c r="F57" s="7">
        <v>2</v>
      </c>
      <c r="G57" s="12"/>
      <c r="H57" s="11" t="str">
        <f t="shared" si="0"/>
        <v>Москвина Лера</v>
      </c>
      <c r="I57" s="8" t="str">
        <f>IF(ISBLANK(E57), "",INDEX(Squads!A$3:B$1048576,MATCH(E57, Squads!A$3:A$1048576, 0), 2))</f>
        <v>Гришинский</v>
      </c>
      <c r="J57" s="8" t="str">
        <f>IF(ISBLANK(F57), "",INDEX(Roles!A$3:B$1048576,MATCH(F57, Squads!A$3:A$1048576, 0), 2))</f>
        <v>Участник</v>
      </c>
      <c r="K57" s="13">
        <f t="shared" si="1"/>
        <v>9212957552</v>
      </c>
    </row>
    <row r="58" spans="1:11" ht="16" x14ac:dyDescent="0.2">
      <c r="A58" s="10">
        <v>56</v>
      </c>
      <c r="B58" s="15" t="s">
        <v>174</v>
      </c>
      <c r="C58" s="11" t="s">
        <v>152</v>
      </c>
      <c r="D58" s="18">
        <v>9600198519</v>
      </c>
      <c r="E58" s="7">
        <v>2</v>
      </c>
      <c r="F58" s="7">
        <v>2</v>
      </c>
      <c r="G58" s="12"/>
      <c r="H58" s="11" t="str">
        <f t="shared" si="0"/>
        <v>Нурматова Сима</v>
      </c>
      <c r="I58" s="8" t="str">
        <f>IF(ISBLANK(E58), "",INDEX(Squads!A$3:B$1048576,MATCH(E58, Squads!A$3:A$1048576, 0), 2))</f>
        <v>Гришинский</v>
      </c>
      <c r="J58" s="8" t="str">
        <f>IF(ISBLANK(F58), "",INDEX(Roles!A$3:B$1048576,MATCH(F58, Squads!A$3:A$1048576, 0), 2))</f>
        <v>Участник</v>
      </c>
      <c r="K58" s="13">
        <f t="shared" si="1"/>
        <v>9600198519</v>
      </c>
    </row>
    <row r="59" spans="1:11" ht="16" x14ac:dyDescent="0.2">
      <c r="A59" s="10">
        <v>57</v>
      </c>
      <c r="B59" s="15" t="s">
        <v>175</v>
      </c>
      <c r="C59" s="11" t="s">
        <v>118</v>
      </c>
      <c r="D59" s="18">
        <v>9502537642</v>
      </c>
      <c r="E59" s="7">
        <v>2</v>
      </c>
      <c r="F59" s="7">
        <v>2</v>
      </c>
      <c r="G59" s="12"/>
      <c r="H59" s="11" t="str">
        <f t="shared" si="0"/>
        <v>Кунец Алина</v>
      </c>
      <c r="I59" s="8" t="str">
        <f>IF(ISBLANK(E59), "",INDEX(Squads!A$3:B$1048576,MATCH(E59, Squads!A$3:A$1048576, 0), 2))</f>
        <v>Гришинский</v>
      </c>
      <c r="J59" s="8" t="str">
        <f>IF(ISBLANK(F59), "",INDEX(Roles!A$3:B$1048576,MATCH(F59, Squads!A$3:A$1048576, 0), 2))</f>
        <v>Участник</v>
      </c>
      <c r="K59" s="13">
        <f t="shared" si="1"/>
        <v>9502537642</v>
      </c>
    </row>
    <row r="60" spans="1:11" ht="16" x14ac:dyDescent="0.2">
      <c r="A60" s="10">
        <v>58</v>
      </c>
      <c r="B60" s="15" t="s">
        <v>176</v>
      </c>
      <c r="C60" s="11" t="s">
        <v>104</v>
      </c>
      <c r="D60" s="18"/>
      <c r="E60" s="7">
        <v>2</v>
      </c>
      <c r="F60" s="7">
        <v>2</v>
      </c>
      <c r="G60" s="12"/>
      <c r="H60" s="11" t="str">
        <f t="shared" si="0"/>
        <v>Семенцева Даша</v>
      </c>
      <c r="I60" s="8" t="str">
        <f>IF(ISBLANK(E60), "",INDEX(Squads!A$3:B$1048576,MATCH(E60, Squads!A$3:A$1048576, 0), 2))</f>
        <v>Гришинский</v>
      </c>
      <c r="J60" s="8" t="str">
        <f>IF(ISBLANK(F60), "",INDEX(Roles!A$3:B$1048576,MATCH(F60, Squads!A$3:A$1048576, 0), 2))</f>
        <v>Участник</v>
      </c>
      <c r="K60" s="13">
        <f t="shared" si="1"/>
        <v>0</v>
      </c>
    </row>
    <row r="61" spans="1:11" ht="16" x14ac:dyDescent="0.2">
      <c r="A61" s="10">
        <v>59</v>
      </c>
      <c r="B61" s="15" t="s">
        <v>90</v>
      </c>
      <c r="C61" s="11" t="s">
        <v>85</v>
      </c>
      <c r="D61" s="18">
        <v>9021982289</v>
      </c>
      <c r="E61" s="7">
        <v>3</v>
      </c>
      <c r="F61" s="7">
        <v>1</v>
      </c>
      <c r="G61" s="12"/>
      <c r="H61" s="11" t="str">
        <f t="shared" si="0"/>
        <v>Семьин Миша</v>
      </c>
      <c r="I61" s="8" t="str">
        <f>IF(ISBLANK(E61), "",INDEX(Squads!A$3:B$1048576,MATCH(E61, Squads!A$3:A$1048576, 0), 2))</f>
        <v>Киринский</v>
      </c>
      <c r="J61" s="8" t="str">
        <f>IF(ISBLANK(F61), "",INDEX(Roles!A$3:B$1048576,MATCH(F61, Squads!A$3:A$1048576, 0), 2))</f>
        <v>Вожатый</v>
      </c>
      <c r="K61" s="13">
        <f t="shared" si="1"/>
        <v>9021982289</v>
      </c>
    </row>
    <row r="62" spans="1:11" ht="16" x14ac:dyDescent="0.2">
      <c r="A62" s="10">
        <v>60</v>
      </c>
      <c r="B62" s="15" t="s">
        <v>39</v>
      </c>
      <c r="C62" s="11" t="s">
        <v>86</v>
      </c>
      <c r="D62" s="18">
        <v>9210787810</v>
      </c>
      <c r="E62" s="7">
        <v>3</v>
      </c>
      <c r="F62" s="7">
        <v>1</v>
      </c>
      <c r="G62" s="12"/>
      <c r="H62" s="11" t="str">
        <f t="shared" si="0"/>
        <v>Северьянова Юля</v>
      </c>
      <c r="I62" s="8" t="str">
        <f>IF(ISBLANK(E62), "",INDEX(Squads!A$3:B$1048576,MATCH(E62, Squads!A$3:A$1048576, 0), 2))</f>
        <v>Киринский</v>
      </c>
      <c r="J62" s="8" t="str">
        <f>IF(ISBLANK(F62), "",INDEX(Roles!A$3:B$1048576,MATCH(F62, Squads!A$3:A$1048576, 0), 2))</f>
        <v>Вожатый</v>
      </c>
      <c r="K62" s="13">
        <f t="shared" si="1"/>
        <v>9210787810</v>
      </c>
    </row>
    <row r="63" spans="1:11" ht="16" x14ac:dyDescent="0.2">
      <c r="A63" s="10">
        <v>61</v>
      </c>
      <c r="B63" s="15" t="s">
        <v>91</v>
      </c>
      <c r="C63" s="11" t="s">
        <v>87</v>
      </c>
      <c r="D63" s="18">
        <v>9600036043</v>
      </c>
      <c r="E63" s="7">
        <v>3</v>
      </c>
      <c r="F63" s="7">
        <v>1</v>
      </c>
      <c r="G63" s="12"/>
      <c r="H63" s="11" t="str">
        <f t="shared" si="0"/>
        <v>Чаусова Катя</v>
      </c>
      <c r="I63" s="8" t="str">
        <f>IF(ISBLANK(E63), "",INDEX(Squads!A$3:B$1048576,MATCH(E63, Squads!A$3:A$1048576, 0), 2))</f>
        <v>Киринский</v>
      </c>
      <c r="J63" s="8" t="str">
        <f>IF(ISBLANK(F63), "",INDEX(Roles!A$3:B$1048576,MATCH(F63, Squads!A$3:A$1048576, 0), 2))</f>
        <v>Вожатый</v>
      </c>
      <c r="K63" s="13">
        <f t="shared" si="1"/>
        <v>9600036043</v>
      </c>
    </row>
    <row r="64" spans="1:11" ht="16" x14ac:dyDescent="0.2">
      <c r="A64" s="10">
        <v>62</v>
      </c>
      <c r="B64" s="15" t="s">
        <v>92</v>
      </c>
      <c r="C64" s="11" t="s">
        <v>88</v>
      </c>
      <c r="D64" s="18">
        <v>9025073259</v>
      </c>
      <c r="E64" s="7">
        <v>3</v>
      </c>
      <c r="F64" s="7">
        <v>1</v>
      </c>
      <c r="G64" s="12"/>
      <c r="H64" s="11" t="str">
        <f t="shared" si="0"/>
        <v>Карамышева Ира</v>
      </c>
      <c r="I64" s="8" t="str">
        <f>IF(ISBLANK(E64), "",INDEX(Squads!A$3:B$1048576,MATCH(E64, Squads!A$3:A$1048576, 0), 2))</f>
        <v>Киринский</v>
      </c>
      <c r="J64" s="8" t="str">
        <f>IF(ISBLANK(F64), "",INDEX(Roles!A$3:B$1048576,MATCH(F64, Squads!A$3:A$1048576, 0), 2))</f>
        <v>Вожатый</v>
      </c>
      <c r="K64" s="13">
        <f t="shared" si="1"/>
        <v>9025073259</v>
      </c>
    </row>
    <row r="65" spans="1:11" ht="16" x14ac:dyDescent="0.2">
      <c r="A65" s="10">
        <v>63</v>
      </c>
      <c r="B65" s="15" t="s">
        <v>93</v>
      </c>
      <c r="C65" s="11" t="s">
        <v>89</v>
      </c>
      <c r="D65" s="18">
        <v>9626624368</v>
      </c>
      <c r="E65" s="7">
        <v>3</v>
      </c>
      <c r="F65" s="7">
        <v>1</v>
      </c>
      <c r="G65" s="12"/>
      <c r="H65" s="11" t="str">
        <f t="shared" si="0"/>
        <v>Кескюль Лина</v>
      </c>
      <c r="I65" s="8" t="str">
        <f>IF(ISBLANK(E65), "",INDEX(Squads!A$3:B$1048576,MATCH(E65, Squads!A$3:A$1048576, 0), 2))</f>
        <v>Киринский</v>
      </c>
      <c r="J65" s="8" t="str">
        <f>IF(ISBLANK(F65), "",INDEX(Roles!A$3:B$1048576,MATCH(F65, Squads!A$3:A$1048576, 0), 2))</f>
        <v>Вожатый</v>
      </c>
      <c r="K65" s="13">
        <f t="shared" si="1"/>
        <v>9626624368</v>
      </c>
    </row>
    <row r="66" spans="1:11" ht="16" x14ac:dyDescent="0.2">
      <c r="A66" s="10">
        <v>64</v>
      </c>
      <c r="B66" s="15" t="s">
        <v>95</v>
      </c>
      <c r="C66" s="11" t="s">
        <v>27</v>
      </c>
      <c r="D66" s="20">
        <v>9532677435</v>
      </c>
      <c r="E66" s="7">
        <v>3</v>
      </c>
      <c r="F66" s="7">
        <v>2</v>
      </c>
      <c r="G66" s="12"/>
      <c r="H66" s="11" t="str">
        <f t="shared" si="0"/>
        <v>Азановский Илья</v>
      </c>
      <c r="I66" s="8" t="str">
        <f>IF(ISBLANK(E66), "",INDEX(Squads!A$3:B$1048576,MATCH(E66, Squads!A$3:A$1048576, 0), 2))</f>
        <v>Киринский</v>
      </c>
      <c r="J66" s="8" t="str">
        <f>IF(ISBLANK(F66), "",INDEX(Roles!A$3:B$1048576,MATCH(F66, Squads!A$3:A$1048576, 0), 2))</f>
        <v>Участник</v>
      </c>
      <c r="K66" s="13">
        <f t="shared" si="1"/>
        <v>9532677435</v>
      </c>
    </row>
    <row r="67" spans="1:11" ht="16" x14ac:dyDescent="0.2">
      <c r="A67" s="10">
        <v>65</v>
      </c>
      <c r="B67" s="15" t="s">
        <v>96</v>
      </c>
      <c r="C67" s="11" t="s">
        <v>27</v>
      </c>
      <c r="D67" s="20">
        <v>9116851539</v>
      </c>
      <c r="E67" s="7">
        <v>3</v>
      </c>
      <c r="F67" s="7">
        <v>2</v>
      </c>
      <c r="G67" s="12"/>
      <c r="H67" s="11" t="str">
        <f t="shared" ref="H67:H102" si="2">IF(ISBLANK(B67), "",_xlfn.CONCAT($B67," ",$C67))</f>
        <v>Десятков Илья</v>
      </c>
      <c r="I67" s="8" t="str">
        <f>IF(ISBLANK(E67), "",INDEX(Squads!A$3:B$1048576,MATCH(E67, Squads!A$3:A$1048576, 0), 2))</f>
        <v>Киринский</v>
      </c>
      <c r="J67" s="8" t="str">
        <f>IF(ISBLANK(F67), "",INDEX(Roles!A$3:B$1048576,MATCH(F67, Squads!A$3:A$1048576, 0), 2))</f>
        <v>Участник</v>
      </c>
      <c r="K67" s="13">
        <f t="shared" ref="K67:K102" si="3">D67</f>
        <v>9116851539</v>
      </c>
    </row>
    <row r="68" spans="1:11" ht="16" x14ac:dyDescent="0.2">
      <c r="A68" s="10">
        <v>66</v>
      </c>
      <c r="B68" s="15" t="s">
        <v>97</v>
      </c>
      <c r="C68" s="11" t="s">
        <v>67</v>
      </c>
      <c r="D68" s="20">
        <v>9600007061</v>
      </c>
      <c r="E68" s="7">
        <v>3</v>
      </c>
      <c r="F68" s="7">
        <v>2</v>
      </c>
      <c r="G68" s="12"/>
      <c r="H68" s="11" t="str">
        <f t="shared" si="2"/>
        <v>Нуромский Саша</v>
      </c>
      <c r="I68" s="8" t="str">
        <f>IF(ISBLANK(E68), "",INDEX(Squads!A$3:B$1048576,MATCH(E68, Squads!A$3:A$1048576, 0), 2))</f>
        <v>Киринский</v>
      </c>
      <c r="J68" s="8" t="str">
        <f>IF(ISBLANK(F68), "",INDEX(Roles!A$3:B$1048576,MATCH(F68, Squads!A$3:A$1048576, 0), 2))</f>
        <v>Участник</v>
      </c>
      <c r="K68" s="13">
        <f t="shared" si="3"/>
        <v>9600007061</v>
      </c>
    </row>
    <row r="69" spans="1:11" ht="16" x14ac:dyDescent="0.2">
      <c r="A69" s="10">
        <v>67</v>
      </c>
      <c r="B69" s="15" t="s">
        <v>99</v>
      </c>
      <c r="C69" s="11" t="s">
        <v>12</v>
      </c>
      <c r="D69" s="20">
        <v>9118785661</v>
      </c>
      <c r="E69" s="7">
        <v>3</v>
      </c>
      <c r="F69" s="7">
        <v>2</v>
      </c>
      <c r="G69" s="12"/>
      <c r="H69" s="11" t="str">
        <f t="shared" si="2"/>
        <v>Лобанов Антон</v>
      </c>
      <c r="I69" s="8" t="str">
        <f>IF(ISBLANK(E69), "",INDEX(Squads!A$3:B$1048576,MATCH(E69, Squads!A$3:A$1048576, 0), 2))</f>
        <v>Киринский</v>
      </c>
      <c r="J69" s="8" t="str">
        <f>IF(ISBLANK(F69), "",INDEX(Roles!A$3:B$1048576,MATCH(F69, Squads!A$3:A$1048576, 0), 2))</f>
        <v>Участник</v>
      </c>
      <c r="K69" s="13">
        <f t="shared" si="3"/>
        <v>9118785661</v>
      </c>
    </row>
    <row r="70" spans="1:11" ht="16" x14ac:dyDescent="0.2">
      <c r="A70" s="10">
        <v>68</v>
      </c>
      <c r="B70" s="15" t="s">
        <v>100</v>
      </c>
      <c r="C70" s="11" t="s">
        <v>94</v>
      </c>
      <c r="D70" s="20">
        <v>9642900185</v>
      </c>
      <c r="E70" s="7">
        <v>3</v>
      </c>
      <c r="F70" s="7">
        <v>2</v>
      </c>
      <c r="G70" s="12"/>
      <c r="H70" s="11" t="str">
        <f t="shared" si="2"/>
        <v>Солопов Артём</v>
      </c>
      <c r="I70" s="8" t="str">
        <f>IF(ISBLANK(E70), "",INDEX(Squads!A$3:B$1048576,MATCH(E70, Squads!A$3:A$1048576, 0), 2))</f>
        <v>Киринский</v>
      </c>
      <c r="J70" s="8" t="str">
        <f>IF(ISBLANK(F70), "",INDEX(Roles!A$3:B$1048576,MATCH(F70, Squads!A$3:A$1048576, 0), 2))</f>
        <v>Участник</v>
      </c>
      <c r="K70" s="13">
        <f t="shared" si="3"/>
        <v>9642900185</v>
      </c>
    </row>
    <row r="71" spans="1:11" ht="16" x14ac:dyDescent="0.2">
      <c r="A71" s="10">
        <v>69</v>
      </c>
      <c r="B71" s="15" t="s">
        <v>101</v>
      </c>
      <c r="C71" s="11" t="s">
        <v>66</v>
      </c>
      <c r="D71" s="20">
        <v>9600090480</v>
      </c>
      <c r="E71" s="7">
        <v>3</v>
      </c>
      <c r="F71" s="7">
        <v>2</v>
      </c>
      <c r="G71" s="12"/>
      <c r="H71" s="11" t="str">
        <f t="shared" si="2"/>
        <v>Тюпышев Матвей</v>
      </c>
      <c r="I71" s="8" t="str">
        <f>IF(ISBLANK(E71), "",INDEX(Squads!A$3:B$1048576,MATCH(E71, Squads!A$3:A$1048576, 0), 2))</f>
        <v>Киринский</v>
      </c>
      <c r="J71" s="8" t="str">
        <f>IF(ISBLANK(F71), "",INDEX(Roles!A$3:B$1048576,MATCH(F71, Squads!A$3:A$1048576, 0), 2))</f>
        <v>Участник</v>
      </c>
      <c r="K71" s="13">
        <f t="shared" si="3"/>
        <v>9600090480</v>
      </c>
    </row>
    <row r="72" spans="1:11" ht="16" x14ac:dyDescent="0.2">
      <c r="A72" s="10">
        <v>70</v>
      </c>
      <c r="B72" s="15" t="s">
        <v>102</v>
      </c>
      <c r="C72" s="11" t="s">
        <v>11</v>
      </c>
      <c r="D72" s="20">
        <v>9210723677</v>
      </c>
      <c r="E72" s="7">
        <v>3</v>
      </c>
      <c r="F72" s="7">
        <v>2</v>
      </c>
      <c r="G72" s="12"/>
      <c r="H72" s="11" t="str">
        <f t="shared" si="2"/>
        <v>Бабуль Кирилл</v>
      </c>
      <c r="I72" s="8" t="str">
        <f>IF(ISBLANK(E72), "",INDEX(Squads!A$3:B$1048576,MATCH(E72, Squads!A$3:A$1048576, 0), 2))</f>
        <v>Киринский</v>
      </c>
      <c r="J72" s="8" t="str">
        <f>IF(ISBLANK(F72), "",INDEX(Roles!A$3:B$1048576,MATCH(F72, Squads!A$3:A$1048576, 0), 2))</f>
        <v>Участник</v>
      </c>
      <c r="K72" s="13">
        <f t="shared" si="3"/>
        <v>9210723677</v>
      </c>
    </row>
    <row r="73" spans="1:11" ht="16" x14ac:dyDescent="0.2">
      <c r="A73" s="10">
        <v>71</v>
      </c>
      <c r="B73" s="15" t="s">
        <v>103</v>
      </c>
      <c r="C73" s="11" t="s">
        <v>98</v>
      </c>
      <c r="D73" s="20">
        <v>9532632864</v>
      </c>
      <c r="E73" s="7">
        <v>3</v>
      </c>
      <c r="F73" s="7">
        <v>2</v>
      </c>
      <c r="G73" s="12"/>
      <c r="H73" s="11" t="str">
        <f t="shared" si="2"/>
        <v>Чаусов Данил</v>
      </c>
      <c r="I73" s="8" t="str">
        <f>IF(ISBLANK(E73), "",INDEX(Squads!A$3:B$1048576,MATCH(E73, Squads!A$3:A$1048576, 0), 2))</f>
        <v>Киринский</v>
      </c>
      <c r="J73" s="8" t="str">
        <f>IF(ISBLANK(F73), "",INDEX(Roles!A$3:B$1048576,MATCH(F73, Squads!A$3:A$1048576, 0), 2))</f>
        <v>Участник</v>
      </c>
      <c r="K73" s="13">
        <f t="shared" si="3"/>
        <v>9532632864</v>
      </c>
    </row>
    <row r="74" spans="1:11" ht="16" x14ac:dyDescent="0.2">
      <c r="A74" s="10">
        <v>72</v>
      </c>
      <c r="B74" s="15" t="s">
        <v>107</v>
      </c>
      <c r="C74" s="11" t="s">
        <v>104</v>
      </c>
      <c r="D74" s="20">
        <v>9600133311</v>
      </c>
      <c r="E74" s="7">
        <v>3</v>
      </c>
      <c r="F74" s="7">
        <v>2</v>
      </c>
      <c r="G74" s="12"/>
      <c r="H74" s="11" t="str">
        <f t="shared" si="2"/>
        <v>Федоренко Даша</v>
      </c>
      <c r="I74" s="8" t="str">
        <f>IF(ISBLANK(E74), "",INDEX(Squads!A$3:B$1048576,MATCH(E74, Squads!A$3:A$1048576, 0), 2))</f>
        <v>Киринский</v>
      </c>
      <c r="J74" s="8" t="str">
        <f>IF(ISBLANK(F74), "",INDEX(Roles!A$3:B$1048576,MATCH(F74, Squads!A$3:A$1048576, 0), 2))</f>
        <v>Участник</v>
      </c>
      <c r="K74" s="13">
        <f t="shared" si="3"/>
        <v>9600133311</v>
      </c>
    </row>
    <row r="75" spans="1:11" ht="16" x14ac:dyDescent="0.2">
      <c r="A75" s="10">
        <v>73</v>
      </c>
      <c r="B75" s="15" t="s">
        <v>108</v>
      </c>
      <c r="C75" s="11" t="s">
        <v>57</v>
      </c>
      <c r="D75" s="20">
        <v>9115730722</v>
      </c>
      <c r="E75" s="7">
        <v>3</v>
      </c>
      <c r="F75" s="7">
        <v>2</v>
      </c>
      <c r="G75" s="12"/>
      <c r="H75" s="11" t="str">
        <f t="shared" si="2"/>
        <v>Тюпышева Ксюша</v>
      </c>
      <c r="I75" s="8" t="str">
        <f>IF(ISBLANK(E75), "",INDEX(Squads!A$3:B$1048576,MATCH(E75, Squads!A$3:A$1048576, 0), 2))</f>
        <v>Киринский</v>
      </c>
      <c r="J75" s="8" t="str">
        <f>IF(ISBLANK(F75), "",INDEX(Roles!A$3:B$1048576,MATCH(F75, Squads!A$3:A$1048576, 0), 2))</f>
        <v>Участник</v>
      </c>
      <c r="K75" s="13">
        <f t="shared" si="3"/>
        <v>9115730722</v>
      </c>
    </row>
    <row r="76" spans="1:11" ht="16" x14ac:dyDescent="0.2">
      <c r="A76" s="10">
        <v>74</v>
      </c>
      <c r="B76" s="15" t="s">
        <v>109</v>
      </c>
      <c r="C76" s="11" t="s">
        <v>105</v>
      </c>
      <c r="D76" s="20">
        <v>9115667093</v>
      </c>
      <c r="E76" s="7">
        <v>3</v>
      </c>
      <c r="F76" s="7">
        <v>2</v>
      </c>
      <c r="G76" s="12"/>
      <c r="H76" s="11" t="str">
        <f t="shared" si="2"/>
        <v>Прокопьева Маша</v>
      </c>
      <c r="I76" s="8" t="str">
        <f>IF(ISBLANK(E76), "",INDEX(Squads!A$3:B$1048576,MATCH(E76, Squads!A$3:A$1048576, 0), 2))</f>
        <v>Киринский</v>
      </c>
      <c r="J76" s="8" t="str">
        <f>IF(ISBLANK(F76), "",INDEX(Roles!A$3:B$1048576,MATCH(F76, Squads!A$3:A$1048576, 0), 2))</f>
        <v>Участник</v>
      </c>
      <c r="K76" s="13">
        <f t="shared" si="3"/>
        <v>9115667093</v>
      </c>
    </row>
    <row r="77" spans="1:11" ht="16" x14ac:dyDescent="0.2">
      <c r="A77" s="10">
        <v>75</v>
      </c>
      <c r="B77" s="15" t="s">
        <v>110</v>
      </c>
      <c r="C77" s="11" t="s">
        <v>59</v>
      </c>
      <c r="D77" s="20">
        <v>9991682955</v>
      </c>
      <c r="E77" s="7">
        <v>3</v>
      </c>
      <c r="F77" s="7">
        <v>2</v>
      </c>
      <c r="G77" s="12"/>
      <c r="H77" s="11" t="str">
        <f t="shared" si="2"/>
        <v>Олехова Настя</v>
      </c>
      <c r="I77" s="8" t="str">
        <f>IF(ISBLANK(E77), "",INDEX(Squads!A$3:B$1048576,MATCH(E77, Squads!A$3:A$1048576, 0), 2))</f>
        <v>Киринский</v>
      </c>
      <c r="J77" s="8" t="str">
        <f>IF(ISBLANK(F77), "",INDEX(Roles!A$3:B$1048576,MATCH(F77, Squads!A$3:A$1048576, 0), 2))</f>
        <v>Участник</v>
      </c>
      <c r="K77" s="13">
        <f t="shared" si="3"/>
        <v>9991682955</v>
      </c>
    </row>
    <row r="78" spans="1:11" ht="16" x14ac:dyDescent="0.2">
      <c r="A78" s="10">
        <v>76</v>
      </c>
      <c r="B78" s="15" t="s">
        <v>111</v>
      </c>
      <c r="C78" s="11" t="s">
        <v>25</v>
      </c>
      <c r="D78" s="20">
        <v>9214888784</v>
      </c>
      <c r="E78" s="7">
        <v>3</v>
      </c>
      <c r="F78" s="7">
        <v>2</v>
      </c>
      <c r="G78" s="12"/>
      <c r="H78" s="11" t="str">
        <f t="shared" si="2"/>
        <v>Крутикова Полина</v>
      </c>
      <c r="I78" s="8" t="str">
        <f>IF(ISBLANK(E78), "",INDEX(Squads!A$3:B$1048576,MATCH(E78, Squads!A$3:A$1048576, 0), 2))</f>
        <v>Киринский</v>
      </c>
      <c r="J78" s="8" t="str">
        <f>IF(ISBLANK(F78), "",INDEX(Roles!A$3:B$1048576,MATCH(F78, Squads!A$3:A$1048576, 0), 2))</f>
        <v>Участник</v>
      </c>
      <c r="K78" s="13">
        <f t="shared" si="3"/>
        <v>9214888784</v>
      </c>
    </row>
    <row r="79" spans="1:11" ht="16" x14ac:dyDescent="0.2">
      <c r="A79" s="10">
        <v>77</v>
      </c>
      <c r="B79" s="15" t="s">
        <v>114</v>
      </c>
      <c r="C79" s="11" t="s">
        <v>79</v>
      </c>
      <c r="D79" s="20">
        <v>9539361130</v>
      </c>
      <c r="E79" s="7">
        <v>3</v>
      </c>
      <c r="F79" s="7">
        <v>2</v>
      </c>
      <c r="G79" s="12"/>
      <c r="H79" s="11" t="str">
        <f t="shared" si="2"/>
        <v>Понасенкова Вероника</v>
      </c>
      <c r="I79" s="8" t="str">
        <f>IF(ISBLANK(E79), "",INDEX(Squads!A$3:B$1048576,MATCH(E79, Squads!A$3:A$1048576, 0), 2))</f>
        <v>Киринский</v>
      </c>
      <c r="J79" s="8" t="str">
        <f>IF(ISBLANK(F79), "",INDEX(Roles!A$3:B$1048576,MATCH(F79, Squads!A$3:A$1048576, 0), 2))</f>
        <v>Участник</v>
      </c>
      <c r="K79" s="13">
        <f t="shared" si="3"/>
        <v>9539361130</v>
      </c>
    </row>
    <row r="80" spans="1:11" ht="16" x14ac:dyDescent="0.2">
      <c r="A80" s="10">
        <v>78</v>
      </c>
      <c r="B80" s="15" t="s">
        <v>115</v>
      </c>
      <c r="C80" s="11" t="s">
        <v>106</v>
      </c>
      <c r="D80" s="20">
        <v>9532649499</v>
      </c>
      <c r="E80" s="7">
        <v>3</v>
      </c>
      <c r="F80" s="7">
        <v>2</v>
      </c>
      <c r="G80" s="12"/>
      <c r="H80" s="11" t="str">
        <f t="shared" si="2"/>
        <v>Натахина Алёна</v>
      </c>
      <c r="I80" s="8" t="str">
        <f>IF(ISBLANK(E80), "",INDEX(Squads!A$3:B$1048576,MATCH(E80, Squads!A$3:A$1048576, 0), 2))</f>
        <v>Киринский</v>
      </c>
      <c r="J80" s="8" t="str">
        <f>IF(ISBLANK(F80), "",INDEX(Roles!A$3:B$1048576,MATCH(F80, Squads!A$3:A$1048576, 0), 2))</f>
        <v>Участник</v>
      </c>
      <c r="K80" s="13">
        <f t="shared" si="3"/>
        <v>9532649499</v>
      </c>
    </row>
    <row r="81" spans="1:11" ht="16" x14ac:dyDescent="0.2">
      <c r="A81" s="10">
        <v>79</v>
      </c>
      <c r="B81" s="15" t="s">
        <v>116</v>
      </c>
      <c r="C81" s="11" t="s">
        <v>112</v>
      </c>
      <c r="D81" s="20">
        <v>9539314404</v>
      </c>
      <c r="E81" s="7">
        <v>3</v>
      </c>
      <c r="F81" s="7">
        <v>2</v>
      </c>
      <c r="G81" s="12"/>
      <c r="H81" s="11" t="str">
        <f t="shared" si="2"/>
        <v>Дьячкова Арина</v>
      </c>
      <c r="I81" s="8" t="str">
        <f>IF(ISBLANK(E81), "",INDEX(Squads!A$3:B$1048576,MATCH(E81, Squads!A$3:A$1048576, 0), 2))</f>
        <v>Киринский</v>
      </c>
      <c r="J81" s="8" t="str">
        <f>IF(ISBLANK(F81), "",INDEX(Roles!A$3:B$1048576,MATCH(F81, Squads!A$3:A$1048576, 0), 2))</f>
        <v>Участник</v>
      </c>
      <c r="K81" s="13">
        <f t="shared" si="3"/>
        <v>9539314404</v>
      </c>
    </row>
    <row r="82" spans="1:11" ht="16" x14ac:dyDescent="0.2">
      <c r="A82" s="10">
        <v>80</v>
      </c>
      <c r="B82" s="15" t="s">
        <v>117</v>
      </c>
      <c r="C82" s="11" t="s">
        <v>113</v>
      </c>
      <c r="D82" s="20">
        <v>9115803941</v>
      </c>
      <c r="E82" s="7">
        <v>3</v>
      </c>
      <c r="F82" s="7">
        <v>2</v>
      </c>
      <c r="G82" s="12"/>
      <c r="H82" s="11" t="str">
        <f t="shared" si="2"/>
        <v>Проценко Дарья</v>
      </c>
      <c r="I82" s="8" t="str">
        <f>IF(ISBLANK(E82), "",INDEX(Squads!A$3:B$1048576,MATCH(E82, Squads!A$3:A$1048576, 0), 2))</f>
        <v>Киринский</v>
      </c>
      <c r="J82" s="8" t="str">
        <f>IF(ISBLANK(F82), "",INDEX(Roles!A$3:B$1048576,MATCH(F82, Squads!A$3:A$1048576, 0), 2))</f>
        <v>Участник</v>
      </c>
      <c r="K82" s="13">
        <f t="shared" si="3"/>
        <v>9115803941</v>
      </c>
    </row>
    <row r="83" spans="1:11" x14ac:dyDescent="0.2">
      <c r="A83" s="10">
        <v>81</v>
      </c>
      <c r="B83" s="11" t="s">
        <v>52</v>
      </c>
      <c r="C83" s="11" t="s">
        <v>53</v>
      </c>
      <c r="D83" s="18">
        <v>9210859610</v>
      </c>
      <c r="E83" s="7">
        <v>4</v>
      </c>
      <c r="F83" s="7">
        <v>1</v>
      </c>
      <c r="G83" s="12"/>
      <c r="H83" s="11" t="str">
        <f t="shared" si="2"/>
        <v>Савинкина Лиза</v>
      </c>
      <c r="I83" s="8" t="str">
        <f>IF(ISBLANK(E83), "",INDEX(Squads!A$3:B$1048576,MATCH(E83, Squads!A$3:A$1048576, 0), 2))</f>
        <v>Аневский</v>
      </c>
      <c r="J83" s="8" t="str">
        <f>IF(ISBLANK(F83), "",INDEX(Roles!A$3:B$1048576,MATCH(F83, Squads!A$3:A$1048576, 0), 2))</f>
        <v>Вожатый</v>
      </c>
      <c r="K83" s="13">
        <f t="shared" si="3"/>
        <v>9210859610</v>
      </c>
    </row>
    <row r="84" spans="1:11" x14ac:dyDescent="0.2">
      <c r="A84" s="10">
        <v>82</v>
      </c>
      <c r="B84" s="11" t="s">
        <v>56</v>
      </c>
      <c r="C84" s="11" t="s">
        <v>57</v>
      </c>
      <c r="D84" s="18">
        <v>9210815080</v>
      </c>
      <c r="E84" s="7">
        <v>4</v>
      </c>
      <c r="F84" s="7">
        <v>1</v>
      </c>
      <c r="G84" s="12"/>
      <c r="H84" s="11" t="str">
        <f t="shared" si="2"/>
        <v>Коробова Ксюша</v>
      </c>
      <c r="I84" s="8" t="str">
        <f>IF(ISBLANK(E84), "",INDEX(Squads!A$3:B$1048576,MATCH(E84, Squads!A$3:A$1048576, 0), 2))</f>
        <v>Аневский</v>
      </c>
      <c r="J84" s="8" t="str">
        <f>IF(ISBLANK(F84), "",INDEX(Roles!A$3:B$1048576,MATCH(F84, Squads!A$3:A$1048576, 0), 2))</f>
        <v>Вожатый</v>
      </c>
      <c r="K84" s="13">
        <f t="shared" si="3"/>
        <v>9210815080</v>
      </c>
    </row>
    <row r="85" spans="1:11" x14ac:dyDescent="0.2">
      <c r="A85" s="10">
        <v>83</v>
      </c>
      <c r="B85" s="11" t="s">
        <v>58</v>
      </c>
      <c r="C85" s="11" t="s">
        <v>59</v>
      </c>
      <c r="D85" s="18">
        <v>9969214573</v>
      </c>
      <c r="E85" s="7">
        <v>4</v>
      </c>
      <c r="F85" s="7">
        <v>1</v>
      </c>
      <c r="G85" s="12"/>
      <c r="H85" s="11" t="str">
        <f t="shared" si="2"/>
        <v>Варзина Настя</v>
      </c>
      <c r="I85" s="8" t="str">
        <f>IF(ISBLANK(E85), "",INDEX(Squads!A$3:B$1048576,MATCH(E85, Squads!A$3:A$1048576, 0), 2))</f>
        <v>Аневский</v>
      </c>
      <c r="J85" s="8" t="str">
        <f>IF(ISBLANK(F85), "",INDEX(Roles!A$3:B$1048576,MATCH(F85, Squads!A$3:A$1048576, 0), 2))</f>
        <v>Вожатый</v>
      </c>
      <c r="K85" s="13">
        <f t="shared" si="3"/>
        <v>9969214573</v>
      </c>
    </row>
    <row r="86" spans="1:11" x14ac:dyDescent="0.2">
      <c r="A86" s="10">
        <v>84</v>
      </c>
      <c r="B86" s="11" t="s">
        <v>10</v>
      </c>
      <c r="C86" s="11" t="s">
        <v>11</v>
      </c>
      <c r="D86" s="18">
        <v>9115800840</v>
      </c>
      <c r="E86" s="7">
        <v>4</v>
      </c>
      <c r="F86" s="7">
        <v>1</v>
      </c>
      <c r="G86" s="12"/>
      <c r="H86" s="11" t="str">
        <f t="shared" si="2"/>
        <v>Михайлов Кирилл</v>
      </c>
      <c r="I86" s="8" t="str">
        <f>IF(ISBLANK(E86), "",INDEX(Squads!A$3:B$1048576,MATCH(E86, Squads!A$3:A$1048576, 0), 2))</f>
        <v>Аневский</v>
      </c>
      <c r="J86" s="8" t="str">
        <f>IF(ISBLANK(F86), "",INDEX(Roles!A$3:B$1048576,MATCH(F86, Squads!A$3:A$1048576, 0), 2))</f>
        <v>Вожатый</v>
      </c>
      <c r="K86" s="13">
        <f t="shared" si="3"/>
        <v>9115800840</v>
      </c>
    </row>
    <row r="87" spans="1:11" x14ac:dyDescent="0.2">
      <c r="A87" s="10">
        <v>85</v>
      </c>
      <c r="B87" s="11" t="s">
        <v>60</v>
      </c>
      <c r="C87" s="11" t="s">
        <v>11</v>
      </c>
      <c r="D87" s="18">
        <v>9969216837</v>
      </c>
      <c r="E87" s="7">
        <v>4</v>
      </c>
      <c r="F87" s="7">
        <v>2</v>
      </c>
      <c r="G87" s="12"/>
      <c r="H87" s="11" t="str">
        <f t="shared" si="2"/>
        <v>Юрьев Кирилл</v>
      </c>
      <c r="I87" s="8" t="str">
        <f>IF(ISBLANK(E87), "",INDEX(Squads!A$3:B$1048576,MATCH(E87, Squads!A$3:A$1048576, 0), 2))</f>
        <v>Аневский</v>
      </c>
      <c r="J87" s="8" t="str">
        <f>IF(ISBLANK(F87), "",INDEX(Roles!A$3:B$1048576,MATCH(F87, Squads!A$3:A$1048576, 0), 2))</f>
        <v>Участник</v>
      </c>
      <c r="K87" s="13">
        <f t="shared" si="3"/>
        <v>9969216837</v>
      </c>
    </row>
    <row r="88" spans="1:11" x14ac:dyDescent="0.2">
      <c r="A88" s="10">
        <v>86</v>
      </c>
      <c r="B88" s="11" t="s">
        <v>62</v>
      </c>
      <c r="C88" s="11" t="s">
        <v>61</v>
      </c>
      <c r="D88" s="18">
        <v>9115724303</v>
      </c>
      <c r="E88" s="7">
        <v>4</v>
      </c>
      <c r="F88" s="7">
        <v>2</v>
      </c>
      <c r="G88" s="12"/>
      <c r="H88" s="11" t="str">
        <f t="shared" si="2"/>
        <v>Забыйворота Вова</v>
      </c>
      <c r="I88" s="8" t="str">
        <f>IF(ISBLANK(E88), "",INDEX(Squads!A$3:B$1048576,MATCH(E88, Squads!A$3:A$1048576, 0), 2))</f>
        <v>Аневский</v>
      </c>
      <c r="J88" s="8" t="str">
        <f>IF(ISBLANK(F88), "",INDEX(Roles!A$3:B$1048576,MATCH(F88, Squads!A$3:A$1048576, 0), 2))</f>
        <v>Участник</v>
      </c>
      <c r="K88" s="13">
        <f t="shared" si="3"/>
        <v>9115724303</v>
      </c>
    </row>
    <row r="89" spans="1:11" x14ac:dyDescent="0.2">
      <c r="A89" s="10">
        <v>87</v>
      </c>
      <c r="B89" s="11" t="s">
        <v>64</v>
      </c>
      <c r="C89" s="11" t="s">
        <v>63</v>
      </c>
      <c r="D89" s="18">
        <v>9626649990</v>
      </c>
      <c r="E89" s="7">
        <v>4</v>
      </c>
      <c r="F89" s="7">
        <v>2</v>
      </c>
      <c r="G89" s="12"/>
      <c r="H89" s="11" t="str">
        <f t="shared" si="2"/>
        <v>Сынчиков Никита</v>
      </c>
      <c r="I89" s="8" t="str">
        <f>IF(ISBLANK(E89), "",INDEX(Squads!A$3:B$1048576,MATCH(E89, Squads!A$3:A$1048576, 0), 2))</f>
        <v>Аневский</v>
      </c>
      <c r="J89" s="8" t="str">
        <f>IF(ISBLANK(F89), "",INDEX(Roles!A$3:B$1048576,MATCH(F89, Squads!A$3:A$1048576, 0), 2))</f>
        <v>Участник</v>
      </c>
      <c r="K89" s="13">
        <f t="shared" si="3"/>
        <v>9626649990</v>
      </c>
    </row>
    <row r="90" spans="1:11" x14ac:dyDescent="0.2">
      <c r="A90" s="10">
        <v>88</v>
      </c>
      <c r="B90" s="11" t="s">
        <v>65</v>
      </c>
      <c r="C90" s="11" t="s">
        <v>66</v>
      </c>
      <c r="D90" s="18">
        <v>9009203089</v>
      </c>
      <c r="E90" s="7">
        <v>4</v>
      </c>
      <c r="F90" s="7">
        <v>2</v>
      </c>
      <c r="G90" s="12"/>
      <c r="H90" s="11" t="str">
        <f t="shared" si="2"/>
        <v>Веселков Матвей</v>
      </c>
      <c r="I90" s="8" t="str">
        <f>IF(ISBLANK(E90), "",INDEX(Squads!A$3:B$1048576,MATCH(E90, Squads!A$3:A$1048576, 0), 2))</f>
        <v>Аневский</v>
      </c>
      <c r="J90" s="8" t="str">
        <f>IF(ISBLANK(F90), "",INDEX(Roles!A$3:B$1048576,MATCH(F90, Squads!A$3:A$1048576, 0), 2))</f>
        <v>Участник</v>
      </c>
      <c r="K90" s="13">
        <f t="shared" si="3"/>
        <v>9009203089</v>
      </c>
    </row>
    <row r="91" spans="1:11" x14ac:dyDescent="0.2">
      <c r="A91" s="10">
        <v>89</v>
      </c>
      <c r="B91" s="11" t="s">
        <v>82</v>
      </c>
      <c r="C91" s="11" t="s">
        <v>67</v>
      </c>
      <c r="D91" s="18">
        <v>9022854509</v>
      </c>
      <c r="E91" s="7">
        <v>4</v>
      </c>
      <c r="F91" s="7">
        <v>2</v>
      </c>
      <c r="G91" s="12"/>
      <c r="H91" s="11" t="str">
        <f t="shared" si="2"/>
        <v>Сумароков Саша</v>
      </c>
      <c r="I91" s="8" t="str">
        <f>IF(ISBLANK(E91), "",INDEX(Squads!A$3:B$1048576,MATCH(E91, Squads!A$3:A$1048576, 0), 2))</f>
        <v>Аневский</v>
      </c>
      <c r="J91" s="8" t="str">
        <f>IF(ISBLANK(F91), "",INDEX(Roles!A$3:B$1048576,MATCH(F91, Squads!A$3:A$1048576, 0), 2))</f>
        <v>Участник</v>
      </c>
      <c r="K91" s="13">
        <f t="shared" si="3"/>
        <v>9022854509</v>
      </c>
    </row>
    <row r="92" spans="1:11" x14ac:dyDescent="0.2">
      <c r="A92" s="10">
        <v>90</v>
      </c>
      <c r="B92" s="11" t="s">
        <v>83</v>
      </c>
      <c r="C92" s="11" t="s">
        <v>11</v>
      </c>
      <c r="D92" s="18"/>
      <c r="E92" s="7">
        <v>4</v>
      </c>
      <c r="F92" s="7">
        <v>2</v>
      </c>
      <c r="G92" s="12"/>
      <c r="H92" s="11" t="str">
        <f t="shared" si="2"/>
        <v>Юшманов Кирилл</v>
      </c>
      <c r="I92" s="8" t="str">
        <f>IF(ISBLANK(E92), "",INDEX(Squads!A$3:B$1048576,MATCH(E92, Squads!A$3:A$1048576, 0), 2))</f>
        <v>Аневский</v>
      </c>
      <c r="J92" s="8" t="str">
        <f>IF(ISBLANK(F92), "",INDEX(Roles!A$3:B$1048576,MATCH(F92, Squads!A$3:A$1048576, 0), 2))</f>
        <v>Участник</v>
      </c>
      <c r="K92" s="13">
        <f t="shared" si="3"/>
        <v>0</v>
      </c>
    </row>
    <row r="93" spans="1:11" x14ac:dyDescent="0.2">
      <c r="A93" s="10">
        <v>91</v>
      </c>
      <c r="B93" s="11" t="s">
        <v>68</v>
      </c>
      <c r="C93" s="11" t="s">
        <v>67</v>
      </c>
      <c r="D93" s="18">
        <v>9502559803</v>
      </c>
      <c r="E93" s="7">
        <v>4</v>
      </c>
      <c r="F93" s="7">
        <v>2</v>
      </c>
      <c r="G93" s="12"/>
      <c r="H93" s="11" t="str">
        <f t="shared" si="2"/>
        <v>Евтюхова Саша</v>
      </c>
      <c r="I93" s="8" t="str">
        <f>IF(ISBLANK(E93), "",INDEX(Squads!A$3:B$1048576,MATCH(E93, Squads!A$3:A$1048576, 0), 2))</f>
        <v>Аневский</v>
      </c>
      <c r="J93" s="8" t="str">
        <f>IF(ISBLANK(F93), "",INDEX(Roles!A$3:B$1048576,MATCH(F93, Squads!A$3:A$1048576, 0), 2))</f>
        <v>Участник</v>
      </c>
      <c r="K93" s="13">
        <f t="shared" si="3"/>
        <v>9502559803</v>
      </c>
    </row>
    <row r="94" spans="1:11" x14ac:dyDescent="0.2">
      <c r="A94" s="10">
        <v>92</v>
      </c>
      <c r="B94" s="11" t="s">
        <v>69</v>
      </c>
      <c r="C94" s="11" t="s">
        <v>77</v>
      </c>
      <c r="D94" s="18">
        <v>9110581233</v>
      </c>
      <c r="E94" s="7">
        <v>4</v>
      </c>
      <c r="F94" s="7">
        <v>2</v>
      </c>
      <c r="G94" s="12"/>
      <c r="H94" s="11" t="str">
        <f t="shared" si="2"/>
        <v>Коротова Ангелина</v>
      </c>
      <c r="I94" s="8" t="str">
        <f>IF(ISBLANK(E94), "",INDEX(Squads!A$3:B$1048576,MATCH(E94, Squads!A$3:A$1048576, 0), 2))</f>
        <v>Аневский</v>
      </c>
      <c r="J94" s="8" t="str">
        <f>IF(ISBLANK(F94), "",INDEX(Roles!A$3:B$1048576,MATCH(F94, Squads!A$3:A$1048576, 0), 2))</f>
        <v>Участник</v>
      </c>
      <c r="K94" s="13">
        <f t="shared" si="3"/>
        <v>9110581233</v>
      </c>
    </row>
    <row r="95" spans="1:11" x14ac:dyDescent="0.2">
      <c r="A95" s="10">
        <v>93</v>
      </c>
      <c r="B95" s="11" t="s">
        <v>70</v>
      </c>
      <c r="C95" s="11" t="s">
        <v>78</v>
      </c>
      <c r="D95" s="18">
        <v>9115812807</v>
      </c>
      <c r="E95" s="7">
        <v>4</v>
      </c>
      <c r="F95" s="7">
        <v>2</v>
      </c>
      <c r="G95" s="12"/>
      <c r="H95" s="11" t="str">
        <f t="shared" si="2"/>
        <v>Отяковская Альбина</v>
      </c>
      <c r="I95" s="8" t="str">
        <f>IF(ISBLANK(E95), "",INDEX(Squads!A$3:B$1048576,MATCH(E95, Squads!A$3:A$1048576, 0), 2))</f>
        <v>Аневский</v>
      </c>
      <c r="J95" s="8" t="str">
        <f>IF(ISBLANK(F95), "",INDEX(Roles!A$3:B$1048576,MATCH(F95, Squads!A$3:A$1048576, 0), 2))</f>
        <v>Участник</v>
      </c>
      <c r="K95" s="13">
        <f t="shared" si="3"/>
        <v>9115812807</v>
      </c>
    </row>
    <row r="96" spans="1:11" x14ac:dyDescent="0.2">
      <c r="A96" s="10">
        <v>94</v>
      </c>
      <c r="B96" s="11" t="s">
        <v>71</v>
      </c>
      <c r="C96" s="11" t="s">
        <v>53</v>
      </c>
      <c r="D96" s="18">
        <v>9522528224</v>
      </c>
      <c r="E96" s="7">
        <v>4</v>
      </c>
      <c r="F96" s="7">
        <v>2</v>
      </c>
      <c r="G96" s="12"/>
      <c r="H96" s="11" t="str">
        <f t="shared" si="2"/>
        <v>Кажарская Лиза</v>
      </c>
      <c r="I96" s="8" t="str">
        <f>IF(ISBLANK(E96), "",INDEX(Squads!A$3:B$1048576,MATCH(E96, Squads!A$3:A$1048576, 0), 2))</f>
        <v>Аневский</v>
      </c>
      <c r="J96" s="8" t="str">
        <f>IF(ISBLANK(F96), "",INDEX(Roles!A$3:B$1048576,MATCH(F96, Squads!A$3:A$1048576, 0), 2))</f>
        <v>Участник</v>
      </c>
      <c r="K96" s="13">
        <f t="shared" si="3"/>
        <v>9522528224</v>
      </c>
    </row>
    <row r="97" spans="1:11" x14ac:dyDescent="0.2">
      <c r="A97" s="10">
        <v>95</v>
      </c>
      <c r="B97" s="11" t="s">
        <v>72</v>
      </c>
      <c r="C97" s="11" t="s">
        <v>80</v>
      </c>
      <c r="D97" s="18">
        <v>9116721129</v>
      </c>
      <c r="E97" s="7">
        <v>4</v>
      </c>
      <c r="F97" s="7">
        <v>2</v>
      </c>
      <c r="G97" s="12"/>
      <c r="H97" s="11" t="str">
        <f t="shared" si="2"/>
        <v>Браницка Женя</v>
      </c>
      <c r="I97" s="8" t="str">
        <f>IF(ISBLANK(E97), "",INDEX(Squads!A$3:B$1048576,MATCH(E97, Squads!A$3:A$1048576, 0), 2))</f>
        <v>Аневский</v>
      </c>
      <c r="J97" s="8" t="str">
        <f>IF(ISBLANK(F97), "",INDEX(Roles!A$3:B$1048576,MATCH(F97, Squads!A$3:A$1048576, 0), 2))</f>
        <v>Участник</v>
      </c>
      <c r="K97" s="13">
        <f t="shared" si="3"/>
        <v>9116721129</v>
      </c>
    </row>
    <row r="98" spans="1:11" x14ac:dyDescent="0.2">
      <c r="A98" s="10">
        <v>96</v>
      </c>
      <c r="B98" s="11" t="s">
        <v>73</v>
      </c>
      <c r="C98" s="11" t="s">
        <v>81</v>
      </c>
      <c r="D98" s="18">
        <v>9643006592</v>
      </c>
      <c r="E98" s="7">
        <v>4</v>
      </c>
      <c r="F98" s="7">
        <v>2</v>
      </c>
      <c r="G98" s="12"/>
      <c r="H98" s="11" t="str">
        <f t="shared" si="2"/>
        <v>Тур Лера</v>
      </c>
      <c r="I98" s="8" t="str">
        <f>IF(ISBLANK(E98), "",INDEX(Squads!A$3:B$1048576,MATCH(E98, Squads!A$3:A$1048576, 0), 2))</f>
        <v>Аневский</v>
      </c>
      <c r="J98" s="8" t="str">
        <f>IF(ISBLANK(F98), "",INDEX(Roles!A$3:B$1048576,MATCH(F98, Squads!A$3:A$1048576, 0), 2))</f>
        <v>Участник</v>
      </c>
      <c r="K98" s="13">
        <f t="shared" si="3"/>
        <v>9643006592</v>
      </c>
    </row>
    <row r="99" spans="1:11" x14ac:dyDescent="0.2">
      <c r="A99" s="10">
        <v>97</v>
      </c>
      <c r="B99" s="11" t="s">
        <v>74</v>
      </c>
      <c r="C99" s="11" t="s">
        <v>79</v>
      </c>
      <c r="D99" s="18">
        <v>9027000003</v>
      </c>
      <c r="E99" s="7">
        <v>4</v>
      </c>
      <c r="F99" s="7">
        <v>2</v>
      </c>
      <c r="G99" s="12"/>
      <c r="H99" s="11" t="str">
        <f t="shared" si="2"/>
        <v>Фролова Вероника</v>
      </c>
      <c r="I99" s="8" t="str">
        <f>IF(ISBLANK(E99), "",INDEX(Squads!A$3:B$1048576,MATCH(E99, Squads!A$3:A$1048576, 0), 2))</f>
        <v>Аневский</v>
      </c>
      <c r="J99" s="8" t="str">
        <f>IF(ISBLANK(F99), "",INDEX(Roles!A$3:B$1048576,MATCH(F99, Squads!A$3:A$1048576, 0), 2))</f>
        <v>Участник</v>
      </c>
      <c r="K99" s="13">
        <f t="shared" si="3"/>
        <v>9027000003</v>
      </c>
    </row>
    <row r="100" spans="1:11" x14ac:dyDescent="0.2">
      <c r="A100" s="10">
        <v>98</v>
      </c>
      <c r="B100" s="11" t="s">
        <v>75</v>
      </c>
      <c r="C100" s="11" t="s">
        <v>55</v>
      </c>
      <c r="D100" s="18">
        <v>9642958484</v>
      </c>
      <c r="E100" s="7">
        <v>4</v>
      </c>
      <c r="F100" s="7">
        <v>2</v>
      </c>
      <c r="G100" s="12"/>
      <c r="H100" s="11" t="str">
        <f t="shared" si="2"/>
        <v>Угромова Аня</v>
      </c>
      <c r="I100" s="8" t="str">
        <f>IF(ISBLANK(E100), "",INDEX(Squads!A$3:B$1048576,MATCH(E100, Squads!A$3:A$1048576, 0), 2))</f>
        <v>Аневский</v>
      </c>
      <c r="J100" s="8" t="str">
        <f>IF(ISBLANK(F100), "",INDEX(Roles!A$3:B$1048576,MATCH(F100, Squads!A$3:A$1048576, 0), 2))</f>
        <v>Участник</v>
      </c>
      <c r="K100" s="13">
        <f t="shared" si="3"/>
        <v>9642958484</v>
      </c>
    </row>
    <row r="101" spans="1:11" x14ac:dyDescent="0.2">
      <c r="A101" s="10">
        <v>99</v>
      </c>
      <c r="B101" s="11" t="s">
        <v>76</v>
      </c>
      <c r="C101" s="11" t="s">
        <v>53</v>
      </c>
      <c r="D101" s="18">
        <v>9642936307</v>
      </c>
      <c r="E101" s="7">
        <v>4</v>
      </c>
      <c r="F101" s="7">
        <v>2</v>
      </c>
      <c r="G101" s="12"/>
      <c r="H101" s="11" t="str">
        <f t="shared" si="2"/>
        <v>Хабарова Лиза</v>
      </c>
      <c r="I101" s="8" t="str">
        <f>IF(ISBLANK(E101), "",INDEX(Squads!A$3:B$1048576,MATCH(E101, Squads!A$3:A$1048576, 0), 2))</f>
        <v>Аневский</v>
      </c>
      <c r="J101" s="8" t="str">
        <f>IF(ISBLANK(F101), "",INDEX(Roles!A$3:B$1048576,MATCH(F101, Squads!A$3:A$1048576, 0), 2))</f>
        <v>Участник</v>
      </c>
      <c r="K101" s="13">
        <f t="shared" si="3"/>
        <v>9642936307</v>
      </c>
    </row>
    <row r="102" spans="1:11" x14ac:dyDescent="0.2">
      <c r="A102" s="10">
        <v>100</v>
      </c>
      <c r="B102" s="11" t="s">
        <v>84</v>
      </c>
      <c r="C102" s="11" t="s">
        <v>11</v>
      </c>
      <c r="D102" s="18">
        <v>9115994619</v>
      </c>
      <c r="E102" s="7">
        <v>4</v>
      </c>
      <c r="F102" s="7">
        <v>2</v>
      </c>
      <c r="G102" s="12"/>
      <c r="H102" s="11" t="str">
        <f t="shared" si="2"/>
        <v>Садков Кирилл</v>
      </c>
      <c r="I102" s="8" t="str">
        <f>IF(ISBLANK(E102), "",INDEX(Squads!A$3:B$1048576,MATCH(E102, Squads!A$3:A$1048576, 0), 2))</f>
        <v>Аневский</v>
      </c>
      <c r="J102" s="8" t="str">
        <f>IF(ISBLANK(F102), "",INDEX(Roles!A$3:B$1048576,MATCH(F102, Squads!A$3:A$1048576, 0), 2))</f>
        <v>Участник</v>
      </c>
      <c r="K102" s="13">
        <f t="shared" si="3"/>
        <v>9115994619</v>
      </c>
    </row>
    <row r="103" spans="1:11" x14ac:dyDescent="0.2">
      <c r="A103" s="10"/>
      <c r="B103" s="11"/>
      <c r="C103" s="11"/>
      <c r="D103" s="10"/>
      <c r="E103" s="10" t="str">
        <f>IF(ISBLANK(F103), "",INDEX(Squads!A$3:B$1048576,MATCH(F103, Squads!B$3:B$1048576, 0), 1))</f>
        <v/>
      </c>
      <c r="F103" s="10"/>
      <c r="G103" s="12"/>
      <c r="H103" s="11"/>
      <c r="I103" s="8"/>
      <c r="J103" s="8" t="str">
        <f>IF(ISBLANK(F103), "",INDEX(Roles!A$3:B$1048576,MATCH(F103, Squads!A$3:A$1048576, 0), 2))</f>
        <v/>
      </c>
      <c r="K103" s="13"/>
    </row>
    <row r="104" spans="1:11" x14ac:dyDescent="0.2">
      <c r="A104" s="10"/>
      <c r="B104" s="11"/>
      <c r="C104" s="11"/>
      <c r="D104" s="10"/>
      <c r="E104" s="10" t="str">
        <f>IF(ISBLANK(F104), "",INDEX(Squads!A$3:B$1048576,MATCH(F104, Squads!B$3:B$1048576, 0), 1))</f>
        <v/>
      </c>
      <c r="F104" s="10"/>
      <c r="G104" s="12"/>
      <c r="H104" s="11"/>
      <c r="I104" s="8"/>
      <c r="J104" s="8" t="str">
        <f>IF(ISBLANK(F104), "",INDEX(Roles!A$3:B$1048576,MATCH(F104, Squads!A$3:A$1048576, 0), 2))</f>
        <v/>
      </c>
      <c r="K104" s="13"/>
    </row>
    <row r="105" spans="1:11" x14ac:dyDescent="0.2">
      <c r="A105" s="10"/>
      <c r="B105" s="11"/>
      <c r="C105" s="11"/>
      <c r="D105" s="10"/>
      <c r="E105" s="10" t="str">
        <f>IF(ISBLANK(F105), "",INDEX(Squads!A$3:B$1048576,MATCH(F105, Squads!B$3:B$1048576, 0), 1))</f>
        <v/>
      </c>
      <c r="F105" s="10"/>
      <c r="G105" s="12"/>
      <c r="H105" s="11"/>
      <c r="I105" s="8"/>
      <c r="J105" s="8" t="str">
        <f>IF(ISBLANK(F105), "",INDEX(Roles!A$3:B$1048576,MATCH(F105, Squads!A$3:A$1048576, 0), 2))</f>
        <v/>
      </c>
      <c r="K105" s="13"/>
    </row>
    <row r="106" spans="1:11" x14ac:dyDescent="0.2">
      <c r="A106" s="10"/>
      <c r="B106" s="7"/>
      <c r="C106" s="7"/>
      <c r="D106" s="7"/>
      <c r="E106" s="7"/>
      <c r="F106" s="7"/>
      <c r="G106" s="12"/>
      <c r="H106" s="11"/>
      <c r="I106" s="8"/>
      <c r="J106" s="8" t="str">
        <f>IF(ISBLANK(F106), "",INDEX(Roles!A$3:B$1048576,MATCH(F106, Squads!A$3:A$1048576, 0), 2))</f>
        <v/>
      </c>
      <c r="K106" s="13"/>
    </row>
    <row r="107" spans="1:11" x14ac:dyDescent="0.2">
      <c r="A107" s="10"/>
      <c r="B107" s="7"/>
      <c r="C107" s="7"/>
      <c r="D107" s="7"/>
      <c r="E107" s="7"/>
      <c r="F107" s="7"/>
      <c r="G107" s="12"/>
      <c r="H107" s="11"/>
      <c r="I107" s="8"/>
      <c r="J107" s="8" t="str">
        <f>IF(ISBLANK(F107), "",INDEX(Roles!A$3:B$1048576,MATCH(F107, Squads!A$3:A$1048576, 0), 2))</f>
        <v/>
      </c>
      <c r="K107" s="13"/>
    </row>
    <row r="108" spans="1:11" x14ac:dyDescent="0.2">
      <c r="A108" s="10"/>
      <c r="B108" s="7"/>
      <c r="C108" s="7"/>
      <c r="D108" s="7"/>
      <c r="E108" s="7"/>
      <c r="F108" s="7"/>
      <c r="G108" s="12"/>
      <c r="H108" s="11"/>
      <c r="I108" s="8"/>
      <c r="J108" s="8" t="str">
        <f>IF(ISBLANK(F108), "",INDEX(Roles!A$3:B$1048576,MATCH(F108, Squads!A$3:A$1048576, 0), 2))</f>
        <v/>
      </c>
      <c r="K108" s="13"/>
    </row>
    <row r="109" spans="1:11" x14ac:dyDescent="0.2">
      <c r="A109" s="10"/>
      <c r="B109" s="7"/>
      <c r="C109" s="7"/>
      <c r="D109" s="7"/>
      <c r="E109" s="7"/>
      <c r="F109" s="7"/>
      <c r="G109" s="12"/>
      <c r="H109" s="11"/>
      <c r="I109" s="8"/>
      <c r="J109" s="8" t="str">
        <f>IF(ISBLANK(F109), "",INDEX(Roles!A$3:B$1048576,MATCH(F109, Squads!A$3:A$1048576, 0), 2))</f>
        <v/>
      </c>
      <c r="K109" s="13"/>
    </row>
    <row r="110" spans="1:11" x14ac:dyDescent="0.2">
      <c r="A110" s="10"/>
      <c r="B110" s="7"/>
      <c r="C110" s="7"/>
      <c r="D110" s="7"/>
      <c r="E110" s="7"/>
      <c r="F110" s="7"/>
      <c r="G110" s="12"/>
      <c r="H110" s="11"/>
      <c r="I110" s="8"/>
      <c r="J110" s="8" t="str">
        <f>IF(ISBLANK(F110), "",INDEX(Roles!A$3:B$1048576,MATCH(F110, Squads!A$3:A$1048576, 0), 2))</f>
        <v/>
      </c>
      <c r="K110" s="13"/>
    </row>
    <row r="111" spans="1:11" x14ac:dyDescent="0.2">
      <c r="A111" s="10"/>
      <c r="B111" s="7"/>
      <c r="C111" s="7"/>
      <c r="D111" s="7"/>
      <c r="E111" s="7"/>
      <c r="F111" s="7"/>
      <c r="G111" s="12"/>
      <c r="H111" s="11"/>
      <c r="I111" s="8"/>
      <c r="J111" s="8" t="str">
        <f>IF(ISBLANK(F111), "",INDEX(Roles!A$3:B$1048576,MATCH(F111, Squads!A$3:A$1048576, 0), 2))</f>
        <v/>
      </c>
      <c r="K111" s="13"/>
    </row>
    <row r="112" spans="1:11" x14ac:dyDescent="0.2">
      <c r="A112" s="10"/>
      <c r="B112" s="7"/>
      <c r="C112" s="7"/>
      <c r="D112" s="7"/>
      <c r="E112" s="7"/>
      <c r="F112" s="7"/>
      <c r="G112" s="12"/>
      <c r="H112" s="11"/>
      <c r="I112" s="8"/>
      <c r="J112" s="8" t="str">
        <f>IF(ISBLANK(F112), "",INDEX(Roles!A$3:B$1048576,MATCH(F112, Squads!A$3:A$1048576, 0), 2))</f>
        <v/>
      </c>
      <c r="K112" s="13"/>
    </row>
    <row r="113" spans="1:11" x14ac:dyDescent="0.2">
      <c r="A113" s="10"/>
      <c r="B113" s="7"/>
      <c r="C113" s="7"/>
      <c r="D113" s="7"/>
      <c r="E113" s="7"/>
      <c r="F113" s="7"/>
      <c r="G113" s="12"/>
      <c r="H113" s="11"/>
      <c r="I113" s="8"/>
      <c r="J113" s="8" t="str">
        <f>IF(ISBLANK(F113), "",INDEX(Roles!A$3:B$1048576,MATCH(F113, Squads!A$3:A$1048576, 0), 2))</f>
        <v/>
      </c>
      <c r="K113" s="13"/>
    </row>
    <row r="114" spans="1:11" x14ac:dyDescent="0.2">
      <c r="A114" s="10"/>
      <c r="B114" s="7"/>
      <c r="C114" s="7"/>
      <c r="D114" s="7"/>
      <c r="E114" s="7"/>
      <c r="F114" s="7"/>
      <c r="G114" s="12"/>
      <c r="H114" s="11"/>
      <c r="I114" s="8"/>
      <c r="J114" s="8" t="str">
        <f>IF(ISBLANK(F114), "",INDEX(Roles!A$3:B$1048576,MATCH(F114, Squads!A$3:A$1048576, 0), 2))</f>
        <v/>
      </c>
      <c r="K114" s="13"/>
    </row>
    <row r="115" spans="1:11" x14ac:dyDescent="0.2">
      <c r="A115" s="10"/>
      <c r="B115" s="7"/>
      <c r="C115" s="7"/>
      <c r="D115" s="7"/>
      <c r="E115" s="7"/>
      <c r="F115" s="7"/>
      <c r="G115" s="12"/>
      <c r="H115" s="11"/>
      <c r="I115" s="8"/>
      <c r="J115" s="8" t="str">
        <f>IF(ISBLANK(F115), "",INDEX(Roles!A$3:B$1048576,MATCH(F115, Squads!A$3:A$1048576, 0), 2))</f>
        <v/>
      </c>
      <c r="K115" s="13"/>
    </row>
    <row r="116" spans="1:11" x14ac:dyDescent="0.2">
      <c r="A116" s="10"/>
      <c r="B116" s="7"/>
      <c r="C116" s="7"/>
      <c r="D116" s="7"/>
      <c r="E116" s="7"/>
      <c r="F116" s="7"/>
      <c r="G116" s="12"/>
      <c r="H116" s="11"/>
      <c r="I116" s="8"/>
      <c r="J116" s="8" t="str">
        <f>IF(ISBLANK(F116), "",INDEX(Roles!A$3:B$1048576,MATCH(F116, Squads!A$3:A$1048576, 0), 2))</f>
        <v/>
      </c>
      <c r="K116" s="13"/>
    </row>
    <row r="117" spans="1:11" x14ac:dyDescent="0.2">
      <c r="A117" s="10"/>
      <c r="B117" s="7"/>
      <c r="C117" s="7"/>
      <c r="D117" s="7"/>
      <c r="E117" s="7"/>
      <c r="F117" s="7"/>
      <c r="G117" s="12"/>
      <c r="H117" s="11"/>
      <c r="I117" s="8"/>
      <c r="J117" s="8" t="str">
        <f>IF(ISBLANK(F117), "",INDEX(Roles!A$3:B$1048576,MATCH(F117, Squads!A$3:A$1048576, 0), 2))</f>
        <v/>
      </c>
      <c r="K117" s="13"/>
    </row>
    <row r="118" spans="1:11" x14ac:dyDescent="0.2">
      <c r="A118" s="10"/>
      <c r="B118" s="7"/>
      <c r="C118" s="7"/>
      <c r="D118" s="7"/>
      <c r="E118" s="7"/>
      <c r="F118" s="7"/>
      <c r="G118" s="12"/>
      <c r="H118" s="11"/>
      <c r="I118" s="8"/>
      <c r="J118" s="8" t="str">
        <f>IF(ISBLANK(F118), "",INDEX(Roles!A$3:B$1048576,MATCH(F118, Squads!A$3:A$1048576, 0), 2))</f>
        <v/>
      </c>
      <c r="K118" s="13"/>
    </row>
    <row r="119" spans="1:11" x14ac:dyDescent="0.2">
      <c r="A119" s="10"/>
      <c r="B119" s="7"/>
      <c r="C119" s="7"/>
      <c r="D119" s="7"/>
      <c r="E119" s="7"/>
      <c r="F119" s="7"/>
      <c r="G119" s="12"/>
      <c r="H119" s="11"/>
      <c r="I119" s="8"/>
      <c r="J119" s="8" t="str">
        <f>IF(ISBLANK(F119), "",INDEX(Roles!A$3:B$1048576,MATCH(F119, Squads!A$3:A$1048576, 0), 2))</f>
        <v/>
      </c>
      <c r="K119" s="13"/>
    </row>
    <row r="120" spans="1:11" x14ac:dyDescent="0.2">
      <c r="A120" s="10"/>
      <c r="B120" s="7"/>
      <c r="C120" s="7"/>
      <c r="D120" s="7"/>
      <c r="E120" s="7"/>
      <c r="F120" s="7"/>
      <c r="G120" s="12"/>
      <c r="H120" s="11"/>
      <c r="I120" s="8"/>
      <c r="J120" s="8" t="str">
        <f>IF(ISBLANK(F120), "",INDEX(Roles!A$3:B$1048576,MATCH(F120, Squads!A$3:A$1048576, 0), 2))</f>
        <v/>
      </c>
      <c r="K120" s="13"/>
    </row>
    <row r="121" spans="1:11" x14ac:dyDescent="0.2">
      <c r="A121" s="10"/>
      <c r="B121" s="7"/>
      <c r="C121" s="7"/>
      <c r="D121" s="7"/>
      <c r="E121" s="7"/>
      <c r="F121" s="7"/>
      <c r="G121" s="12"/>
      <c r="H121" s="11"/>
      <c r="I121" s="8"/>
      <c r="J121" s="8" t="str">
        <f>IF(ISBLANK(F121), "",INDEX(Roles!A$3:B$1048576,MATCH(F121, Squads!A$3:A$1048576, 0), 2))</f>
        <v/>
      </c>
      <c r="K121" s="13"/>
    </row>
    <row r="122" spans="1:11" x14ac:dyDescent="0.2">
      <c r="A122" s="10"/>
      <c r="B122" s="7"/>
      <c r="C122" s="7"/>
      <c r="D122" s="7"/>
      <c r="E122" s="7"/>
      <c r="F122" s="7"/>
      <c r="G122" s="12"/>
      <c r="H122" s="11"/>
      <c r="I122" s="8"/>
      <c r="J122" s="8" t="str">
        <f>IF(ISBLANK(F122), "",INDEX(Roles!A$3:B$1048576,MATCH(F122, Squads!A$3:A$1048576, 0), 2))</f>
        <v/>
      </c>
      <c r="K122" s="13"/>
    </row>
    <row r="123" spans="1:11" x14ac:dyDescent="0.2">
      <c r="A123" s="10"/>
      <c r="B123" s="7"/>
      <c r="C123" s="7"/>
      <c r="D123" s="7"/>
      <c r="E123" s="7"/>
      <c r="F123" s="7"/>
      <c r="G123" s="12"/>
      <c r="H123" s="11"/>
      <c r="I123" s="8"/>
      <c r="J123" s="8" t="str">
        <f>IF(ISBLANK(F123), "",INDEX(Roles!A$3:B$1048576,MATCH(F123, Squads!A$3:A$1048576, 0), 2))</f>
        <v/>
      </c>
      <c r="K123" s="13"/>
    </row>
    <row r="124" spans="1:11" x14ac:dyDescent="0.2">
      <c r="A124" s="10"/>
      <c r="B124" s="7"/>
      <c r="C124" s="7"/>
      <c r="D124" s="7"/>
      <c r="E124" s="7"/>
      <c r="F124" s="7"/>
      <c r="G124" s="12"/>
      <c r="H124" s="11"/>
      <c r="I124" s="8"/>
      <c r="J124" s="8" t="str">
        <f>IF(ISBLANK(F124), "",INDEX(Roles!A$3:B$1048576,MATCH(F124, Squads!A$3:A$1048576, 0), 2))</f>
        <v/>
      </c>
      <c r="K124" s="13"/>
    </row>
    <row r="125" spans="1:11" x14ac:dyDescent="0.2">
      <c r="A125" s="10"/>
      <c r="B125" s="7"/>
      <c r="C125" s="7"/>
      <c r="D125" s="7"/>
      <c r="E125" s="7"/>
      <c r="F125" s="7"/>
      <c r="G125" s="12"/>
      <c r="H125" s="11"/>
      <c r="I125" s="8"/>
      <c r="J125" s="8" t="str">
        <f>IF(ISBLANK(F125), "",INDEX(Roles!A$3:B$1048576,MATCH(F125, Squads!A$3:A$1048576, 0), 2))</f>
        <v/>
      </c>
      <c r="K125" s="13"/>
    </row>
    <row r="126" spans="1:11" x14ac:dyDescent="0.2">
      <c r="A126" s="10"/>
      <c r="B126" s="7"/>
      <c r="C126" s="7"/>
      <c r="D126" s="7"/>
      <c r="E126" s="7"/>
      <c r="F126" s="7"/>
      <c r="G126" s="12"/>
      <c r="H126" s="11"/>
      <c r="I126" s="8"/>
      <c r="J126" s="8" t="str">
        <f>IF(ISBLANK(F126), "",INDEX(Roles!A$3:B$1048576,MATCH(F126, Squads!A$3:A$1048576, 0), 2))</f>
        <v/>
      </c>
      <c r="K126" s="13"/>
    </row>
    <row r="127" spans="1:11" x14ac:dyDescent="0.2">
      <c r="A127" s="10"/>
      <c r="B127" s="7"/>
      <c r="C127" s="7"/>
      <c r="D127" s="7"/>
      <c r="E127" s="7"/>
      <c r="F127" s="7"/>
      <c r="G127" s="12"/>
      <c r="H127" s="11"/>
      <c r="I127" s="8"/>
      <c r="J127" s="8" t="str">
        <f>IF(ISBLANK(F127), "",INDEX(Roles!A$3:B$1048576,MATCH(F127, Squads!A$3:A$1048576, 0), 2))</f>
        <v/>
      </c>
      <c r="K127" s="13"/>
    </row>
    <row r="128" spans="1:11" x14ac:dyDescent="0.2">
      <c r="A128" s="10"/>
      <c r="B128" s="7"/>
      <c r="C128" s="7"/>
      <c r="D128" s="7"/>
      <c r="E128" s="7"/>
      <c r="F128" s="7"/>
      <c r="G128" s="12"/>
      <c r="H128" s="11"/>
      <c r="I128" s="8"/>
      <c r="J128" s="8" t="str">
        <f>IF(ISBLANK(F128), "",INDEX(Roles!A$3:B$1048576,MATCH(F128, Squads!A$3:A$1048576, 0), 2))</f>
        <v/>
      </c>
      <c r="K128" s="13"/>
    </row>
    <row r="129" spans="1:11" x14ac:dyDescent="0.2">
      <c r="A129" s="10"/>
      <c r="B129" s="7"/>
      <c r="C129" s="7"/>
      <c r="D129" s="7"/>
      <c r="E129" s="7"/>
      <c r="F129" s="7"/>
      <c r="G129" s="12"/>
      <c r="H129" s="11"/>
      <c r="I129" s="8"/>
      <c r="J129" s="8" t="str">
        <f>IF(ISBLANK(F129), "",INDEX(Roles!A$3:B$1048576,MATCH(F129, Squads!A$3:A$1048576, 0), 2))</f>
        <v/>
      </c>
      <c r="K129" s="13"/>
    </row>
    <row r="130" spans="1:11" x14ac:dyDescent="0.2">
      <c r="A130" s="10"/>
      <c r="B130" s="7"/>
      <c r="C130" s="7"/>
      <c r="D130" s="7"/>
      <c r="E130" s="7"/>
      <c r="F130" s="7"/>
      <c r="G130" s="12"/>
      <c r="H130" s="11"/>
      <c r="I130" s="8"/>
      <c r="J130" s="8" t="str">
        <f>IF(ISBLANK(F130), "",INDEX(Roles!A$3:B$1048576,MATCH(F130, Squads!A$3:A$1048576, 0), 2))</f>
        <v/>
      </c>
      <c r="K130" s="12"/>
    </row>
    <row r="131" spans="1:11" x14ac:dyDescent="0.2">
      <c r="A131" s="10"/>
      <c r="B131" s="7"/>
      <c r="C131" s="7"/>
      <c r="D131" s="7"/>
      <c r="E131" s="7"/>
      <c r="F131" s="7"/>
      <c r="G131" s="12"/>
      <c r="H131" s="11"/>
      <c r="I131" s="8"/>
      <c r="J131" s="8" t="str">
        <f>IF(ISBLANK(F131), "",INDEX(Roles!A$3:B$1048576,MATCH(F131, Squads!A$3:A$1048576, 0), 2))</f>
        <v/>
      </c>
      <c r="K131" s="12"/>
    </row>
    <row r="132" spans="1:11" x14ac:dyDescent="0.2">
      <c r="A132" s="10"/>
      <c r="B132" s="7"/>
      <c r="C132" s="7"/>
      <c r="D132" s="7"/>
      <c r="E132" s="7"/>
      <c r="F132" s="7"/>
      <c r="G132" s="12"/>
      <c r="H132" s="11"/>
      <c r="I132" s="8"/>
      <c r="J132" s="8" t="str">
        <f>IF(ISBLANK(F132), "",INDEX(Roles!A$3:B$1048576,MATCH(F132, Squads!A$3:A$1048576, 0), 2))</f>
        <v/>
      </c>
      <c r="K132" s="12"/>
    </row>
    <row r="133" spans="1:11" x14ac:dyDescent="0.2">
      <c r="A133" s="10"/>
      <c r="B133" s="7"/>
      <c r="C133" s="7"/>
      <c r="D133" s="7"/>
      <c r="E133" s="7"/>
      <c r="F133" s="7"/>
      <c r="G133" s="12"/>
      <c r="H133" s="11"/>
      <c r="I133" s="8"/>
      <c r="J133" s="8" t="str">
        <f>IF(ISBLANK(F133), "",INDEX(Roles!A$3:B$1048576,MATCH(F133, Squads!A$3:A$1048576, 0), 2))</f>
        <v/>
      </c>
      <c r="K133" s="12"/>
    </row>
    <row r="134" spans="1:11" x14ac:dyDescent="0.2">
      <c r="A134" s="10"/>
      <c r="B134" s="7"/>
      <c r="C134" s="7"/>
      <c r="D134" s="7"/>
      <c r="E134" s="7"/>
      <c r="F134" s="7"/>
      <c r="G134" s="12"/>
      <c r="H134" s="11"/>
      <c r="I134" s="8"/>
      <c r="J134" s="8" t="str">
        <f>IF(ISBLANK(F134), "",INDEX(Roles!A$3:B$1048576,MATCH(F134, Squads!A$3:A$1048576, 0), 2))</f>
        <v/>
      </c>
      <c r="K134" s="12"/>
    </row>
    <row r="135" spans="1:11" x14ac:dyDescent="0.2">
      <c r="A135" s="10"/>
      <c r="B135" s="7"/>
      <c r="C135" s="7"/>
      <c r="D135" s="7"/>
      <c r="E135" s="7"/>
      <c r="F135" s="7"/>
      <c r="G135" s="12"/>
      <c r="H135" s="11"/>
      <c r="I135" s="8"/>
      <c r="J135" s="8" t="str">
        <f>IF(ISBLANK(F135), "",INDEX(Roles!A$3:B$1048576,MATCH(F135, Squads!A$3:A$1048576, 0), 2))</f>
        <v/>
      </c>
      <c r="K135" s="12"/>
    </row>
    <row r="136" spans="1:11" x14ac:dyDescent="0.2">
      <c r="A136" s="10"/>
      <c r="B136" s="7"/>
      <c r="C136" s="7"/>
      <c r="D136" s="7"/>
      <c r="E136" s="7"/>
      <c r="F136" s="7"/>
      <c r="G136" s="12"/>
      <c r="H136" s="11"/>
      <c r="I136" s="8"/>
      <c r="J136" s="8" t="str">
        <f>IF(ISBLANK(F136), "",INDEX(Roles!A$3:B$1048576,MATCH(F136, Squads!A$3:A$1048576, 0), 2))</f>
        <v/>
      </c>
      <c r="K136" s="12"/>
    </row>
    <row r="137" spans="1:11" x14ac:dyDescent="0.2">
      <c r="A137" s="10"/>
      <c r="B137" s="7"/>
      <c r="C137" s="7"/>
      <c r="D137" s="7"/>
      <c r="E137" s="7"/>
      <c r="F137" s="7"/>
      <c r="G137" s="12"/>
      <c r="H137" s="11"/>
      <c r="I137" s="8"/>
      <c r="J137" s="8" t="str">
        <f>IF(ISBLANK(F137), "",INDEX(Roles!A$3:B$1048576,MATCH(F137, Squads!A$3:A$1048576, 0), 2))</f>
        <v/>
      </c>
      <c r="K137" s="12"/>
    </row>
    <row r="138" spans="1:11" x14ac:dyDescent="0.2">
      <c r="A138" s="10"/>
      <c r="B138" s="7"/>
      <c r="C138" s="7"/>
      <c r="D138" s="7"/>
      <c r="E138" s="7"/>
      <c r="F138" s="7"/>
      <c r="G138" s="12"/>
      <c r="H138" s="11"/>
      <c r="I138" s="8"/>
      <c r="J138" s="8" t="str">
        <f>IF(ISBLANK(F138), "",INDEX(Roles!A$3:B$1048576,MATCH(F138, Squads!A$3:A$1048576, 0), 2))</f>
        <v/>
      </c>
      <c r="K138" s="12"/>
    </row>
    <row r="139" spans="1:11" x14ac:dyDescent="0.2">
      <c r="A139" s="10"/>
      <c r="B139" s="7"/>
      <c r="C139" s="7"/>
      <c r="D139" s="7"/>
      <c r="E139" s="7"/>
      <c r="F139" s="7"/>
      <c r="G139" s="12"/>
      <c r="H139" s="11"/>
      <c r="I139" s="8"/>
      <c r="J139" s="8" t="str">
        <f>IF(ISBLANK(F139), "",INDEX(Roles!A$3:B$1048576,MATCH(F139, Squads!A$3:A$1048576, 0), 2))</f>
        <v/>
      </c>
      <c r="K139" s="12"/>
    </row>
    <row r="140" spans="1:11" x14ac:dyDescent="0.2">
      <c r="A140" s="10"/>
      <c r="B140" s="7"/>
      <c r="C140" s="7"/>
      <c r="D140" s="7"/>
      <c r="E140" s="7"/>
      <c r="F140" s="7"/>
      <c r="G140" s="12"/>
      <c r="H140" s="11"/>
      <c r="I140" s="8"/>
      <c r="J140" s="8" t="str">
        <f>IF(ISBLANK(F140), "",INDEX(Roles!A$3:B$1048576,MATCH(F140, Squads!A$3:A$1048576, 0), 2))</f>
        <v/>
      </c>
      <c r="K140" s="12"/>
    </row>
    <row r="141" spans="1:11" x14ac:dyDescent="0.2">
      <c r="A141" s="10"/>
      <c r="B141" s="7"/>
      <c r="C141" s="7"/>
      <c r="D141" s="7"/>
      <c r="E141" s="7"/>
      <c r="F141" s="7"/>
      <c r="G141" s="12"/>
      <c r="H141" s="11"/>
      <c r="I141" s="8"/>
      <c r="J141" s="8" t="str">
        <f>IF(ISBLANK(F141), "",INDEX(Roles!A$3:B$1048576,MATCH(F141, Squads!A$3:A$1048576, 0), 2))</f>
        <v/>
      </c>
      <c r="K141" s="12"/>
    </row>
    <row r="142" spans="1:11" x14ac:dyDescent="0.2">
      <c r="A142" s="10"/>
      <c r="B142" s="7"/>
      <c r="C142" s="7"/>
      <c r="D142" s="7"/>
      <c r="E142" s="7"/>
      <c r="F142" s="7"/>
      <c r="G142" s="12"/>
      <c r="H142" s="11"/>
      <c r="I142" s="8"/>
      <c r="J142" s="8" t="str">
        <f>IF(ISBLANK(F142), "",INDEX(Roles!A$3:B$1048576,MATCH(F142, Squads!A$3:A$1048576, 0), 2))</f>
        <v/>
      </c>
      <c r="K142" s="12"/>
    </row>
    <row r="143" spans="1:11" x14ac:dyDescent="0.2">
      <c r="A143" s="10"/>
      <c r="B143" s="7"/>
      <c r="C143" s="7"/>
      <c r="D143" s="7"/>
      <c r="E143" s="7"/>
      <c r="F143" s="7"/>
      <c r="G143" s="12"/>
      <c r="H143" s="11"/>
      <c r="I143" s="8"/>
      <c r="J143" s="8" t="str">
        <f>IF(ISBLANK(F143), "",INDEX(Roles!A$3:B$1048576,MATCH(F143, Squads!A$3:A$1048576, 0), 2))</f>
        <v/>
      </c>
      <c r="K143" s="12"/>
    </row>
    <row r="144" spans="1:11" x14ac:dyDescent="0.2">
      <c r="A144" s="10"/>
      <c r="B144" s="7"/>
      <c r="C144" s="7"/>
      <c r="D144" s="7"/>
      <c r="E144" s="7"/>
      <c r="F144" s="7"/>
      <c r="G144" s="12"/>
      <c r="H144" s="11"/>
      <c r="I144" s="8"/>
      <c r="J144" s="8" t="str">
        <f>IF(ISBLANK(F144), "",INDEX(Roles!A$3:B$1048576,MATCH(F144, Squads!A$3:A$1048576, 0), 2))</f>
        <v/>
      </c>
      <c r="K144" s="12"/>
    </row>
    <row r="145" spans="1:11" x14ac:dyDescent="0.2">
      <c r="A145" s="10"/>
      <c r="B145" s="7"/>
      <c r="C145" s="7"/>
      <c r="D145" s="7"/>
      <c r="E145" s="7"/>
      <c r="F145" s="7"/>
      <c r="G145" s="12"/>
      <c r="H145" s="11"/>
      <c r="I145" s="8"/>
      <c r="J145" s="8" t="str">
        <f>IF(ISBLANK(F145), "",INDEX(Roles!A$3:B$1048576,MATCH(F145, Squads!A$3:A$1048576, 0), 2))</f>
        <v/>
      </c>
      <c r="K145" s="12"/>
    </row>
    <row r="146" spans="1:11" x14ac:dyDescent="0.2">
      <c r="A146" s="10"/>
      <c r="B146" s="7"/>
      <c r="C146" s="7"/>
      <c r="D146" s="7"/>
      <c r="E146" s="7"/>
      <c r="F146" s="7"/>
      <c r="G146" s="12"/>
      <c r="H146" s="11"/>
      <c r="I146" s="8"/>
      <c r="J146" s="8" t="str">
        <f>IF(ISBLANK(F146), "",INDEX(Roles!A$3:B$1048576,MATCH(F146, Squads!A$3:A$1048576, 0), 2))</f>
        <v/>
      </c>
      <c r="K146" s="12"/>
    </row>
    <row r="147" spans="1:11" x14ac:dyDescent="0.2">
      <c r="A147" s="10"/>
      <c r="B147" s="7"/>
      <c r="C147" s="7"/>
      <c r="D147" s="7"/>
      <c r="E147" s="7"/>
      <c r="F147" s="7"/>
      <c r="G147" s="12"/>
      <c r="H147" s="11"/>
      <c r="I147" s="8"/>
      <c r="J147" s="8" t="str">
        <f>IF(ISBLANK(F147), "",INDEX(Roles!A$3:B$1048576,MATCH(F147, Squads!A$3:A$1048576, 0), 2))</f>
        <v/>
      </c>
      <c r="K147" s="12"/>
    </row>
    <row r="148" spans="1:11" x14ac:dyDescent="0.2">
      <c r="A148" s="10"/>
      <c r="B148" s="7"/>
      <c r="C148" s="7"/>
      <c r="D148" s="7"/>
      <c r="E148" s="7"/>
      <c r="F148" s="7"/>
      <c r="G148" s="12"/>
      <c r="H148" s="11"/>
      <c r="I148" s="8"/>
      <c r="J148" s="8" t="str">
        <f>IF(ISBLANK(F148), "",INDEX(Roles!A$3:B$1048576,MATCH(F148, Squads!A$3:A$1048576, 0), 2))</f>
        <v/>
      </c>
      <c r="K148" s="12"/>
    </row>
    <row r="149" spans="1:11" x14ac:dyDescent="0.2">
      <c r="A149" s="10"/>
      <c r="B149" s="7"/>
      <c r="C149" s="7"/>
      <c r="D149" s="7"/>
      <c r="E149" s="7"/>
      <c r="F149" s="7"/>
      <c r="G149" s="12"/>
      <c r="H149" s="11"/>
      <c r="I149" s="8"/>
      <c r="J149" s="8" t="str">
        <f>IF(ISBLANK(F149), "",INDEX(Roles!A$3:B$1048576,MATCH(F149, Squads!A$3:A$1048576, 0), 2))</f>
        <v/>
      </c>
      <c r="K149" s="12"/>
    </row>
    <row r="150" spans="1:11" x14ac:dyDescent="0.2">
      <c r="A150" s="10"/>
      <c r="B150" s="7"/>
      <c r="C150" s="7"/>
      <c r="D150" s="7"/>
      <c r="E150" s="7"/>
      <c r="F150" s="7"/>
      <c r="G150" s="12"/>
      <c r="H150" s="11"/>
      <c r="I150" s="8"/>
      <c r="J150" s="8" t="str">
        <f>IF(ISBLANK(F150), "",INDEX(Roles!A$3:B$1048576,MATCH(F150, Squads!A$3:A$1048576, 0), 2))</f>
        <v/>
      </c>
      <c r="K150" s="12"/>
    </row>
    <row r="151" spans="1:11" x14ac:dyDescent="0.2">
      <c r="A151" s="10"/>
      <c r="B151" s="7"/>
      <c r="C151" s="7"/>
      <c r="D151" s="7"/>
      <c r="E151" s="7"/>
      <c r="F151" s="7"/>
      <c r="G151" s="12"/>
      <c r="H151" s="11"/>
      <c r="I151" s="8"/>
      <c r="J151" s="8" t="str">
        <f>IF(ISBLANK(F151), "",INDEX(Roles!A$3:B$1048576,MATCH(F151, Squads!A$3:A$1048576, 0), 2))</f>
        <v/>
      </c>
      <c r="K151" s="12"/>
    </row>
    <row r="152" spans="1:11" x14ac:dyDescent="0.2">
      <c r="A152" s="10"/>
      <c r="B152" s="7"/>
      <c r="C152" s="7"/>
      <c r="D152" s="7"/>
      <c r="E152" s="7"/>
      <c r="F152" s="7"/>
      <c r="G152" s="12"/>
      <c r="H152" s="11"/>
      <c r="I152" s="8"/>
      <c r="J152" s="8" t="str">
        <f>IF(ISBLANK(F152), "",INDEX(Roles!A$3:B$1048576,MATCH(F152, Squads!A$3:A$1048576, 0), 2))</f>
        <v/>
      </c>
      <c r="K152" s="12"/>
    </row>
    <row r="153" spans="1:11" x14ac:dyDescent="0.2">
      <c r="A153" s="10"/>
      <c r="B153" s="7"/>
      <c r="C153" s="7"/>
      <c r="D153" s="7"/>
      <c r="E153" s="7"/>
      <c r="F153" s="7"/>
      <c r="G153" s="12"/>
      <c r="H153" s="11"/>
      <c r="I153" s="8"/>
      <c r="J153" s="8" t="str">
        <f>IF(ISBLANK(F153), "",INDEX(Roles!A$3:B$1048576,MATCH(F153, Squads!A$3:A$1048576, 0), 2))</f>
        <v/>
      </c>
      <c r="K153" s="12"/>
    </row>
    <row r="154" spans="1:11" x14ac:dyDescent="0.2">
      <c r="A154" s="10"/>
      <c r="B154" s="7"/>
      <c r="C154" s="7"/>
      <c r="D154" s="7"/>
      <c r="E154" s="7"/>
      <c r="F154" s="7"/>
      <c r="G154" s="12"/>
      <c r="H154" s="11"/>
      <c r="I154" s="8"/>
      <c r="J154" s="8" t="str">
        <f>IF(ISBLANK(F154), "",INDEX(Roles!A$3:B$1048576,MATCH(F154, Squads!A$3:A$1048576, 0), 2))</f>
        <v/>
      </c>
      <c r="K154" s="12"/>
    </row>
    <row r="155" spans="1:11" x14ac:dyDescent="0.2">
      <c r="A155" s="10"/>
      <c r="B155" s="7"/>
      <c r="C155" s="7"/>
      <c r="D155" s="7"/>
      <c r="E155" s="7"/>
      <c r="F155" s="7"/>
      <c r="G155" s="12"/>
      <c r="H155" s="11"/>
      <c r="I155" s="8"/>
      <c r="J155" s="8" t="str">
        <f>IF(ISBLANK(F155), "",INDEX(Roles!A$3:B$1048576,MATCH(F155, Squads!A$3:A$1048576, 0), 2))</f>
        <v/>
      </c>
      <c r="K155" s="12"/>
    </row>
    <row r="156" spans="1:11" x14ac:dyDescent="0.2">
      <c r="A156" s="10"/>
      <c r="B156" s="7"/>
      <c r="C156" s="7"/>
      <c r="D156" s="7"/>
      <c r="E156" s="7"/>
      <c r="F156" s="7"/>
      <c r="G156" s="12"/>
      <c r="H156" s="11"/>
      <c r="I156" s="8"/>
      <c r="J156" s="8" t="str">
        <f>IF(ISBLANK(F156), "",INDEX(Roles!A$3:B$1048576,MATCH(F156, Squads!A$3:A$1048576, 0), 2))</f>
        <v/>
      </c>
      <c r="K156" s="12"/>
    </row>
    <row r="157" spans="1:11" x14ac:dyDescent="0.2">
      <c r="A157" s="10"/>
      <c r="B157" s="7"/>
      <c r="C157" s="7"/>
      <c r="D157" s="7"/>
      <c r="E157" s="7"/>
      <c r="F157" s="7"/>
      <c r="G157" s="12"/>
      <c r="H157" s="11"/>
      <c r="I157" s="8"/>
      <c r="J157" s="8" t="str">
        <f>IF(ISBLANK(F157), "",INDEX(Roles!A$3:B$1048576,MATCH(F157, Squads!A$3:A$1048576, 0), 2))</f>
        <v/>
      </c>
      <c r="K157" s="12"/>
    </row>
    <row r="158" spans="1:11" x14ac:dyDescent="0.2">
      <c r="A158" s="10"/>
      <c r="B158" s="7"/>
      <c r="C158" s="7"/>
      <c r="D158" s="7"/>
      <c r="E158" s="7"/>
      <c r="F158" s="7"/>
      <c r="G158" s="12"/>
      <c r="H158" s="11"/>
      <c r="I158" s="8"/>
      <c r="J158" s="8" t="str">
        <f>IF(ISBLANK(F158), "",INDEX(Roles!A$3:B$1048576,MATCH(F158, Squads!A$3:A$1048576, 0), 2))</f>
        <v/>
      </c>
      <c r="K158" s="12"/>
    </row>
    <row r="159" spans="1:11" x14ac:dyDescent="0.2">
      <c r="A159" s="10"/>
      <c r="B159" s="7"/>
      <c r="C159" s="7"/>
      <c r="D159" s="7"/>
      <c r="E159" s="7"/>
      <c r="F159" s="7"/>
      <c r="G159" s="12"/>
      <c r="H159" s="11"/>
      <c r="I159" s="8"/>
      <c r="J159" s="8" t="str">
        <f>IF(ISBLANK(F159), "",INDEX(Roles!A$3:B$1048576,MATCH(F159, Squads!A$3:A$1048576, 0), 2))</f>
        <v/>
      </c>
      <c r="K159" s="12"/>
    </row>
    <row r="160" spans="1:11" x14ac:dyDescent="0.2">
      <c r="A160" s="10"/>
      <c r="B160" s="7"/>
      <c r="C160" s="7"/>
      <c r="D160" s="7"/>
      <c r="E160" s="7"/>
      <c r="F160" s="7"/>
      <c r="G160" s="12"/>
      <c r="H160" s="11"/>
      <c r="I160" s="8"/>
      <c r="J160" s="8" t="str">
        <f>IF(ISBLANK(F160), "",INDEX(Roles!A$3:B$1048576,MATCH(F160, Squads!A$3:A$1048576, 0), 2))</f>
        <v/>
      </c>
      <c r="K160" s="12"/>
    </row>
    <row r="161" spans="1:11" x14ac:dyDescent="0.2">
      <c r="A161" s="10"/>
      <c r="B161" s="7"/>
      <c r="C161" s="7"/>
      <c r="D161" s="7"/>
      <c r="E161" s="7"/>
      <c r="F161" s="7"/>
      <c r="G161" s="12"/>
      <c r="H161" s="11"/>
      <c r="I161" s="8"/>
      <c r="J161" s="8" t="str">
        <f>IF(ISBLANK(F161), "",INDEX(Roles!A$3:B$1048576,MATCH(F161, Squads!A$3:A$1048576, 0), 2))</f>
        <v/>
      </c>
      <c r="K161" s="12"/>
    </row>
    <row r="162" spans="1:11" x14ac:dyDescent="0.2">
      <c r="A162" s="10"/>
      <c r="B162" s="7"/>
      <c r="C162" s="7"/>
      <c r="D162" s="7"/>
      <c r="E162" s="7"/>
      <c r="F162" s="7"/>
      <c r="G162" s="12"/>
      <c r="H162" s="11"/>
      <c r="I162" s="8"/>
      <c r="J162" s="8" t="str">
        <f>IF(ISBLANK(F162), "",INDEX(Roles!A$3:B$1048576,MATCH(F162, Squads!A$3:A$1048576, 0), 2))</f>
        <v/>
      </c>
      <c r="K162" s="12"/>
    </row>
    <row r="163" spans="1:11" x14ac:dyDescent="0.2">
      <c r="A163" s="10"/>
      <c r="B163" s="7"/>
      <c r="C163" s="7"/>
      <c r="D163" s="7"/>
      <c r="E163" s="7"/>
      <c r="F163" s="7"/>
      <c r="G163" s="12"/>
      <c r="H163" s="11"/>
      <c r="I163" s="8"/>
      <c r="J163" s="8" t="str">
        <f>IF(ISBLANK(F163), "",INDEX(Roles!A$3:B$1048576,MATCH(F163, Squads!A$3:A$1048576, 0), 2))</f>
        <v/>
      </c>
      <c r="K163" s="12"/>
    </row>
    <row r="164" spans="1:11" x14ac:dyDescent="0.2">
      <c r="A164" s="10"/>
      <c r="B164" s="7"/>
      <c r="C164" s="7"/>
      <c r="D164" s="7"/>
      <c r="E164" s="7"/>
      <c r="F164" s="7"/>
      <c r="G164" s="12"/>
      <c r="H164" s="11"/>
      <c r="I164" s="8"/>
      <c r="J164" s="8" t="str">
        <f>IF(ISBLANK(F164), "",INDEX(Roles!A$3:B$1048576,MATCH(F164, Squads!A$3:A$1048576, 0), 2))</f>
        <v/>
      </c>
      <c r="K164" s="12"/>
    </row>
    <row r="165" spans="1:11" x14ac:dyDescent="0.2">
      <c r="A165" s="10"/>
      <c r="B165" s="7"/>
      <c r="C165" s="7"/>
      <c r="D165" s="7"/>
      <c r="E165" s="7"/>
      <c r="F165" s="7"/>
      <c r="G165" s="12"/>
      <c r="H165" s="11"/>
      <c r="I165" s="8"/>
      <c r="J165" s="8" t="str">
        <f>IF(ISBLANK(F165), "",INDEX(Roles!A$3:B$1048576,MATCH(F165, Squads!A$3:A$1048576, 0), 2))</f>
        <v/>
      </c>
      <c r="K165" s="12"/>
    </row>
    <row r="166" spans="1:11" x14ac:dyDescent="0.2">
      <c r="A166" s="10"/>
      <c r="B166" s="7"/>
      <c r="C166" s="7"/>
      <c r="D166" s="7"/>
      <c r="E166" s="7"/>
      <c r="F166" s="7"/>
      <c r="G166" s="12"/>
      <c r="H166" s="11"/>
      <c r="I166" s="8"/>
      <c r="J166" s="8" t="str">
        <f>IF(ISBLANK(F166), "",INDEX(Roles!A$3:B$1048576,MATCH(F166, Squads!A$3:A$1048576, 0), 2))</f>
        <v/>
      </c>
      <c r="K166" s="12"/>
    </row>
    <row r="167" spans="1:11" x14ac:dyDescent="0.2">
      <c r="A167" s="10"/>
      <c r="B167" s="7"/>
      <c r="C167" s="7"/>
      <c r="D167" s="7"/>
      <c r="E167" s="7"/>
      <c r="F167" s="7"/>
      <c r="G167" s="12"/>
      <c r="H167" s="11"/>
      <c r="I167" s="8"/>
      <c r="J167" s="8" t="str">
        <f>IF(ISBLANK(F167), "",INDEX(Roles!A$3:B$1048576,MATCH(F167, Squads!A$3:A$1048576, 0), 2))</f>
        <v/>
      </c>
      <c r="K167" s="12"/>
    </row>
    <row r="168" spans="1:11" x14ac:dyDescent="0.2">
      <c r="A168" s="10"/>
      <c r="B168" s="7"/>
      <c r="C168" s="7"/>
      <c r="D168" s="7"/>
      <c r="E168" s="7"/>
      <c r="F168" s="7"/>
      <c r="G168" s="12"/>
      <c r="H168" s="11"/>
      <c r="I168" s="8"/>
      <c r="J168" s="8" t="str">
        <f>IF(ISBLANK(F168), "",INDEX(Roles!A$3:B$1048576,MATCH(F168, Squads!A$3:A$1048576, 0), 2))</f>
        <v/>
      </c>
      <c r="K168" s="12"/>
    </row>
    <row r="169" spans="1:11" x14ac:dyDescent="0.2">
      <c r="A169" s="10"/>
      <c r="B169" s="7"/>
      <c r="C169" s="7"/>
      <c r="D169" s="7"/>
      <c r="E169" s="7"/>
      <c r="F169" s="7"/>
      <c r="G169" s="12"/>
      <c r="H169" s="11"/>
      <c r="I169" s="8"/>
      <c r="J169" s="8" t="str">
        <f>IF(ISBLANK(F169), "",INDEX(Roles!A$3:B$1048576,MATCH(F169, Squads!A$3:A$1048576, 0), 2))</f>
        <v/>
      </c>
      <c r="K169" s="12"/>
    </row>
    <row r="170" spans="1:11" x14ac:dyDescent="0.2">
      <c r="A170" s="10"/>
      <c r="B170" s="7"/>
      <c r="C170" s="7"/>
      <c r="D170" s="7"/>
      <c r="E170" s="7"/>
      <c r="F170" s="7"/>
      <c r="G170" s="12"/>
      <c r="H170" s="11"/>
      <c r="I170" s="8"/>
      <c r="J170" s="8" t="str">
        <f>IF(ISBLANK(F170), "",INDEX(Roles!A$3:B$1048576,MATCH(F170, Squads!A$3:A$1048576, 0), 2))</f>
        <v/>
      </c>
      <c r="K170" s="12"/>
    </row>
    <row r="171" spans="1:11" x14ac:dyDescent="0.2">
      <c r="A171" s="10"/>
      <c r="B171" s="7"/>
      <c r="C171" s="7"/>
      <c r="D171" s="7"/>
      <c r="E171" s="7"/>
      <c r="F171" s="7"/>
      <c r="G171" s="12"/>
      <c r="H171" s="11"/>
      <c r="I171" s="8"/>
      <c r="J171" s="8" t="str">
        <f>IF(ISBLANK(F171), "",INDEX(Roles!A$3:B$1048576,MATCH(F171, Squads!A$3:A$1048576, 0), 2))</f>
        <v/>
      </c>
      <c r="K171" s="12"/>
    </row>
    <row r="172" spans="1:11" x14ac:dyDescent="0.2">
      <c r="A172" s="10"/>
      <c r="B172" s="7"/>
      <c r="C172" s="7"/>
      <c r="D172" s="7"/>
      <c r="E172" s="7"/>
      <c r="F172" s="7"/>
      <c r="G172" s="12"/>
      <c r="H172" s="11"/>
      <c r="I172" s="8"/>
      <c r="J172" s="8" t="str">
        <f>IF(ISBLANK(F172), "",INDEX(Roles!A$3:B$1048576,MATCH(F172, Squads!A$3:A$1048576, 0), 2))</f>
        <v/>
      </c>
      <c r="K172" s="12"/>
    </row>
    <row r="173" spans="1:11" x14ac:dyDescent="0.2">
      <c r="A173" s="10"/>
      <c r="B173" s="7"/>
      <c r="C173" s="7"/>
      <c r="D173" s="7"/>
      <c r="E173" s="7"/>
      <c r="F173" s="7"/>
      <c r="G173" s="12"/>
      <c r="H173" s="11"/>
      <c r="I173" s="8"/>
      <c r="J173" s="8" t="str">
        <f>IF(ISBLANK(F173), "",INDEX(Roles!A$3:B$1048576,MATCH(F173, Squads!A$3:A$1048576, 0), 2))</f>
        <v/>
      </c>
      <c r="K173" s="12"/>
    </row>
    <row r="174" spans="1:11" x14ac:dyDescent="0.2">
      <c r="A174" s="10"/>
      <c r="B174" s="7"/>
      <c r="C174" s="7"/>
      <c r="D174" s="7"/>
      <c r="E174" s="7"/>
      <c r="F174" s="7"/>
      <c r="G174" s="12"/>
      <c r="H174" s="11"/>
      <c r="I174" s="8"/>
      <c r="J174" s="8" t="str">
        <f>IF(ISBLANK(F174), "",INDEX(Roles!A$3:B$1048576,MATCH(F174, Squads!A$3:A$1048576, 0), 2))</f>
        <v/>
      </c>
      <c r="K174" s="12"/>
    </row>
    <row r="175" spans="1:11" x14ac:dyDescent="0.2">
      <c r="A175" s="10"/>
      <c r="B175" s="7"/>
      <c r="C175" s="7"/>
      <c r="D175" s="7"/>
      <c r="E175" s="7"/>
      <c r="F175" s="7"/>
      <c r="G175" s="12"/>
      <c r="H175" s="11"/>
      <c r="I175" s="8"/>
      <c r="J175" s="8" t="str">
        <f>IF(ISBLANK(F175), "",INDEX(Roles!A$3:B$1048576,MATCH(F175, Squads!A$3:A$1048576, 0), 2))</f>
        <v/>
      </c>
      <c r="K175" s="12"/>
    </row>
    <row r="176" spans="1:11" x14ac:dyDescent="0.2">
      <c r="A176" s="10"/>
      <c r="B176" s="7"/>
      <c r="C176" s="7"/>
      <c r="D176" s="7"/>
      <c r="E176" s="7"/>
      <c r="F176" s="7"/>
      <c r="G176" s="12"/>
      <c r="H176" s="11"/>
      <c r="I176" s="8"/>
      <c r="J176" s="8" t="str">
        <f>IF(ISBLANK(F176), "",INDEX(Roles!A$3:B$1048576,MATCH(F176, Squads!A$3:A$1048576, 0), 2))</f>
        <v/>
      </c>
      <c r="K176" s="12"/>
    </row>
    <row r="177" spans="1:11" x14ac:dyDescent="0.2">
      <c r="A177" s="10"/>
      <c r="B177" s="7"/>
      <c r="C177" s="7"/>
      <c r="D177" s="7"/>
      <c r="E177" s="7"/>
      <c r="F177" s="7"/>
      <c r="G177" s="12"/>
      <c r="H177" s="11"/>
      <c r="I177" s="8"/>
      <c r="J177" s="8" t="str">
        <f>IF(ISBLANK(F177), "",INDEX(Roles!A$3:B$1048576,MATCH(F177, Squads!A$3:A$1048576, 0), 2))</f>
        <v/>
      </c>
      <c r="K177" s="12"/>
    </row>
    <row r="178" spans="1:11" x14ac:dyDescent="0.2">
      <c r="A178" s="10"/>
      <c r="B178" s="7"/>
      <c r="C178" s="7"/>
      <c r="D178" s="7"/>
      <c r="E178" s="7"/>
      <c r="F178" s="10"/>
      <c r="G178" s="12"/>
      <c r="H178" s="11"/>
      <c r="I178" s="8"/>
      <c r="J178" s="8" t="str">
        <f>IF(ISBLANK(F178), "",INDEX(Roles!A$3:B$1048576,MATCH(F178, Squads!A$3:A$1048576, 0), 2))</f>
        <v/>
      </c>
      <c r="K178" s="12"/>
    </row>
    <row r="179" spans="1:11" x14ac:dyDescent="0.2">
      <c r="A179" s="10"/>
      <c r="B179" s="7"/>
      <c r="C179" s="7"/>
      <c r="D179" s="7"/>
      <c r="E179" s="7"/>
      <c r="F179" s="10"/>
      <c r="G179" s="12"/>
      <c r="H179" s="11"/>
      <c r="I179" s="8"/>
      <c r="J179" s="8" t="str">
        <f>IF(ISBLANK(F179), "",INDEX(Roles!A$3:B$1048576,MATCH(F179, Squads!A$3:A$1048576, 0), 2))</f>
        <v/>
      </c>
      <c r="K179" s="12"/>
    </row>
    <row r="180" spans="1:11" x14ac:dyDescent="0.2">
      <c r="A180" s="10"/>
      <c r="B180" s="7"/>
      <c r="C180" s="7"/>
      <c r="D180" s="7"/>
      <c r="E180" s="7"/>
      <c r="F180" s="10"/>
      <c r="G180" s="12"/>
      <c r="H180" s="11"/>
      <c r="I180" s="8"/>
      <c r="J180" s="8" t="str">
        <f>IF(ISBLANK(F180), "",INDEX(Roles!A$3:B$1048576,MATCH(F180, Squads!A$3:A$1048576, 0), 2))</f>
        <v/>
      </c>
      <c r="K180" s="12"/>
    </row>
    <row r="181" spans="1:11" x14ac:dyDescent="0.2">
      <c r="A181" s="10"/>
      <c r="B181" s="7"/>
      <c r="C181" s="7"/>
      <c r="D181" s="7"/>
      <c r="E181" s="7"/>
      <c r="F181" s="10"/>
      <c r="G181" s="12"/>
      <c r="H181" s="11"/>
      <c r="I181" s="8"/>
      <c r="J181" s="8" t="str">
        <f>IF(ISBLANK(F181), "",INDEX(Roles!A$3:B$1048576,MATCH(F181, Squads!A$3:A$1048576, 0), 2))</f>
        <v/>
      </c>
      <c r="K181" s="12"/>
    </row>
    <row r="182" spans="1:11" x14ac:dyDescent="0.2">
      <c r="A182" s="10"/>
      <c r="B182" s="7"/>
      <c r="C182" s="7"/>
      <c r="D182" s="7"/>
      <c r="E182" s="7"/>
      <c r="F182" s="10"/>
      <c r="G182" s="12"/>
      <c r="H182" s="11"/>
      <c r="I182" s="8"/>
      <c r="J182" s="8" t="str">
        <f>IF(ISBLANK(F182), "",INDEX(Roles!A$3:B$1048576,MATCH(F182, Squads!A$3:A$1048576, 0), 2))</f>
        <v/>
      </c>
      <c r="K182" s="12"/>
    </row>
    <row r="183" spans="1:11" x14ac:dyDescent="0.2">
      <c r="A183" s="10"/>
      <c r="B183" s="7"/>
      <c r="C183" s="7"/>
      <c r="D183" s="7"/>
      <c r="E183" s="7"/>
      <c r="F183" s="10"/>
      <c r="G183" s="12"/>
      <c r="H183" s="11"/>
      <c r="I183" s="8"/>
      <c r="J183" s="8" t="str">
        <f>IF(ISBLANK(F183), "",INDEX(Roles!A$3:B$1048576,MATCH(F183, Squads!A$3:A$1048576, 0), 2))</f>
        <v/>
      </c>
      <c r="K183" s="12"/>
    </row>
    <row r="184" spans="1:11" x14ac:dyDescent="0.2">
      <c r="A184" s="10"/>
      <c r="B184" s="7"/>
      <c r="C184" s="7"/>
      <c r="D184" s="7"/>
      <c r="E184" s="7"/>
      <c r="F184" s="10"/>
      <c r="G184" s="12"/>
      <c r="H184" s="11"/>
      <c r="I184" s="8"/>
      <c r="J184" s="8" t="str">
        <f>IF(ISBLANK(F184), "",INDEX(Roles!A$3:B$1048576,MATCH(F184, Squads!A$3:A$1048576, 0), 2))</f>
        <v/>
      </c>
      <c r="K184" s="12"/>
    </row>
    <row r="185" spans="1:11" x14ac:dyDescent="0.2">
      <c r="A185" s="10"/>
      <c r="B185" s="7"/>
      <c r="C185" s="7"/>
      <c r="D185" s="7"/>
      <c r="E185" s="7"/>
      <c r="F185" s="10"/>
      <c r="G185" s="12"/>
      <c r="H185" s="11"/>
      <c r="I185" s="8"/>
      <c r="J185" s="8" t="str">
        <f>IF(ISBLANK(F185), "",INDEX(Roles!A$3:B$1048576,MATCH(F185, Squads!A$3:A$1048576, 0), 2))</f>
        <v/>
      </c>
      <c r="K185" s="12"/>
    </row>
    <row r="186" spans="1:11" x14ac:dyDescent="0.2">
      <c r="A186" s="10"/>
      <c r="B186" s="7"/>
      <c r="C186" s="7"/>
      <c r="D186" s="7"/>
      <c r="E186" s="7"/>
      <c r="F186" s="10"/>
      <c r="G186" s="12"/>
      <c r="H186" s="11"/>
      <c r="I186" s="8"/>
      <c r="J186" s="8" t="str">
        <f>IF(ISBLANK(F186), "",INDEX(Roles!A$3:B$1048576,MATCH(F186, Squads!A$3:A$1048576, 0), 2))</f>
        <v/>
      </c>
      <c r="K186" s="12"/>
    </row>
    <row r="187" spans="1:11" x14ac:dyDescent="0.2">
      <c r="A187" s="10"/>
      <c r="B187" s="7"/>
      <c r="C187" s="7"/>
      <c r="D187" s="7"/>
      <c r="E187" s="7"/>
      <c r="F187" s="10"/>
      <c r="G187" s="12"/>
      <c r="H187" s="11"/>
      <c r="I187" s="8"/>
      <c r="J187" s="8" t="str">
        <f>IF(ISBLANK(F187), "",INDEX(Roles!A$3:B$1048576,MATCH(F187, Squads!A$3:A$1048576, 0), 2))</f>
        <v/>
      </c>
      <c r="K187" s="12"/>
    </row>
    <row r="188" spans="1:11" x14ac:dyDescent="0.2">
      <c r="A188" s="10"/>
      <c r="B188" s="7"/>
      <c r="C188" s="7"/>
      <c r="D188" s="7"/>
      <c r="E188" s="7"/>
      <c r="F188" s="10"/>
      <c r="G188" s="12"/>
      <c r="H188" s="11"/>
      <c r="I188" s="8"/>
      <c r="J188" s="8" t="str">
        <f>IF(ISBLANK(F188), "",INDEX(Roles!A$3:B$1048576,MATCH(F188, Squads!A$3:A$1048576, 0), 2))</f>
        <v/>
      </c>
      <c r="K188" s="12"/>
    </row>
    <row r="189" spans="1:11" x14ac:dyDescent="0.2">
      <c r="A189" s="10"/>
      <c r="B189" s="7"/>
      <c r="C189" s="7"/>
      <c r="D189" s="7"/>
      <c r="E189" s="7"/>
      <c r="F189" s="10"/>
      <c r="G189" s="12"/>
      <c r="H189" s="11"/>
      <c r="I189" s="8"/>
      <c r="J189" s="8" t="str">
        <f>IF(ISBLANK(F189), "",INDEX(Roles!A$3:B$1048576,MATCH(F189, Squads!A$3:A$1048576, 0), 2))</f>
        <v/>
      </c>
      <c r="K189" s="12"/>
    </row>
    <row r="190" spans="1:11" x14ac:dyDescent="0.2">
      <c r="A190" s="10"/>
      <c r="B190" s="7"/>
      <c r="C190" s="7"/>
      <c r="D190" s="7"/>
      <c r="E190" s="7"/>
      <c r="F190" s="10"/>
      <c r="G190" s="12"/>
      <c r="H190" s="11"/>
      <c r="I190" s="8"/>
      <c r="J190" s="8" t="str">
        <f>IF(ISBLANK(F190), "",INDEX(Roles!A$3:B$1048576,MATCH(F190, Squads!A$3:A$1048576, 0), 2))</f>
        <v/>
      </c>
      <c r="K190" s="12"/>
    </row>
    <row r="191" spans="1:11" x14ac:dyDescent="0.2">
      <c r="A191" s="10"/>
      <c r="B191" s="7"/>
      <c r="C191" s="7"/>
      <c r="D191" s="7"/>
      <c r="E191" s="7"/>
      <c r="F191" s="10"/>
      <c r="G191" s="12"/>
      <c r="H191" s="11"/>
      <c r="I191" s="8"/>
      <c r="J191" s="8" t="str">
        <f>IF(ISBLANK(F191), "",INDEX(Roles!A$3:B$1048576,MATCH(F191, Squads!A$3:A$1048576, 0), 2))</f>
        <v/>
      </c>
      <c r="K191" s="12"/>
    </row>
    <row r="192" spans="1:11" x14ac:dyDescent="0.2">
      <c r="A192" s="10"/>
      <c r="B192" s="7"/>
      <c r="C192" s="7"/>
      <c r="D192" s="7"/>
      <c r="E192" s="7"/>
      <c r="F192" s="10"/>
      <c r="G192" s="12"/>
      <c r="H192" s="11"/>
      <c r="I192" s="8"/>
      <c r="J192" s="8" t="str">
        <f>IF(ISBLANK(F192), "",INDEX(Roles!A$3:B$1048576,MATCH(F192, Squads!A$3:A$1048576, 0), 2))</f>
        <v/>
      </c>
      <c r="K192" s="12"/>
    </row>
    <row r="193" spans="1:11" x14ac:dyDescent="0.2">
      <c r="A193" s="10"/>
      <c r="B193" s="7"/>
      <c r="C193" s="7"/>
      <c r="D193" s="7"/>
      <c r="E193" s="7"/>
      <c r="F193" s="10"/>
      <c r="G193" s="12"/>
      <c r="H193" s="11"/>
      <c r="I193" s="8"/>
      <c r="J193" s="8" t="str">
        <f>IF(ISBLANK(F193), "",INDEX(Roles!A$3:B$1048576,MATCH(F193, Squads!A$3:A$1048576, 0), 2))</f>
        <v/>
      </c>
      <c r="K193" s="12"/>
    </row>
    <row r="194" spans="1:11" x14ac:dyDescent="0.2">
      <c r="A194" s="10"/>
      <c r="B194" s="7"/>
      <c r="C194" s="7"/>
      <c r="D194" s="7"/>
      <c r="E194" s="7"/>
      <c r="F194" s="10"/>
      <c r="G194" s="12"/>
      <c r="H194" s="11"/>
      <c r="I194" s="8"/>
      <c r="J194" s="8" t="str">
        <f>IF(ISBLANK(F194), "",INDEX(Roles!A$3:B$1048576,MATCH(F194, Squads!A$3:A$1048576, 0), 2))</f>
        <v/>
      </c>
      <c r="K194" s="12"/>
    </row>
    <row r="195" spans="1:11" x14ac:dyDescent="0.2">
      <c r="A195" s="10"/>
      <c r="B195" s="7"/>
      <c r="C195" s="7"/>
      <c r="D195" s="7"/>
      <c r="E195" s="7"/>
      <c r="F195" s="10"/>
      <c r="G195" s="12"/>
      <c r="H195" s="11"/>
      <c r="I195" s="8"/>
      <c r="J195" s="8" t="str">
        <f>IF(ISBLANK(F195), "",INDEX(Roles!A$3:B$1048576,MATCH(F195, Squads!A$3:A$1048576, 0), 2))</f>
        <v/>
      </c>
      <c r="K195" s="12"/>
    </row>
    <row r="196" spans="1:11" x14ac:dyDescent="0.2">
      <c r="A196" s="10"/>
      <c r="B196" s="7"/>
      <c r="C196" s="7"/>
      <c r="D196" s="7"/>
      <c r="E196" s="7"/>
      <c r="F196" s="10"/>
      <c r="G196" s="12"/>
      <c r="H196" s="11"/>
      <c r="I196" s="8"/>
      <c r="J196" s="8" t="str">
        <f>IF(ISBLANK(F196), "",INDEX(Roles!A$3:B$1048576,MATCH(F196, Squads!A$3:A$1048576, 0), 2))</f>
        <v/>
      </c>
      <c r="K196" s="12"/>
    </row>
    <row r="197" spans="1:11" x14ac:dyDescent="0.2">
      <c r="A197" s="10"/>
      <c r="B197" s="7"/>
      <c r="C197" s="7"/>
      <c r="D197" s="7"/>
      <c r="E197" s="7"/>
      <c r="F197" s="10"/>
      <c r="G197" s="12"/>
      <c r="H197" s="11"/>
      <c r="I197" s="8"/>
      <c r="J197" s="8" t="str">
        <f>IF(ISBLANK(F197), "",INDEX(Roles!A$3:B$1048576,MATCH(F197, Squads!A$3:A$1048576, 0), 2))</f>
        <v/>
      </c>
      <c r="K197" s="12"/>
    </row>
    <row r="198" spans="1:11" x14ac:dyDescent="0.2">
      <c r="A198" s="10"/>
      <c r="B198" s="11"/>
      <c r="C198" s="11"/>
      <c r="D198" s="10"/>
      <c r="E198" s="10" t="str">
        <f>IF(ISBLANK(F198), "",INDEX(Squads!A$3:B$1048576,MATCH(F198, Squads!B$3:B$1048576, 0), 1))</f>
        <v/>
      </c>
      <c r="F198" s="10"/>
      <c r="G198" s="12"/>
      <c r="H198" s="11"/>
      <c r="I198" s="8"/>
      <c r="J198" s="8" t="str">
        <f>IF(ISBLANK(F198), "",INDEX(Roles!A$3:B$1048576,MATCH(F198, Squads!A$3:A$1048576, 0), 2))</f>
        <v/>
      </c>
      <c r="K198" s="12"/>
    </row>
    <row r="199" spans="1:11" x14ac:dyDescent="0.2">
      <c r="A199" s="10"/>
      <c r="B199" s="11"/>
      <c r="C199" s="11"/>
      <c r="D199" s="10"/>
      <c r="E199" s="10" t="str">
        <f>IF(ISBLANK(F199), "",INDEX(Squads!A$3:B$1048576,MATCH(F199, Squads!B$3:B$1048576, 0), 1))</f>
        <v/>
      </c>
      <c r="F199" s="10"/>
      <c r="G199" s="12"/>
      <c r="H199" s="11"/>
      <c r="I199" s="8"/>
      <c r="J199" s="11"/>
      <c r="K199" s="12"/>
    </row>
    <row r="200" spans="1:11" x14ac:dyDescent="0.2">
      <c r="A200" s="10"/>
      <c r="B200" s="11"/>
      <c r="C200" s="11"/>
      <c r="D200" s="10"/>
      <c r="E200" s="10" t="str">
        <f>IF(ISBLANK(F200), "",INDEX(Squads!A$3:B$1048576,MATCH(F200, Squads!B$3:B$1048576, 0), 1))</f>
        <v/>
      </c>
      <c r="F200" s="10"/>
      <c r="G200" s="12"/>
      <c r="H200" s="11"/>
      <c r="I200" s="8"/>
      <c r="J200" s="11"/>
      <c r="K200" s="12"/>
    </row>
    <row r="201" spans="1:11" x14ac:dyDescent="0.2">
      <c r="A201" s="10"/>
      <c r="B201" s="11"/>
      <c r="C201" s="11"/>
      <c r="D201" s="10"/>
      <c r="E201" s="10" t="str">
        <f>IF(ISBLANK(F201), "",INDEX(Squads!A$3:B$1048576,MATCH(F201, Squads!B$3:B$1048576, 0), 1))</f>
        <v/>
      </c>
      <c r="F201" s="10"/>
      <c r="G201" s="12"/>
      <c r="H201" s="11"/>
      <c r="I201" s="8"/>
      <c r="J201" s="11"/>
      <c r="K201" s="12"/>
    </row>
    <row r="202" spans="1:11" x14ac:dyDescent="0.2">
      <c r="A202" s="10"/>
      <c r="B202" s="11"/>
      <c r="C202" s="11"/>
      <c r="D202" s="10"/>
      <c r="E202" s="10" t="str">
        <f>IF(ISBLANK(F202), "",INDEX(Squads!A$3:B$1048576,MATCH(F202, Squads!B$3:B$1048576, 0), 1))</f>
        <v/>
      </c>
      <c r="F202" s="10"/>
      <c r="G202" s="12"/>
      <c r="H202" s="11"/>
      <c r="I202" s="8"/>
      <c r="J202" s="11"/>
      <c r="K202" s="12"/>
    </row>
    <row r="203" spans="1:11" x14ac:dyDescent="0.2">
      <c r="A203" s="10"/>
      <c r="B203" s="11"/>
      <c r="C203" s="11"/>
      <c r="D203" s="10"/>
      <c r="E203" s="10" t="str">
        <f>IF(ISBLANK(F203), "",INDEX(Squads!A$3:B$1048576,MATCH(F203, Squads!B$3:B$1048576, 0), 1))</f>
        <v/>
      </c>
      <c r="F203" s="10"/>
      <c r="G203" s="12"/>
      <c r="H203" s="11"/>
      <c r="I203" s="8"/>
      <c r="J203" s="11"/>
      <c r="K203" s="12"/>
    </row>
    <row r="204" spans="1:11" x14ac:dyDescent="0.2">
      <c r="A204" s="10"/>
      <c r="B204" s="11"/>
      <c r="C204" s="11"/>
      <c r="D204" s="10"/>
      <c r="E204" s="10" t="str">
        <f>IF(ISBLANK(F204), "",INDEX(Squads!A$3:B$1048576,MATCH(F204, Squads!B$3:B$1048576, 0), 1))</f>
        <v/>
      </c>
      <c r="F204" s="10"/>
      <c r="G204" s="12"/>
      <c r="H204" s="11"/>
      <c r="I204" s="8"/>
      <c r="J204" s="11"/>
      <c r="K204" s="12"/>
    </row>
    <row r="205" spans="1:11" x14ac:dyDescent="0.2">
      <c r="A205" s="10"/>
      <c r="B205" s="11"/>
      <c r="C205" s="11"/>
      <c r="D205" s="10"/>
      <c r="E205" s="10" t="str">
        <f>IF(ISBLANK(F205), "",INDEX(Squads!A$3:B$1048576,MATCH(F205, Squads!B$3:B$1048576, 0), 1))</f>
        <v/>
      </c>
      <c r="F205" s="10"/>
      <c r="G205" s="12"/>
      <c r="H205" s="11"/>
      <c r="I205" s="8"/>
      <c r="J205" s="11"/>
      <c r="K205" s="12"/>
    </row>
    <row r="206" spans="1:11" x14ac:dyDescent="0.2">
      <c r="A206" s="10"/>
      <c r="B206" s="11"/>
      <c r="C206" s="11"/>
      <c r="D206" s="10"/>
      <c r="E206" s="10" t="str">
        <f>IF(ISBLANK(F206), "",INDEX(Squads!A$3:B$1048576,MATCH(F206, Squads!B$3:B$1048576, 0), 1))</f>
        <v/>
      </c>
      <c r="F206" s="10"/>
      <c r="G206" s="12"/>
      <c r="H206" s="11"/>
      <c r="I206" s="8"/>
      <c r="J206" s="11"/>
      <c r="K206" s="12"/>
    </row>
    <row r="207" spans="1:11" x14ac:dyDescent="0.2">
      <c r="A207" s="10"/>
      <c r="B207" s="11"/>
      <c r="C207" s="11"/>
      <c r="D207" s="10"/>
      <c r="E207" s="10" t="str">
        <f>IF(ISBLANK(F207), "",INDEX(Squads!A$3:B$1048576,MATCH(F207, Squads!B$3:B$1048576, 0), 1))</f>
        <v/>
      </c>
      <c r="F207" s="10"/>
      <c r="G207" s="12"/>
      <c r="H207" s="11"/>
      <c r="I207" s="8"/>
      <c r="J207" s="11"/>
      <c r="K207" s="12"/>
    </row>
    <row r="208" spans="1:11" x14ac:dyDescent="0.2">
      <c r="A208" s="10"/>
      <c r="B208" s="11"/>
      <c r="C208" s="11"/>
      <c r="D208" s="10"/>
      <c r="E208" s="10" t="str">
        <f>IF(ISBLANK(F208), "",INDEX(Squads!A$3:B$1048576,MATCH(F208, Squads!B$3:B$1048576, 0), 1))</f>
        <v/>
      </c>
      <c r="F208" s="10"/>
      <c r="G208" s="12"/>
      <c r="H208" s="11"/>
      <c r="I208" s="8"/>
      <c r="J208" s="11"/>
      <c r="K208" s="12"/>
    </row>
    <row r="209" spans="1:11" x14ac:dyDescent="0.2">
      <c r="A209" s="10"/>
      <c r="B209" s="11"/>
      <c r="C209" s="11"/>
      <c r="D209" s="10"/>
      <c r="E209" s="10" t="str">
        <f>IF(ISBLANK(F209), "",INDEX(Squads!A$3:B$1048576,MATCH(F209, Squads!B$3:B$1048576, 0), 1))</f>
        <v/>
      </c>
      <c r="F209" s="10"/>
      <c r="G209" s="12"/>
      <c r="H209" s="11"/>
      <c r="I209" s="8"/>
      <c r="J209" s="11"/>
      <c r="K209" s="12"/>
    </row>
    <row r="210" spans="1:11" x14ac:dyDescent="0.2">
      <c r="A210" s="10"/>
      <c r="B210" s="11"/>
      <c r="C210" s="11"/>
      <c r="D210" s="10"/>
      <c r="E210" s="10" t="str">
        <f>IF(ISBLANK(F210), "",INDEX(Squads!A$3:B$1048576,MATCH(F210, Squads!B$3:B$1048576, 0), 1))</f>
        <v/>
      </c>
      <c r="F210" s="10"/>
      <c r="G210" s="12"/>
      <c r="H210" s="11"/>
      <c r="I210" s="8"/>
      <c r="J210" s="11"/>
      <c r="K210" s="12"/>
    </row>
    <row r="211" spans="1:11" x14ac:dyDescent="0.2">
      <c r="A211" s="10"/>
      <c r="B211" s="11"/>
      <c r="C211" s="11"/>
      <c r="D211" s="10"/>
      <c r="E211" s="10" t="str">
        <f>IF(ISBLANK(F211), "",INDEX(Squads!A$3:B$1048576,MATCH(F211, Squads!B$3:B$1048576, 0), 1))</f>
        <v/>
      </c>
      <c r="F211" s="10"/>
      <c r="G211" s="12"/>
      <c r="H211" s="11"/>
      <c r="I211" s="8"/>
      <c r="J211" s="11"/>
      <c r="K211" s="12"/>
    </row>
    <row r="212" spans="1:11" x14ac:dyDescent="0.2">
      <c r="A212" s="10"/>
      <c r="B212" s="11"/>
      <c r="C212" s="11"/>
      <c r="D212" s="10"/>
      <c r="E212" s="10" t="str">
        <f>IF(ISBLANK(F212), "",INDEX(Squads!A$3:B$1048576,MATCH(F212, Squads!B$3:B$1048576, 0), 1))</f>
        <v/>
      </c>
      <c r="F212" s="10"/>
      <c r="G212" s="12"/>
      <c r="H212" s="11"/>
      <c r="I212" s="8"/>
      <c r="J212" s="11"/>
      <c r="K212" s="12"/>
    </row>
    <row r="213" spans="1:11" x14ac:dyDescent="0.2">
      <c r="A213" s="10"/>
      <c r="B213" s="11"/>
      <c r="C213" s="11"/>
      <c r="D213" s="10"/>
      <c r="E213" s="10" t="str">
        <f>IF(ISBLANK(F213), "",INDEX(Squads!A$3:B$1048576,MATCH(F213, Squads!B$3:B$1048576, 0), 1))</f>
        <v/>
      </c>
      <c r="F213" s="10"/>
      <c r="G213" s="12"/>
      <c r="H213" s="11"/>
      <c r="I213" s="8"/>
      <c r="J213" s="11"/>
      <c r="K213" s="12"/>
    </row>
    <row r="214" spans="1:11" x14ac:dyDescent="0.2">
      <c r="A214" s="10"/>
      <c r="B214" s="11"/>
      <c r="C214" s="11"/>
      <c r="D214" s="10"/>
      <c r="E214" s="10" t="str">
        <f>IF(ISBLANK(F214), "",INDEX(Squads!A$3:B$1048576,MATCH(F214, Squads!B$3:B$1048576, 0), 1))</f>
        <v/>
      </c>
      <c r="F214" s="10"/>
      <c r="G214" s="12"/>
      <c r="H214" s="11"/>
      <c r="I214" s="8"/>
      <c r="J214" s="11"/>
      <c r="K214" s="12"/>
    </row>
    <row r="215" spans="1:11" x14ac:dyDescent="0.2">
      <c r="A215" s="10"/>
      <c r="B215" s="11"/>
      <c r="C215" s="11"/>
      <c r="D215" s="10"/>
      <c r="E215" s="10" t="str">
        <f>IF(ISBLANK(F215), "",INDEX(Squads!A$3:B$1048576,MATCH(F215, Squads!B$3:B$1048576, 0), 1))</f>
        <v/>
      </c>
      <c r="F215" s="10"/>
      <c r="G215" s="12"/>
      <c r="H215" s="11"/>
      <c r="I215" s="8"/>
      <c r="J215" s="11"/>
      <c r="K215" s="12"/>
    </row>
    <row r="216" spans="1:11" x14ac:dyDescent="0.2">
      <c r="A216" s="10"/>
      <c r="B216" s="11"/>
      <c r="C216" s="11"/>
      <c r="D216" s="10"/>
      <c r="E216" s="10" t="str">
        <f>IF(ISBLANK(F216), "",INDEX(Squads!A$3:B$1048576,MATCH(F216, Squads!B$3:B$1048576, 0), 1))</f>
        <v/>
      </c>
      <c r="F216" s="10"/>
      <c r="G216" s="12"/>
      <c r="H216" s="11"/>
      <c r="I216" s="8"/>
      <c r="J216" s="11"/>
      <c r="K216" s="12"/>
    </row>
    <row r="217" spans="1:11" x14ac:dyDescent="0.2">
      <c r="E217" s="16" t="str">
        <f>IF(ISBLANK(F217), "",INDEX(Squads!A$3:B$1048576,MATCH(F217, Squads!B$3:B$1048576, 0), 1))</f>
        <v/>
      </c>
      <c r="I217" s="8"/>
    </row>
    <row r="218" spans="1:11" x14ac:dyDescent="0.2">
      <c r="E218" s="16" t="str">
        <f>IF(ISBLANK(F218), "",INDEX(Squads!A$3:B$1048576,MATCH(F218, Squads!B$3:B$1048576, 0), 1))</f>
        <v/>
      </c>
      <c r="I218" s="8"/>
    </row>
    <row r="219" spans="1:11" x14ac:dyDescent="0.2">
      <c r="E219" s="16" t="str">
        <f>IF(ISBLANK(F219), "",INDEX(Squads!A$3:B$1048576,MATCH(F219, Squads!B$3:B$1048576, 0), 1))</f>
        <v/>
      </c>
      <c r="I219" s="8"/>
    </row>
    <row r="220" spans="1:11" x14ac:dyDescent="0.2">
      <c r="E220" s="16" t="str">
        <f>IF(ISBLANK(F220), "",INDEX(Squads!A$3:B$1048576,MATCH(F220, Squads!B$3:B$1048576, 0), 1))</f>
        <v/>
      </c>
      <c r="I220" s="8"/>
    </row>
    <row r="221" spans="1:11" x14ac:dyDescent="0.2">
      <c r="E221" s="16" t="str">
        <f>IF(ISBLANK(F221), "",INDEX(Squads!A$3:B$1048576,MATCH(F221, Squads!B$3:B$1048576, 0), 1))</f>
        <v/>
      </c>
      <c r="I221" s="8"/>
    </row>
    <row r="222" spans="1:11" x14ac:dyDescent="0.2">
      <c r="E222" s="16" t="str">
        <f>IF(ISBLANK(F222), "",INDEX(Squads!A$3:B$1048576,MATCH(F222, Squads!B$3:B$1048576, 0), 1))</f>
        <v/>
      </c>
      <c r="I222" s="8"/>
    </row>
    <row r="223" spans="1:11" x14ac:dyDescent="0.2">
      <c r="E223" s="16" t="str">
        <f>IF(ISBLANK(F223), "",INDEX(Squads!A$3:B$1048576,MATCH(F223, Squads!B$3:B$1048576, 0), 1))</f>
        <v/>
      </c>
      <c r="I223" s="8"/>
    </row>
    <row r="224" spans="1:11" x14ac:dyDescent="0.2">
      <c r="E224" s="16" t="str">
        <f>IF(ISBLANK(F224), "",INDEX(Squads!A$3:B$1048576,MATCH(F224, Squads!B$3:B$1048576, 0), 1))</f>
        <v/>
      </c>
      <c r="I224" s="8"/>
    </row>
    <row r="225" spans="5:9" x14ac:dyDescent="0.2">
      <c r="E225" s="16" t="str">
        <f>IF(ISBLANK(F225), "",INDEX(Squads!A$3:B$1048576,MATCH(F225, Squads!B$3:B$1048576, 0), 1))</f>
        <v/>
      </c>
      <c r="I225" s="8"/>
    </row>
    <row r="226" spans="5:9" x14ac:dyDescent="0.2">
      <c r="E226" s="16" t="str">
        <f>IF(ISBLANK(F226), "",INDEX(Squads!A$3:B$1048576,MATCH(F226, Squads!B$3:B$1048576, 0), 1))</f>
        <v/>
      </c>
      <c r="I226" s="8"/>
    </row>
    <row r="227" spans="5:9" x14ac:dyDescent="0.2">
      <c r="E227" s="16" t="str">
        <f>IF(ISBLANK(F227), "",INDEX(Squads!A$3:B$1048576,MATCH(F227, Squads!B$3:B$1048576, 0), 1))</f>
        <v/>
      </c>
      <c r="I227" s="8"/>
    </row>
    <row r="228" spans="5:9" x14ac:dyDescent="0.2">
      <c r="E228" s="16" t="str">
        <f>IF(ISBLANK(F228), "",INDEX(Squads!A$3:B$1048576,MATCH(F228, Squads!B$3:B$1048576, 0), 1))</f>
        <v/>
      </c>
      <c r="I228" s="8"/>
    </row>
    <row r="229" spans="5:9" x14ac:dyDescent="0.2">
      <c r="E229" s="16" t="str">
        <f>IF(ISBLANK(F229), "",INDEX(Squads!A$3:B$1048576,MATCH(F229, Squads!B$3:B$1048576, 0), 1))</f>
        <v/>
      </c>
      <c r="I229" s="8"/>
    </row>
    <row r="230" spans="5:9" x14ac:dyDescent="0.2">
      <c r="E230" s="16" t="str">
        <f>IF(ISBLANK(F230), "",INDEX(Squads!A$3:B$1048576,MATCH(F230, Squads!B$3:B$1048576, 0), 1))</f>
        <v/>
      </c>
      <c r="I230" s="8"/>
    </row>
    <row r="231" spans="5:9" x14ac:dyDescent="0.2">
      <c r="E231" s="16" t="str">
        <f>IF(ISBLANK(F231), "",INDEX(Squads!A$3:B$1048576,MATCH(F231, Squads!B$3:B$1048576, 0), 1))</f>
        <v/>
      </c>
      <c r="I231" s="8"/>
    </row>
    <row r="232" spans="5:9" x14ac:dyDescent="0.2">
      <c r="E232" s="16" t="str">
        <f>IF(ISBLANK(F232), "",INDEX(Squads!A$3:B$1048576,MATCH(F232, Squads!B$3:B$1048576, 0), 1))</f>
        <v/>
      </c>
      <c r="I232" s="8"/>
    </row>
    <row r="233" spans="5:9" x14ac:dyDescent="0.2">
      <c r="E233" s="16" t="str">
        <f>IF(ISBLANK(F233), "",INDEX(Squads!A$3:B$1048576,MATCH(F233, Squads!B$3:B$1048576, 0), 1))</f>
        <v/>
      </c>
      <c r="I233" s="8"/>
    </row>
    <row r="234" spans="5:9" x14ac:dyDescent="0.2">
      <c r="E234" s="16" t="str">
        <f>IF(ISBLANK(F234), "",INDEX(Squads!A$3:B$1048576,MATCH(F234, Squads!B$3:B$1048576, 0), 1))</f>
        <v/>
      </c>
      <c r="I234" s="8"/>
    </row>
    <row r="235" spans="5:9" x14ac:dyDescent="0.2">
      <c r="E235" s="16" t="str">
        <f>IF(ISBLANK(F235), "",INDEX(Squads!A$3:B$1048576,MATCH(F235, Squads!B$3:B$1048576, 0), 1))</f>
        <v/>
      </c>
      <c r="I235" s="8"/>
    </row>
    <row r="236" spans="5:9" x14ac:dyDescent="0.2">
      <c r="E236" s="16" t="str">
        <f>IF(ISBLANK(F236), "",INDEX(Squads!A$3:B$1048576,MATCH(F236, Squads!B$3:B$1048576, 0), 1))</f>
        <v/>
      </c>
      <c r="I236" s="8"/>
    </row>
    <row r="237" spans="5:9" x14ac:dyDescent="0.2">
      <c r="E237" s="16" t="str">
        <f>IF(ISBLANK(F237), "",INDEX(Squads!A$3:B$1048576,MATCH(F237, Squads!B$3:B$1048576, 0), 1))</f>
        <v/>
      </c>
      <c r="I237" s="8"/>
    </row>
    <row r="238" spans="5:9" x14ac:dyDescent="0.2">
      <c r="E238" s="16" t="str">
        <f>IF(ISBLANK(F238), "",INDEX(Squads!A$3:B$1048576,MATCH(F238, Squads!B$3:B$1048576, 0), 1))</f>
        <v/>
      </c>
      <c r="I238" s="8"/>
    </row>
    <row r="239" spans="5:9" x14ac:dyDescent="0.2">
      <c r="E239" s="16" t="str">
        <f>IF(ISBLANK(F239), "",INDEX(Squads!A$3:B$1048576,MATCH(F239, Squads!B$3:B$1048576, 0), 1))</f>
        <v/>
      </c>
      <c r="I239" s="8"/>
    </row>
    <row r="240" spans="5:9" x14ac:dyDescent="0.2">
      <c r="E240" s="16" t="str">
        <f>IF(ISBLANK(F240), "",INDEX(Squads!A$3:B$1048576,MATCH(F240, Squads!B$3:B$1048576, 0), 1))</f>
        <v/>
      </c>
      <c r="I240" s="8"/>
    </row>
    <row r="241" spans="5:9" x14ac:dyDescent="0.2">
      <c r="E241" s="16" t="str">
        <f>IF(ISBLANK(F241), "",INDEX(Squads!A$3:B$1048576,MATCH(F241, Squads!B$3:B$1048576, 0), 1))</f>
        <v/>
      </c>
      <c r="I241" s="8"/>
    </row>
    <row r="242" spans="5:9" x14ac:dyDescent="0.2">
      <c r="E242" s="16" t="str">
        <f>IF(ISBLANK(F242), "",INDEX(Squads!A$3:B$1048576,MATCH(F242, Squads!B$3:B$1048576, 0), 1))</f>
        <v/>
      </c>
      <c r="I242" s="8"/>
    </row>
    <row r="243" spans="5:9" x14ac:dyDescent="0.2">
      <c r="E243" s="16" t="str">
        <f>IF(ISBLANK(F243), "",INDEX(Squads!A$3:B$1048576,MATCH(F243, Squads!B$3:B$1048576, 0), 1))</f>
        <v/>
      </c>
      <c r="I243" s="8"/>
    </row>
    <row r="244" spans="5:9" x14ac:dyDescent="0.2">
      <c r="E244" s="16" t="str">
        <f>IF(ISBLANK(F244), "",INDEX(Squads!A$3:B$1048576,MATCH(F244, Squads!B$3:B$1048576, 0), 1))</f>
        <v/>
      </c>
      <c r="I244" s="8"/>
    </row>
    <row r="245" spans="5:9" x14ac:dyDescent="0.2">
      <c r="E245" s="16" t="str">
        <f>IF(ISBLANK(F245), "",INDEX(Squads!A$3:B$1048576,MATCH(F245, Squads!B$3:B$1048576, 0), 1))</f>
        <v/>
      </c>
      <c r="I245" s="8"/>
    </row>
    <row r="246" spans="5:9" x14ac:dyDescent="0.2">
      <c r="E246" s="16" t="str">
        <f>IF(ISBLANK(F246), "",INDEX(Squads!A$3:B$1048576,MATCH(F246, Squads!B$3:B$1048576, 0), 1))</f>
        <v/>
      </c>
      <c r="I246" s="8"/>
    </row>
    <row r="247" spans="5:9" x14ac:dyDescent="0.2">
      <c r="E247" s="16" t="str">
        <f>IF(ISBLANK(F247), "",INDEX(Squads!A$3:B$1048576,MATCH(F247, Squads!B$3:B$1048576, 0), 1))</f>
        <v/>
      </c>
      <c r="I247" s="8"/>
    </row>
    <row r="248" spans="5:9" x14ac:dyDescent="0.2">
      <c r="E248" s="16" t="str">
        <f>IF(ISBLANK(F248), "",INDEX(Squads!A$3:B$1048576,MATCH(F248, Squads!B$3:B$1048576, 0), 1))</f>
        <v/>
      </c>
      <c r="I248" s="8"/>
    </row>
    <row r="249" spans="5:9" x14ac:dyDescent="0.2">
      <c r="E249" s="16" t="str">
        <f>IF(ISBLANK(F249), "",INDEX(Squads!A$3:B$1048576,MATCH(F249, Squads!B$3:B$1048576, 0), 1))</f>
        <v/>
      </c>
      <c r="I249" s="8"/>
    </row>
    <row r="250" spans="5:9" x14ac:dyDescent="0.2">
      <c r="E250" s="16" t="str">
        <f>IF(ISBLANK(F250), "",INDEX(Squads!A$3:B$1048576,MATCH(F250, Squads!B$3:B$1048576, 0), 1))</f>
        <v/>
      </c>
      <c r="I250" s="8"/>
    </row>
    <row r="251" spans="5:9" x14ac:dyDescent="0.2">
      <c r="E251" s="16" t="str">
        <f>IF(ISBLANK(F251), "",INDEX(Squads!A$3:B$1048576,MATCH(F251, Squads!B$3:B$1048576, 0), 1))</f>
        <v/>
      </c>
      <c r="I251" s="8"/>
    </row>
    <row r="252" spans="5:9" x14ac:dyDescent="0.2">
      <c r="E252" s="16" t="str">
        <f>IF(ISBLANK(F252), "",INDEX(Squads!A$3:B$1048576,MATCH(F252, Squads!B$3:B$1048576, 0), 1))</f>
        <v/>
      </c>
      <c r="I252" s="8"/>
    </row>
    <row r="253" spans="5:9" x14ac:dyDescent="0.2">
      <c r="E253" s="16" t="str">
        <f>IF(ISBLANK(F253), "",INDEX(Squads!A$3:B$1048576,MATCH(F253, Squads!B$3:B$1048576, 0), 1))</f>
        <v/>
      </c>
      <c r="I253" s="8"/>
    </row>
    <row r="254" spans="5:9" x14ac:dyDescent="0.2">
      <c r="E254" s="16" t="str">
        <f>IF(ISBLANK(F254), "",INDEX(Squads!A$3:B$1048576,MATCH(F254, Squads!B$3:B$1048576, 0), 1))</f>
        <v/>
      </c>
      <c r="I254" s="8"/>
    </row>
    <row r="255" spans="5:9" x14ac:dyDescent="0.2">
      <c r="E255" s="16" t="str">
        <f>IF(ISBLANK(F255), "",INDEX(Squads!A$3:B$1048576,MATCH(F255, Squads!B$3:B$1048576, 0), 1))</f>
        <v/>
      </c>
      <c r="I255" s="8"/>
    </row>
    <row r="256" spans="5:9" x14ac:dyDescent="0.2">
      <c r="E256" s="16" t="str">
        <f>IF(ISBLANK(F256), "",INDEX(Squads!A$3:B$1048576,MATCH(F256, Squads!B$3:B$1048576, 0), 1))</f>
        <v/>
      </c>
      <c r="I256" s="8"/>
    </row>
    <row r="257" spans="5:9" x14ac:dyDescent="0.2">
      <c r="E257" s="16" t="str">
        <f>IF(ISBLANK(F257), "",INDEX(Squads!A$3:B$1048576,MATCH(F257, Squads!B$3:B$1048576, 0), 1))</f>
        <v/>
      </c>
      <c r="I257" s="8"/>
    </row>
    <row r="258" spans="5:9" x14ac:dyDescent="0.2">
      <c r="E258" s="16" t="str">
        <f>IF(ISBLANK(F258), "",INDEX(Squads!A$3:B$1048576,MATCH(F258, Squads!B$3:B$1048576, 0), 1))</f>
        <v/>
      </c>
      <c r="I258" s="8"/>
    </row>
    <row r="259" spans="5:9" x14ac:dyDescent="0.2">
      <c r="E259" s="16" t="str">
        <f>IF(ISBLANK(F259), "",INDEX(Squads!A$3:B$1048576,MATCH(F259, Squads!B$3:B$1048576, 0), 1))</f>
        <v/>
      </c>
      <c r="I259" s="8"/>
    </row>
    <row r="260" spans="5:9" x14ac:dyDescent="0.2">
      <c r="E260" s="16" t="str">
        <f>IF(ISBLANK(F260), "",INDEX(Squads!A$3:B$1048576,MATCH(F260, Squads!B$3:B$1048576, 0), 1))</f>
        <v/>
      </c>
      <c r="I260" s="8"/>
    </row>
    <row r="261" spans="5:9" x14ac:dyDescent="0.2">
      <c r="E261" s="16" t="str">
        <f>IF(ISBLANK(F261), "",INDEX(Squads!A$3:B$1048576,MATCH(F261, Squads!B$3:B$1048576, 0), 1))</f>
        <v/>
      </c>
      <c r="I261" s="8"/>
    </row>
    <row r="262" spans="5:9" x14ac:dyDescent="0.2">
      <c r="E262" s="16" t="str">
        <f>IF(ISBLANK(F262), "",INDEX(Squads!A$3:B$1048576,MATCH(F262, Squads!B$3:B$1048576, 0), 1))</f>
        <v/>
      </c>
      <c r="I262" s="8"/>
    </row>
    <row r="263" spans="5:9" x14ac:dyDescent="0.2">
      <c r="E263" s="16" t="str">
        <f>IF(ISBLANK(F263), "",INDEX(Squads!A$3:B$1048576,MATCH(F263, Squads!B$3:B$1048576, 0), 1))</f>
        <v/>
      </c>
      <c r="I263" s="8"/>
    </row>
    <row r="264" spans="5:9" x14ac:dyDescent="0.2">
      <c r="E264" s="16" t="str">
        <f>IF(ISBLANK(F264), "",INDEX(Squads!A$3:B$1048576,MATCH(F264, Squads!B$3:B$1048576, 0), 1))</f>
        <v/>
      </c>
      <c r="I264" s="8"/>
    </row>
    <row r="265" spans="5:9" x14ac:dyDescent="0.2">
      <c r="E265" s="16" t="str">
        <f>IF(ISBLANK(F265), "",INDEX(Squads!A$3:B$1048576,MATCH(F265, Squads!B$3:B$1048576, 0), 1))</f>
        <v/>
      </c>
      <c r="I265" s="8"/>
    </row>
    <row r="266" spans="5:9" x14ac:dyDescent="0.2">
      <c r="E266" s="16" t="str">
        <f>IF(ISBLANK(F266), "",INDEX(Squads!A$3:B$1048576,MATCH(F266, Squads!B$3:B$1048576, 0), 1))</f>
        <v/>
      </c>
      <c r="I266" s="8"/>
    </row>
    <row r="267" spans="5:9" x14ac:dyDescent="0.2">
      <c r="E267" s="16" t="str">
        <f>IF(ISBLANK(F267), "",INDEX(Squads!A$3:B$1048576,MATCH(F267, Squads!B$3:B$1048576, 0), 1))</f>
        <v/>
      </c>
      <c r="I267" s="8"/>
    </row>
    <row r="268" spans="5:9" x14ac:dyDescent="0.2">
      <c r="E268" s="16" t="str">
        <f>IF(ISBLANK(F268), "",INDEX(Squads!A$3:B$1048576,MATCH(F268, Squads!B$3:B$1048576, 0), 1))</f>
        <v/>
      </c>
      <c r="I268" s="8"/>
    </row>
    <row r="269" spans="5:9" x14ac:dyDescent="0.2">
      <c r="E269" s="16" t="str">
        <f>IF(ISBLANK(F269), "",INDEX(Squads!A$3:B$1048576,MATCH(F269, Squads!B$3:B$1048576, 0), 1))</f>
        <v/>
      </c>
      <c r="I269" s="8"/>
    </row>
    <row r="270" spans="5:9" x14ac:dyDescent="0.2">
      <c r="E270" s="16" t="str">
        <f>IF(ISBLANK(F270), "",INDEX(Squads!A$3:B$1048576,MATCH(F270, Squads!B$3:B$1048576, 0), 1))</f>
        <v/>
      </c>
      <c r="I270" s="8"/>
    </row>
    <row r="271" spans="5:9" x14ac:dyDescent="0.2">
      <c r="E271" s="16" t="str">
        <f>IF(ISBLANK(F271), "",INDEX(Squads!A$3:B$1048576,MATCH(F271, Squads!B$3:B$1048576, 0), 1))</f>
        <v/>
      </c>
      <c r="I271" s="8"/>
    </row>
    <row r="272" spans="5:9" x14ac:dyDescent="0.2">
      <c r="E272" s="16" t="str">
        <f>IF(ISBLANK(F272), "",INDEX(Squads!A$3:B$1048576,MATCH(F272, Squads!B$3:B$1048576, 0), 1))</f>
        <v/>
      </c>
      <c r="I272" s="8"/>
    </row>
    <row r="273" spans="5:9" x14ac:dyDescent="0.2">
      <c r="E273" s="16" t="str">
        <f>IF(ISBLANK(F273), "",INDEX(Squads!A$3:B$1048576,MATCH(F273, Squads!B$3:B$1048576, 0), 1))</f>
        <v/>
      </c>
      <c r="I273" s="8"/>
    </row>
    <row r="274" spans="5:9" x14ac:dyDescent="0.2">
      <c r="E274" s="16" t="str">
        <f>IF(ISBLANK(F274), "",INDEX(Squads!A$3:B$1048576,MATCH(F274, Squads!B$3:B$1048576, 0), 1))</f>
        <v/>
      </c>
      <c r="I274" s="8"/>
    </row>
    <row r="275" spans="5:9" x14ac:dyDescent="0.2">
      <c r="E275" s="16" t="str">
        <f>IF(ISBLANK(F275), "",INDEX(Squads!A$3:B$1048576,MATCH(F275, Squads!B$3:B$1048576, 0), 1))</f>
        <v/>
      </c>
      <c r="I275" s="8"/>
    </row>
    <row r="276" spans="5:9" x14ac:dyDescent="0.2">
      <c r="E276" s="16" t="str">
        <f>IF(ISBLANK(F276), "",INDEX(Squads!A$3:B$1048576,MATCH(F276, Squads!B$3:B$1048576, 0), 1))</f>
        <v/>
      </c>
      <c r="I276" s="8"/>
    </row>
    <row r="277" spans="5:9" x14ac:dyDescent="0.2">
      <c r="E277" s="16" t="str">
        <f>IF(ISBLANK(F277), "",INDEX(Squads!A$3:B$1048576,MATCH(F277, Squads!B$3:B$1048576, 0), 1))</f>
        <v/>
      </c>
      <c r="I277" s="8"/>
    </row>
    <row r="278" spans="5:9" x14ac:dyDescent="0.2">
      <c r="E278" s="16" t="str">
        <f>IF(ISBLANK(F278), "",INDEX(Squads!A$3:B$1048576,MATCH(F278, Squads!B$3:B$1048576, 0), 1))</f>
        <v/>
      </c>
      <c r="I278" s="8"/>
    </row>
    <row r="279" spans="5:9" x14ac:dyDescent="0.2">
      <c r="E279" s="16" t="str">
        <f>IF(ISBLANK(F279), "",INDEX(Squads!A$3:B$1048576,MATCH(F279, Squads!B$3:B$1048576, 0), 1))</f>
        <v/>
      </c>
      <c r="I279" s="8"/>
    </row>
    <row r="280" spans="5:9" x14ac:dyDescent="0.2">
      <c r="E280" s="16" t="str">
        <f>IF(ISBLANK(F280), "",INDEX(Squads!A$3:B$1048576,MATCH(F280, Squads!B$3:B$1048576, 0), 1))</f>
        <v/>
      </c>
      <c r="I280" s="8"/>
    </row>
    <row r="281" spans="5:9" x14ac:dyDescent="0.2">
      <c r="E281" s="16" t="str">
        <f>IF(ISBLANK(F281), "",INDEX(Squads!A$3:B$1048576,MATCH(F281, Squads!B$3:B$1048576, 0), 1))</f>
        <v/>
      </c>
      <c r="I281" s="8"/>
    </row>
    <row r="282" spans="5:9" x14ac:dyDescent="0.2">
      <c r="E282" s="16" t="str">
        <f>IF(ISBLANK(F282), "",INDEX(Squads!A$3:B$1048576,MATCH(F282, Squads!B$3:B$1048576, 0), 1))</f>
        <v/>
      </c>
      <c r="I282" s="8"/>
    </row>
    <row r="283" spans="5:9" x14ac:dyDescent="0.2">
      <c r="E283" s="16" t="str">
        <f>IF(ISBLANK(F283), "",INDEX(Squads!A$3:B$1048576,MATCH(F283, Squads!B$3:B$1048576, 0), 1))</f>
        <v/>
      </c>
      <c r="I283" s="8"/>
    </row>
    <row r="284" spans="5:9" x14ac:dyDescent="0.2">
      <c r="E284" s="16" t="str">
        <f>IF(ISBLANK(F284), "",INDEX(Squads!A$3:B$1048576,MATCH(F284, Squads!B$3:B$1048576, 0), 1))</f>
        <v/>
      </c>
      <c r="I284" s="8"/>
    </row>
    <row r="285" spans="5:9" x14ac:dyDescent="0.2">
      <c r="E285" s="16" t="str">
        <f>IF(ISBLANK(F285), "",INDEX(Squads!A$3:B$1048576,MATCH(F285, Squads!B$3:B$1048576, 0), 1))</f>
        <v/>
      </c>
      <c r="I285" s="8"/>
    </row>
    <row r="286" spans="5:9" x14ac:dyDescent="0.2">
      <c r="E286" s="16" t="str">
        <f>IF(ISBLANK(F286), "",INDEX(Squads!A$3:B$1048576,MATCH(F286, Squads!B$3:B$1048576, 0), 1))</f>
        <v/>
      </c>
      <c r="I286" s="8"/>
    </row>
    <row r="287" spans="5:9" x14ac:dyDescent="0.2">
      <c r="E287" s="16" t="str">
        <f>IF(ISBLANK(F287), "",INDEX(Squads!A$3:B$1048576,MATCH(F287, Squads!B$3:B$1048576, 0), 1))</f>
        <v/>
      </c>
      <c r="I287" s="8"/>
    </row>
    <row r="288" spans="5:9" x14ac:dyDescent="0.2">
      <c r="E288" s="16" t="str">
        <f>IF(ISBLANK(F288), "",INDEX(Squads!A$3:B$1048576,MATCH(F288, Squads!B$3:B$1048576, 0), 1))</f>
        <v/>
      </c>
      <c r="I288" s="8"/>
    </row>
    <row r="289" spans="5:9" x14ac:dyDescent="0.2">
      <c r="E289" s="16" t="str">
        <f>IF(ISBLANK(F289), "",INDEX(Squads!A$3:B$1048576,MATCH(F289, Squads!B$3:B$1048576, 0), 1))</f>
        <v/>
      </c>
      <c r="I289" s="8"/>
    </row>
    <row r="290" spans="5:9" x14ac:dyDescent="0.2">
      <c r="E290" s="16" t="str">
        <f>IF(ISBLANK(F290), "",INDEX(Squads!A$3:B$1048576,MATCH(F290, Squads!B$3:B$1048576, 0), 1))</f>
        <v/>
      </c>
      <c r="I290" s="8"/>
    </row>
    <row r="291" spans="5:9" x14ac:dyDescent="0.2">
      <c r="E291" s="16" t="str">
        <f>IF(ISBLANK(F291), "",INDEX(Squads!A$3:B$1048576,MATCH(F291, Squads!B$3:B$1048576, 0), 1))</f>
        <v/>
      </c>
      <c r="I291" s="8"/>
    </row>
    <row r="292" spans="5:9" x14ac:dyDescent="0.2">
      <c r="E292" s="16" t="str">
        <f>IF(ISBLANK(F292), "",INDEX(Squads!A$3:B$1048576,MATCH(F292, Squads!B$3:B$1048576, 0), 1))</f>
        <v/>
      </c>
      <c r="I292" s="8"/>
    </row>
    <row r="293" spans="5:9" x14ac:dyDescent="0.2">
      <c r="E293" s="16" t="str">
        <f>IF(ISBLANK(F293), "",INDEX(Squads!A$3:B$1048576,MATCH(F293, Squads!B$3:B$1048576, 0), 1))</f>
        <v/>
      </c>
      <c r="I293" s="8"/>
    </row>
    <row r="294" spans="5:9" x14ac:dyDescent="0.2">
      <c r="E294" s="16" t="str">
        <f>IF(ISBLANK(F294), "",INDEX(Squads!A$3:B$1048576,MATCH(F294, Squads!B$3:B$1048576, 0), 1))</f>
        <v/>
      </c>
      <c r="I294" s="8"/>
    </row>
    <row r="295" spans="5:9" x14ac:dyDescent="0.2">
      <c r="E295" s="16" t="str">
        <f>IF(ISBLANK(F295), "",INDEX(Squads!A$3:B$1048576,MATCH(F295, Squads!B$3:B$1048576, 0), 1))</f>
        <v/>
      </c>
      <c r="I295" s="8"/>
    </row>
    <row r="296" spans="5:9" x14ac:dyDescent="0.2">
      <c r="E296" s="16" t="str">
        <f>IF(ISBLANK(F296), "",INDEX(Squads!A$3:B$1048576,MATCH(F296, Squads!B$3:B$1048576, 0), 1))</f>
        <v/>
      </c>
      <c r="I296" s="8"/>
    </row>
    <row r="297" spans="5:9" x14ac:dyDescent="0.2">
      <c r="E297" s="16" t="str">
        <f>IF(ISBLANK(F297), "",INDEX(Squads!A$3:B$1048576,MATCH(F297, Squads!B$3:B$1048576, 0), 1))</f>
        <v/>
      </c>
      <c r="I297" s="8"/>
    </row>
    <row r="298" spans="5:9" x14ac:dyDescent="0.2">
      <c r="E298" s="16" t="str">
        <f>IF(ISBLANK(F298), "",INDEX(Squads!A$3:B$1048576,MATCH(F298, Squads!B$3:B$1048576, 0), 1))</f>
        <v/>
      </c>
      <c r="I298" s="8"/>
    </row>
    <row r="299" spans="5:9" x14ac:dyDescent="0.2">
      <c r="E299" s="16" t="str">
        <f>IF(ISBLANK(F299), "",INDEX(Squads!A$3:B$1048576,MATCH(F299, Squads!B$3:B$1048576, 0), 1))</f>
        <v/>
      </c>
    </row>
    <row r="300" spans="5:9" x14ac:dyDescent="0.2">
      <c r="E300" s="16" t="str">
        <f>IF(ISBLANK(F300), "",INDEX(Squads!A$3:B$1048576,MATCH(F300, Squads!B$3:B$1048576, 0), 1))</f>
        <v/>
      </c>
    </row>
    <row r="301" spans="5:9" x14ac:dyDescent="0.2">
      <c r="E301" s="16" t="str">
        <f>IF(ISBLANK(F301), "",INDEX(Squads!A$3:B$1048576,MATCH(F301, Squads!B$3:B$1048576, 0), 1))</f>
        <v/>
      </c>
    </row>
    <row r="302" spans="5:9" x14ac:dyDescent="0.2">
      <c r="E302" s="16" t="str">
        <f>IF(ISBLANK(F302), "",INDEX(Squads!A$3:B$1048576,MATCH(F302, Squads!B$3:B$1048576, 0), 1))</f>
        <v/>
      </c>
    </row>
    <row r="303" spans="5:9" x14ac:dyDescent="0.2">
      <c r="E303" s="16" t="str">
        <f>IF(ISBLANK(F303), "",INDEX(Squads!A$3:B$1048576,MATCH(F303, Squads!B$3:B$1048576, 0), 1))</f>
        <v/>
      </c>
    </row>
    <row r="304" spans="5:9" x14ac:dyDescent="0.2">
      <c r="E304" s="16" t="str">
        <f>IF(ISBLANK(F304), "",INDEX(Squads!A$3:B$1048576,MATCH(F304, Squads!B$3:B$1048576, 0), 1))</f>
        <v/>
      </c>
    </row>
    <row r="305" spans="5:8" x14ac:dyDescent="0.2">
      <c r="E305" s="16" t="str">
        <f>IF(ISBLANK(F305), "",INDEX(Squads!A$3:B$1048576,MATCH(F305, Squads!B$3:B$1048576, 0), 1))</f>
        <v/>
      </c>
    </row>
    <row r="306" spans="5:8" x14ac:dyDescent="0.2">
      <c r="E306" s="16" t="str">
        <f>IF(ISBLANK(F306), "",INDEX(Squads!A$3:B$1048576,MATCH(F306, Squads!B$3:B$1048576, 0), 1))</f>
        <v/>
      </c>
    </row>
    <row r="307" spans="5:8" x14ac:dyDescent="0.2">
      <c r="E307" s="16" t="str">
        <f>IF(ISBLANK(F307), "",INDEX(Squads!A$3:B$1048576,MATCH(F307, Squads!B$3:B$1048576, 0), 1))</f>
        <v/>
      </c>
      <c r="H307" s="17" t="str">
        <f t="shared" ref="H307:H322" si="4">IF(ISBLANK(B307), "",_xlfn.CONCAT($B307," ",$C307))</f>
        <v/>
      </c>
    </row>
    <row r="308" spans="5:8" x14ac:dyDescent="0.2">
      <c r="E308" s="16" t="str">
        <f>IF(ISBLANK(F308), "",INDEX(Squads!A$3:B$1048576,MATCH(F308, Squads!B$3:B$1048576, 0), 1))</f>
        <v/>
      </c>
      <c r="H308" s="17" t="str">
        <f t="shared" si="4"/>
        <v/>
      </c>
    </row>
    <row r="309" spans="5:8" x14ac:dyDescent="0.2">
      <c r="E309" s="16" t="str">
        <f>IF(ISBLANK(F309), "",INDEX(Squads!A$3:B$1048576,MATCH(F309, Squads!B$3:B$1048576, 0), 1))</f>
        <v/>
      </c>
      <c r="H309" s="17" t="str">
        <f t="shared" si="4"/>
        <v/>
      </c>
    </row>
    <row r="310" spans="5:8" x14ac:dyDescent="0.2">
      <c r="E310" s="16" t="str">
        <f>IF(ISBLANK(F310), "",INDEX(Squads!A$3:B$1048576,MATCH(F310, Squads!B$3:B$1048576, 0), 1))</f>
        <v/>
      </c>
      <c r="H310" s="17" t="str">
        <f t="shared" si="4"/>
        <v/>
      </c>
    </row>
    <row r="311" spans="5:8" x14ac:dyDescent="0.2">
      <c r="E311" s="16" t="str">
        <f>IF(ISBLANK(F311), "",INDEX(Squads!A$3:B$1048576,MATCH(F311, Squads!B$3:B$1048576, 0), 1))</f>
        <v/>
      </c>
      <c r="H311" s="17" t="str">
        <f t="shared" si="4"/>
        <v/>
      </c>
    </row>
    <row r="312" spans="5:8" x14ac:dyDescent="0.2">
      <c r="E312" s="16" t="str">
        <f>IF(ISBLANK(F312), "",INDEX(Squads!A$3:B$1048576,MATCH(F312, Squads!B$3:B$1048576, 0), 1))</f>
        <v/>
      </c>
      <c r="H312" s="17" t="str">
        <f t="shared" si="4"/>
        <v/>
      </c>
    </row>
    <row r="313" spans="5:8" x14ac:dyDescent="0.2">
      <c r="E313" s="16" t="str">
        <f>IF(ISBLANK(F313), "",INDEX(Squads!A$3:B$1048576,MATCH(F313, Squads!B$3:B$1048576, 0), 1))</f>
        <v/>
      </c>
      <c r="H313" s="17" t="str">
        <f t="shared" si="4"/>
        <v/>
      </c>
    </row>
    <row r="314" spans="5:8" x14ac:dyDescent="0.2">
      <c r="E314" s="16" t="str">
        <f>IF(ISBLANK(F314), "",INDEX(Squads!A$3:B$1048576,MATCH(F314, Squads!B$3:B$1048576, 0), 1))</f>
        <v/>
      </c>
      <c r="H314" s="17" t="str">
        <f t="shared" si="4"/>
        <v/>
      </c>
    </row>
    <row r="315" spans="5:8" x14ac:dyDescent="0.2">
      <c r="E315" s="16" t="str">
        <f>IF(ISBLANK(F315), "",INDEX(Squads!A$3:B$1048576,MATCH(F315, Squads!B$3:B$1048576, 0), 1))</f>
        <v/>
      </c>
      <c r="H315" s="17" t="str">
        <f t="shared" si="4"/>
        <v/>
      </c>
    </row>
    <row r="316" spans="5:8" x14ac:dyDescent="0.2">
      <c r="E316" s="16" t="str">
        <f>IF(ISBLANK(F316), "",INDEX(Squads!A$3:B$1048576,MATCH(F316, Squads!B$3:B$1048576, 0), 1))</f>
        <v/>
      </c>
      <c r="H316" s="17" t="str">
        <f t="shared" si="4"/>
        <v/>
      </c>
    </row>
    <row r="317" spans="5:8" x14ac:dyDescent="0.2">
      <c r="E317" s="16" t="str">
        <f>IF(ISBLANK(F317), "",INDEX(Squads!A$3:B$1048576,MATCH(F317, Squads!B$3:B$1048576, 0), 1))</f>
        <v/>
      </c>
      <c r="H317" s="17" t="str">
        <f t="shared" si="4"/>
        <v/>
      </c>
    </row>
    <row r="318" spans="5:8" x14ac:dyDescent="0.2">
      <c r="E318" s="16" t="str">
        <f>IF(ISBLANK(F318), "",INDEX(Squads!A$3:B$1048576,MATCH(F318, Squads!B$3:B$1048576, 0), 1))</f>
        <v/>
      </c>
      <c r="H318" s="17" t="str">
        <f t="shared" si="4"/>
        <v/>
      </c>
    </row>
    <row r="319" spans="5:8" x14ac:dyDescent="0.2">
      <c r="E319" s="16" t="str">
        <f>IF(ISBLANK(F319), "",INDEX(Squads!A$3:B$1048576,MATCH(F319, Squads!B$3:B$1048576, 0), 1))</f>
        <v/>
      </c>
      <c r="H319" s="17" t="str">
        <f t="shared" si="4"/>
        <v/>
      </c>
    </row>
    <row r="320" spans="5:8" x14ac:dyDescent="0.2">
      <c r="E320" s="16" t="str">
        <f>IF(ISBLANK(F320), "",INDEX(Squads!A$3:B$1048576,MATCH(F320, Squads!B$3:B$1048576, 0), 1))</f>
        <v/>
      </c>
      <c r="H320" s="17" t="str">
        <f t="shared" si="4"/>
        <v/>
      </c>
    </row>
    <row r="321" spans="5:8" x14ac:dyDescent="0.2">
      <c r="E321" s="16" t="str">
        <f>IF(ISBLANK(F321), "",INDEX(Squads!A$3:B$1048576,MATCH(F321, Squads!B$3:B$1048576, 0), 1))</f>
        <v/>
      </c>
      <c r="H321" s="17" t="str">
        <f t="shared" si="4"/>
        <v/>
      </c>
    </row>
    <row r="322" spans="5:8" x14ac:dyDescent="0.2">
      <c r="E322" s="16" t="str">
        <f>IF(ISBLANK(F322), "",INDEX(Squads!A$3:B$1048576,MATCH(F322, Squads!B$3:B$1048576, 0), 1))</f>
        <v/>
      </c>
      <c r="H322" s="17" t="str">
        <f t="shared" si="4"/>
        <v/>
      </c>
    </row>
    <row r="323" spans="5:8" x14ac:dyDescent="0.2">
      <c r="E323" s="16" t="str">
        <f>IF(ISBLANK(F323), "",INDEX(Squads!A$3:B$1048576,MATCH(F323, Squads!B$3:B$1048576, 0), 1))</f>
        <v/>
      </c>
      <c r="H323" s="17" t="str">
        <f t="shared" ref="H323:H386" si="5">IF(ISBLANK(B323), "",_xlfn.CONCAT($B323," ",$C323))</f>
        <v/>
      </c>
    </row>
    <row r="324" spans="5:8" x14ac:dyDescent="0.2">
      <c r="E324" s="16" t="str">
        <f>IF(ISBLANK(F324), "",INDEX(Squads!A$3:B$1048576,MATCH(F324, Squads!B$3:B$1048576, 0), 1))</f>
        <v/>
      </c>
      <c r="H324" s="17" t="str">
        <f t="shared" si="5"/>
        <v/>
      </c>
    </row>
    <row r="325" spans="5:8" x14ac:dyDescent="0.2">
      <c r="E325" s="16" t="str">
        <f>IF(ISBLANK(F325), "",INDEX(Squads!A$3:B$1048576,MATCH(F325, Squads!B$3:B$1048576, 0), 1))</f>
        <v/>
      </c>
      <c r="H325" s="17" t="str">
        <f t="shared" si="5"/>
        <v/>
      </c>
    </row>
    <row r="326" spans="5:8" x14ac:dyDescent="0.2">
      <c r="E326" s="16" t="str">
        <f>IF(ISBLANK(F326), "",INDEX(Squads!A$3:B$1048576,MATCH(F326, Squads!B$3:B$1048576, 0), 1))</f>
        <v/>
      </c>
      <c r="H326" s="17" t="str">
        <f t="shared" si="5"/>
        <v/>
      </c>
    </row>
    <row r="327" spans="5:8" x14ac:dyDescent="0.2">
      <c r="E327" s="16" t="str">
        <f>IF(ISBLANK(F327), "",INDEX(Squads!A$3:B$1048576,MATCH(F327, Squads!B$3:B$1048576, 0), 1))</f>
        <v/>
      </c>
      <c r="H327" s="17" t="str">
        <f t="shared" si="5"/>
        <v/>
      </c>
    </row>
    <row r="328" spans="5:8" x14ac:dyDescent="0.2">
      <c r="E328" s="16" t="str">
        <f>IF(ISBLANK(F328), "",INDEX(Squads!A$3:B$1048576,MATCH(F328, Squads!B$3:B$1048576, 0), 1))</f>
        <v/>
      </c>
      <c r="H328" s="17" t="str">
        <f t="shared" si="5"/>
        <v/>
      </c>
    </row>
    <row r="329" spans="5:8" x14ac:dyDescent="0.2">
      <c r="E329" s="16" t="str">
        <f>IF(ISBLANK(F329), "",INDEX(Squads!A$3:B$1048576,MATCH(F329, Squads!B$3:B$1048576, 0), 1))</f>
        <v/>
      </c>
      <c r="H329" s="17" t="str">
        <f t="shared" si="5"/>
        <v/>
      </c>
    </row>
    <row r="330" spans="5:8" x14ac:dyDescent="0.2">
      <c r="E330" s="16" t="str">
        <f>IF(ISBLANK(F330), "",INDEX(Squads!A$3:B$1048576,MATCH(F330, Squads!B$3:B$1048576, 0), 1))</f>
        <v/>
      </c>
      <c r="H330" s="17" t="str">
        <f t="shared" si="5"/>
        <v/>
      </c>
    </row>
    <row r="331" spans="5:8" x14ac:dyDescent="0.2">
      <c r="E331" s="16" t="str">
        <f>IF(ISBLANK(F331), "",INDEX(Squads!A$3:B$1048576,MATCH(F331, Squads!B$3:B$1048576, 0), 1))</f>
        <v/>
      </c>
      <c r="H331" s="17" t="str">
        <f t="shared" si="5"/>
        <v/>
      </c>
    </row>
    <row r="332" spans="5:8" x14ac:dyDescent="0.2">
      <c r="E332" s="16" t="str">
        <f>IF(ISBLANK(F332), "",INDEX(Squads!A$3:B$1048576,MATCH(F332, Squads!B$3:B$1048576, 0), 1))</f>
        <v/>
      </c>
      <c r="H332" s="17" t="str">
        <f t="shared" si="5"/>
        <v/>
      </c>
    </row>
    <row r="333" spans="5:8" x14ac:dyDescent="0.2">
      <c r="E333" s="16" t="str">
        <f>IF(ISBLANK(F333), "",INDEX(Squads!A$3:B$1048576,MATCH(F333, Squads!B$3:B$1048576, 0), 1))</f>
        <v/>
      </c>
      <c r="H333" s="17" t="str">
        <f t="shared" si="5"/>
        <v/>
      </c>
    </row>
    <row r="334" spans="5:8" x14ac:dyDescent="0.2">
      <c r="E334" s="16" t="str">
        <f>IF(ISBLANK(F334), "",INDEX(Squads!A$3:B$1048576,MATCH(F334, Squads!B$3:B$1048576, 0), 1))</f>
        <v/>
      </c>
      <c r="H334" s="17" t="str">
        <f t="shared" si="5"/>
        <v/>
      </c>
    </row>
    <row r="335" spans="5:8" x14ac:dyDescent="0.2">
      <c r="E335" s="16" t="str">
        <f>IF(ISBLANK(F335), "",INDEX(Squads!A$3:B$1048576,MATCH(F335, Squads!B$3:B$1048576, 0), 1))</f>
        <v/>
      </c>
      <c r="H335" s="17" t="str">
        <f t="shared" si="5"/>
        <v/>
      </c>
    </row>
    <row r="336" spans="5:8" x14ac:dyDescent="0.2">
      <c r="E336" s="16" t="str">
        <f>IF(ISBLANK(F336), "",INDEX(Squads!A$3:B$1048576,MATCH(F336, Squads!B$3:B$1048576, 0), 1))</f>
        <v/>
      </c>
      <c r="H336" s="17" t="str">
        <f t="shared" si="5"/>
        <v/>
      </c>
    </row>
    <row r="337" spans="5:8" x14ac:dyDescent="0.2">
      <c r="E337" s="16" t="str">
        <f>IF(ISBLANK(F337), "",INDEX(Squads!A$3:B$1048576,MATCH(F337, Squads!B$3:B$1048576, 0), 1))</f>
        <v/>
      </c>
      <c r="H337" s="17" t="str">
        <f t="shared" si="5"/>
        <v/>
      </c>
    </row>
    <row r="338" spans="5:8" x14ac:dyDescent="0.2">
      <c r="E338" s="16" t="str">
        <f>IF(ISBLANK(F338), "",INDEX(Squads!A$3:B$1048576,MATCH(F338, Squads!B$3:B$1048576, 0), 1))</f>
        <v/>
      </c>
      <c r="H338" s="17" t="str">
        <f t="shared" si="5"/>
        <v/>
      </c>
    </row>
    <row r="339" spans="5:8" x14ac:dyDescent="0.2">
      <c r="E339" s="16" t="str">
        <f>IF(ISBLANK(F339), "",INDEX(Squads!A$3:B$1048576,MATCH(F339, Squads!B$3:B$1048576, 0), 1))</f>
        <v/>
      </c>
      <c r="H339" s="17" t="str">
        <f t="shared" si="5"/>
        <v/>
      </c>
    </row>
    <row r="340" spans="5:8" x14ac:dyDescent="0.2">
      <c r="E340" s="16" t="str">
        <f>IF(ISBLANK(F340), "",INDEX(Squads!A$3:B$1048576,MATCH(F340, Squads!B$3:B$1048576, 0), 1))</f>
        <v/>
      </c>
      <c r="H340" s="17" t="str">
        <f t="shared" si="5"/>
        <v/>
      </c>
    </row>
    <row r="341" spans="5:8" x14ac:dyDescent="0.2">
      <c r="E341" s="16" t="str">
        <f>IF(ISBLANK(F341), "",INDEX(Squads!A$3:B$1048576,MATCH(F341, Squads!B$3:B$1048576, 0), 1))</f>
        <v/>
      </c>
      <c r="H341" s="17" t="str">
        <f t="shared" si="5"/>
        <v/>
      </c>
    </row>
    <row r="342" spans="5:8" x14ac:dyDescent="0.2">
      <c r="E342" s="16" t="str">
        <f>IF(ISBLANK(F342), "",INDEX(Squads!A$3:B$1048576,MATCH(F342, Squads!B$3:B$1048576, 0), 1))</f>
        <v/>
      </c>
      <c r="H342" s="17" t="str">
        <f t="shared" si="5"/>
        <v/>
      </c>
    </row>
    <row r="343" spans="5:8" x14ac:dyDescent="0.2">
      <c r="E343" s="16" t="str">
        <f>IF(ISBLANK(F343), "",INDEX(Squads!A$3:B$1048576,MATCH(F343, Squads!B$3:B$1048576, 0), 1))</f>
        <v/>
      </c>
      <c r="H343" s="17" t="str">
        <f t="shared" si="5"/>
        <v/>
      </c>
    </row>
    <row r="344" spans="5:8" x14ac:dyDescent="0.2">
      <c r="E344" s="16" t="str">
        <f>IF(ISBLANK(F344), "",INDEX(Squads!A$3:B$1048576,MATCH(F344, Squads!B$3:B$1048576, 0), 1))</f>
        <v/>
      </c>
      <c r="H344" s="17" t="str">
        <f t="shared" si="5"/>
        <v/>
      </c>
    </row>
    <row r="345" spans="5:8" x14ac:dyDescent="0.2">
      <c r="E345" s="16" t="str">
        <f>IF(ISBLANK(F345), "",INDEX(Squads!A$3:B$1048576,MATCH(F345, Squads!B$3:B$1048576, 0), 1))</f>
        <v/>
      </c>
      <c r="H345" s="17" t="str">
        <f t="shared" si="5"/>
        <v/>
      </c>
    </row>
    <row r="346" spans="5:8" x14ac:dyDescent="0.2">
      <c r="E346" s="16" t="str">
        <f>IF(ISBLANK(F346), "",INDEX(Squads!A$3:B$1048576,MATCH(F346, Squads!B$3:B$1048576, 0), 1))</f>
        <v/>
      </c>
      <c r="H346" s="17" t="str">
        <f t="shared" si="5"/>
        <v/>
      </c>
    </row>
    <row r="347" spans="5:8" x14ac:dyDescent="0.2">
      <c r="E347" s="16" t="str">
        <f>IF(ISBLANK(F347), "",INDEX(Squads!A$3:B$1048576,MATCH(F347, Squads!B$3:B$1048576, 0), 1))</f>
        <v/>
      </c>
      <c r="H347" s="17" t="str">
        <f t="shared" si="5"/>
        <v/>
      </c>
    </row>
    <row r="348" spans="5:8" x14ac:dyDescent="0.2">
      <c r="E348" s="16" t="str">
        <f>IF(ISBLANK(F348), "",INDEX(Squads!A$3:B$1048576,MATCH(F348, Squads!B$3:B$1048576, 0), 1))</f>
        <v/>
      </c>
      <c r="H348" s="17" t="str">
        <f t="shared" si="5"/>
        <v/>
      </c>
    </row>
    <row r="349" spans="5:8" x14ac:dyDescent="0.2">
      <c r="E349" s="16" t="str">
        <f>IF(ISBLANK(F349), "",INDEX(Squads!A$3:B$1048576,MATCH(F349, Squads!B$3:B$1048576, 0), 1))</f>
        <v/>
      </c>
      <c r="H349" s="17" t="str">
        <f t="shared" si="5"/>
        <v/>
      </c>
    </row>
    <row r="350" spans="5:8" x14ac:dyDescent="0.2">
      <c r="E350" s="16" t="str">
        <f>IF(ISBLANK(F350), "",INDEX(Squads!A$3:B$1048576,MATCH(F350, Squads!B$3:B$1048576, 0), 1))</f>
        <v/>
      </c>
      <c r="H350" s="17" t="str">
        <f t="shared" si="5"/>
        <v/>
      </c>
    </row>
    <row r="351" spans="5:8" x14ac:dyDescent="0.2">
      <c r="E351" s="16" t="str">
        <f>IF(ISBLANK(F351), "",INDEX(Squads!A$3:B$1048576,MATCH(F351, Squads!B$3:B$1048576, 0), 1))</f>
        <v/>
      </c>
      <c r="H351" s="17" t="str">
        <f t="shared" si="5"/>
        <v/>
      </c>
    </row>
    <row r="352" spans="5:8" x14ac:dyDescent="0.2">
      <c r="E352" s="16" t="str">
        <f>IF(ISBLANK(F352), "",INDEX(Squads!A$3:B$1048576,MATCH(F352, Squads!B$3:B$1048576, 0), 1))</f>
        <v/>
      </c>
      <c r="H352" s="17" t="str">
        <f t="shared" si="5"/>
        <v/>
      </c>
    </row>
    <row r="353" spans="5:8" x14ac:dyDescent="0.2">
      <c r="E353" s="16" t="str">
        <f>IF(ISBLANK(F353), "",INDEX(Squads!A$3:B$1048576,MATCH(F353, Squads!B$3:B$1048576, 0), 1))</f>
        <v/>
      </c>
      <c r="H353" s="17" t="str">
        <f t="shared" si="5"/>
        <v/>
      </c>
    </row>
    <row r="354" spans="5:8" x14ac:dyDescent="0.2">
      <c r="E354" s="16" t="str">
        <f>IF(ISBLANK(F354), "",INDEX(Squads!A$3:B$1048576,MATCH(F354, Squads!B$3:B$1048576, 0), 1))</f>
        <v/>
      </c>
      <c r="H354" s="17" t="str">
        <f t="shared" si="5"/>
        <v/>
      </c>
    </row>
    <row r="355" spans="5:8" x14ac:dyDescent="0.2">
      <c r="E355" s="16" t="str">
        <f>IF(ISBLANK(F355), "",INDEX(Squads!A$3:B$1048576,MATCH(F355, Squads!B$3:B$1048576, 0), 1))</f>
        <v/>
      </c>
      <c r="H355" s="17" t="str">
        <f t="shared" si="5"/>
        <v/>
      </c>
    </row>
    <row r="356" spans="5:8" x14ac:dyDescent="0.2">
      <c r="E356" s="16" t="str">
        <f>IF(ISBLANK(F356), "",INDEX(Squads!A$3:B$1048576,MATCH(F356, Squads!B$3:B$1048576, 0), 1))</f>
        <v/>
      </c>
      <c r="H356" s="17" t="str">
        <f t="shared" si="5"/>
        <v/>
      </c>
    </row>
    <row r="357" spans="5:8" x14ac:dyDescent="0.2">
      <c r="E357" s="16" t="str">
        <f>IF(ISBLANK(F357), "",INDEX(Squads!A$3:B$1048576,MATCH(F357, Squads!B$3:B$1048576, 0), 1))</f>
        <v/>
      </c>
      <c r="H357" s="17" t="str">
        <f t="shared" si="5"/>
        <v/>
      </c>
    </row>
    <row r="358" spans="5:8" x14ac:dyDescent="0.2">
      <c r="E358" s="16" t="str">
        <f>IF(ISBLANK(F358), "",INDEX(Squads!A$3:B$1048576,MATCH(F358, Squads!B$3:B$1048576, 0), 1))</f>
        <v/>
      </c>
      <c r="H358" s="17" t="str">
        <f t="shared" si="5"/>
        <v/>
      </c>
    </row>
    <row r="359" spans="5:8" x14ac:dyDescent="0.2">
      <c r="E359" s="16" t="str">
        <f>IF(ISBLANK(F359), "",INDEX(Squads!A$3:B$1048576,MATCH(F359, Squads!B$3:B$1048576, 0), 1))</f>
        <v/>
      </c>
      <c r="H359" s="17" t="str">
        <f t="shared" si="5"/>
        <v/>
      </c>
    </row>
    <row r="360" spans="5:8" x14ac:dyDescent="0.2">
      <c r="E360" s="16" t="str">
        <f>IF(ISBLANK(F360), "",INDEX(Squads!A$3:B$1048576,MATCH(F360, Squads!B$3:B$1048576, 0), 1))</f>
        <v/>
      </c>
      <c r="H360" s="17" t="str">
        <f t="shared" si="5"/>
        <v/>
      </c>
    </row>
    <row r="361" spans="5:8" x14ac:dyDescent="0.2">
      <c r="E361" s="16" t="str">
        <f>IF(ISBLANK(F361), "",INDEX(Squads!A$3:B$1048576,MATCH(F361, Squads!B$3:B$1048576, 0), 1))</f>
        <v/>
      </c>
      <c r="H361" s="17" t="str">
        <f t="shared" si="5"/>
        <v/>
      </c>
    </row>
    <row r="362" spans="5:8" x14ac:dyDescent="0.2">
      <c r="E362" s="16" t="str">
        <f>IF(ISBLANK(F362), "",INDEX(Squads!A$3:B$1048576,MATCH(F362, Squads!B$3:B$1048576, 0), 1))</f>
        <v/>
      </c>
      <c r="H362" s="17" t="str">
        <f t="shared" si="5"/>
        <v/>
      </c>
    </row>
    <row r="363" spans="5:8" x14ac:dyDescent="0.2">
      <c r="E363" s="16" t="str">
        <f>IF(ISBLANK(F363), "",INDEX(Squads!A$3:B$1048576,MATCH(F363, Squads!B$3:B$1048576, 0), 1))</f>
        <v/>
      </c>
      <c r="H363" s="17" t="str">
        <f t="shared" si="5"/>
        <v/>
      </c>
    </row>
    <row r="364" spans="5:8" x14ac:dyDescent="0.2">
      <c r="E364" s="16" t="str">
        <f>IF(ISBLANK(F364), "",INDEX(Squads!A$3:B$1048576,MATCH(F364, Squads!B$3:B$1048576, 0), 1))</f>
        <v/>
      </c>
      <c r="H364" s="17" t="str">
        <f t="shared" si="5"/>
        <v/>
      </c>
    </row>
    <row r="365" spans="5:8" x14ac:dyDescent="0.2">
      <c r="E365" s="16" t="str">
        <f>IF(ISBLANK(F365), "",INDEX(Squads!A$3:B$1048576,MATCH(F365, Squads!B$3:B$1048576, 0), 1))</f>
        <v/>
      </c>
      <c r="H365" s="17" t="str">
        <f t="shared" si="5"/>
        <v/>
      </c>
    </row>
    <row r="366" spans="5:8" x14ac:dyDescent="0.2">
      <c r="E366" s="16" t="str">
        <f>IF(ISBLANK(F366), "",INDEX(Squads!A$3:B$1048576,MATCH(F366, Squads!B$3:B$1048576, 0), 1))</f>
        <v/>
      </c>
      <c r="H366" s="17" t="str">
        <f t="shared" si="5"/>
        <v/>
      </c>
    </row>
    <row r="367" spans="5:8" x14ac:dyDescent="0.2">
      <c r="E367" s="16" t="str">
        <f>IF(ISBLANK(F367), "",INDEX(Squads!A$3:B$1048576,MATCH(F367, Squads!B$3:B$1048576, 0), 1))</f>
        <v/>
      </c>
      <c r="H367" s="17" t="str">
        <f t="shared" si="5"/>
        <v/>
      </c>
    </row>
    <row r="368" spans="5:8" x14ac:dyDescent="0.2">
      <c r="E368" s="16" t="str">
        <f>IF(ISBLANK(F368), "",INDEX(Squads!A$3:B$1048576,MATCH(F368, Squads!B$3:B$1048576, 0), 1))</f>
        <v/>
      </c>
      <c r="H368" s="17" t="str">
        <f t="shared" si="5"/>
        <v/>
      </c>
    </row>
    <row r="369" spans="5:8" x14ac:dyDescent="0.2">
      <c r="E369" s="16" t="str">
        <f>IF(ISBLANK(F369), "",INDEX(Squads!A$3:B$1048576,MATCH(F369, Squads!B$3:B$1048576, 0), 1))</f>
        <v/>
      </c>
      <c r="H369" s="17" t="str">
        <f t="shared" si="5"/>
        <v/>
      </c>
    </row>
    <row r="370" spans="5:8" x14ac:dyDescent="0.2">
      <c r="E370" s="16" t="str">
        <f>IF(ISBLANK(F370), "",INDEX(Squads!A$3:B$1048576,MATCH(F370, Squads!B$3:B$1048576, 0), 1))</f>
        <v/>
      </c>
      <c r="H370" s="17" t="str">
        <f t="shared" si="5"/>
        <v/>
      </c>
    </row>
    <row r="371" spans="5:8" x14ac:dyDescent="0.2">
      <c r="E371" s="16" t="str">
        <f>IF(ISBLANK(F371), "",INDEX(Squads!A$3:B$1048576,MATCH(F371, Squads!B$3:B$1048576, 0), 1))</f>
        <v/>
      </c>
      <c r="H371" s="17" t="str">
        <f t="shared" si="5"/>
        <v/>
      </c>
    </row>
    <row r="372" spans="5:8" x14ac:dyDescent="0.2">
      <c r="E372" s="16" t="str">
        <f>IF(ISBLANK(F372), "",INDEX(Squads!A$3:B$1048576,MATCH(F372, Squads!B$3:B$1048576, 0), 1))</f>
        <v/>
      </c>
      <c r="H372" s="17" t="str">
        <f t="shared" si="5"/>
        <v/>
      </c>
    </row>
    <row r="373" spans="5:8" x14ac:dyDescent="0.2">
      <c r="E373" s="16" t="str">
        <f>IF(ISBLANK(F373), "",INDEX(Squads!A$3:B$1048576,MATCH(F373, Squads!B$3:B$1048576, 0), 1))</f>
        <v/>
      </c>
      <c r="H373" s="17" t="str">
        <f t="shared" si="5"/>
        <v/>
      </c>
    </row>
    <row r="374" spans="5:8" x14ac:dyDescent="0.2">
      <c r="E374" s="16" t="str">
        <f>IF(ISBLANK(F374), "",INDEX(Squads!A$3:B$1048576,MATCH(F374, Squads!B$3:B$1048576, 0), 1))</f>
        <v/>
      </c>
      <c r="H374" s="17" t="str">
        <f t="shared" si="5"/>
        <v/>
      </c>
    </row>
    <row r="375" spans="5:8" x14ac:dyDescent="0.2">
      <c r="E375" s="16" t="str">
        <f>IF(ISBLANK(F375), "",INDEX(Squads!A$3:B$1048576,MATCH(F375, Squads!B$3:B$1048576, 0), 1))</f>
        <v/>
      </c>
      <c r="H375" s="17" t="str">
        <f t="shared" si="5"/>
        <v/>
      </c>
    </row>
    <row r="376" spans="5:8" x14ac:dyDescent="0.2">
      <c r="E376" s="16" t="str">
        <f>IF(ISBLANK(F376), "",INDEX(Squads!A$3:B$1048576,MATCH(F376, Squads!B$3:B$1048576, 0), 1))</f>
        <v/>
      </c>
      <c r="H376" s="17" t="str">
        <f t="shared" si="5"/>
        <v/>
      </c>
    </row>
    <row r="377" spans="5:8" x14ac:dyDescent="0.2">
      <c r="E377" s="16" t="str">
        <f>IF(ISBLANK(F377), "",INDEX(Squads!A$3:B$1048576,MATCH(F377, Squads!B$3:B$1048576, 0), 1))</f>
        <v/>
      </c>
      <c r="H377" s="17" t="str">
        <f t="shared" si="5"/>
        <v/>
      </c>
    </row>
    <row r="378" spans="5:8" x14ac:dyDescent="0.2">
      <c r="E378" s="16" t="str">
        <f>IF(ISBLANK(F378), "",INDEX(Squads!A$3:B$1048576,MATCH(F378, Squads!B$3:B$1048576, 0), 1))</f>
        <v/>
      </c>
      <c r="H378" s="17" t="str">
        <f t="shared" si="5"/>
        <v/>
      </c>
    </row>
    <row r="379" spans="5:8" x14ac:dyDescent="0.2">
      <c r="E379" s="16" t="str">
        <f>IF(ISBLANK(F379), "",INDEX(Squads!A$3:B$1048576,MATCH(F379, Squads!B$3:B$1048576, 0), 1))</f>
        <v/>
      </c>
      <c r="H379" s="17" t="str">
        <f t="shared" si="5"/>
        <v/>
      </c>
    </row>
    <row r="380" spans="5:8" x14ac:dyDescent="0.2">
      <c r="E380" s="16" t="str">
        <f>IF(ISBLANK(F380), "",INDEX(Squads!A$3:B$1048576,MATCH(F380, Squads!B$3:B$1048576, 0), 1))</f>
        <v/>
      </c>
      <c r="H380" s="17" t="str">
        <f t="shared" si="5"/>
        <v/>
      </c>
    </row>
    <row r="381" spans="5:8" x14ac:dyDescent="0.2">
      <c r="E381" s="16" t="str">
        <f>IF(ISBLANK(F381), "",INDEX(Squads!A$3:B$1048576,MATCH(F381, Squads!B$3:B$1048576, 0), 1))</f>
        <v/>
      </c>
      <c r="H381" s="17" t="str">
        <f t="shared" si="5"/>
        <v/>
      </c>
    </row>
    <row r="382" spans="5:8" x14ac:dyDescent="0.2">
      <c r="E382" s="16" t="str">
        <f>IF(ISBLANK(F382), "",INDEX(Squads!A$3:B$1048576,MATCH(F382, Squads!B$3:B$1048576, 0), 1))</f>
        <v/>
      </c>
      <c r="H382" s="17" t="str">
        <f t="shared" si="5"/>
        <v/>
      </c>
    </row>
    <row r="383" spans="5:8" x14ac:dyDescent="0.2">
      <c r="E383" s="16" t="str">
        <f>IF(ISBLANK(F383), "",INDEX(Squads!A$3:B$1048576,MATCH(F383, Squads!B$3:B$1048576, 0), 1))</f>
        <v/>
      </c>
      <c r="H383" s="17" t="str">
        <f t="shared" si="5"/>
        <v/>
      </c>
    </row>
    <row r="384" spans="5:8" x14ac:dyDescent="0.2">
      <c r="E384" s="16" t="str">
        <f>IF(ISBLANK(F384), "",INDEX(Squads!A$3:B$1048576,MATCH(F384, Squads!B$3:B$1048576, 0), 1))</f>
        <v/>
      </c>
      <c r="H384" s="17" t="str">
        <f t="shared" si="5"/>
        <v/>
      </c>
    </row>
    <row r="385" spans="5:8" x14ac:dyDescent="0.2">
      <c r="E385" s="16" t="str">
        <f>IF(ISBLANK(F385), "",INDEX(Squads!A$3:B$1048576,MATCH(F385, Squads!B$3:B$1048576, 0), 1))</f>
        <v/>
      </c>
      <c r="H385" s="17" t="str">
        <f t="shared" si="5"/>
        <v/>
      </c>
    </row>
    <row r="386" spans="5:8" x14ac:dyDescent="0.2">
      <c r="E386" s="16" t="str">
        <f>IF(ISBLANK(F386), "",INDEX(Squads!A$3:B$1048576,MATCH(F386, Squads!B$3:B$1048576, 0), 1))</f>
        <v/>
      </c>
      <c r="H386" s="17" t="str">
        <f t="shared" si="5"/>
        <v/>
      </c>
    </row>
    <row r="387" spans="5:8" x14ac:dyDescent="0.2">
      <c r="E387" s="16" t="str">
        <f>IF(ISBLANK(F387), "",INDEX(Squads!A$3:B$1048576,MATCH(F387, Squads!B$3:B$1048576, 0), 1))</f>
        <v/>
      </c>
      <c r="H387" s="17" t="str">
        <f t="shared" ref="H387:H450" si="6">IF(ISBLANK(B387), "",_xlfn.CONCAT($B387," ",$C387))</f>
        <v/>
      </c>
    </row>
    <row r="388" spans="5:8" x14ac:dyDescent="0.2">
      <c r="E388" s="16" t="str">
        <f>IF(ISBLANK(F388), "",INDEX(Squads!A$3:B$1048576,MATCH(F388, Squads!B$3:B$1048576, 0), 1))</f>
        <v/>
      </c>
      <c r="H388" s="17" t="str">
        <f t="shared" si="6"/>
        <v/>
      </c>
    </row>
    <row r="389" spans="5:8" x14ac:dyDescent="0.2">
      <c r="E389" s="16" t="str">
        <f>IF(ISBLANK(F389), "",INDEX(Squads!A$3:B$1048576,MATCH(F389, Squads!B$3:B$1048576, 0), 1))</f>
        <v/>
      </c>
      <c r="H389" s="17" t="str">
        <f t="shared" si="6"/>
        <v/>
      </c>
    </row>
    <row r="390" spans="5:8" x14ac:dyDescent="0.2">
      <c r="E390" s="16" t="str">
        <f>IF(ISBLANK(F390), "",INDEX(Squads!A$3:B$1048576,MATCH(F390, Squads!B$3:B$1048576, 0), 1))</f>
        <v/>
      </c>
      <c r="H390" s="17" t="str">
        <f t="shared" si="6"/>
        <v/>
      </c>
    </row>
    <row r="391" spans="5:8" x14ac:dyDescent="0.2">
      <c r="E391" s="16" t="str">
        <f>IF(ISBLANK(F391), "",INDEX(Squads!A$3:B$1048576,MATCH(F391, Squads!B$3:B$1048576, 0), 1))</f>
        <v/>
      </c>
      <c r="H391" s="17" t="str">
        <f t="shared" si="6"/>
        <v/>
      </c>
    </row>
    <row r="392" spans="5:8" x14ac:dyDescent="0.2">
      <c r="E392" s="16" t="str">
        <f>IF(ISBLANK(F392), "",INDEX(Squads!A$3:B$1048576,MATCH(F392, Squads!B$3:B$1048576, 0), 1))</f>
        <v/>
      </c>
      <c r="H392" s="17" t="str">
        <f t="shared" si="6"/>
        <v/>
      </c>
    </row>
    <row r="393" spans="5:8" x14ac:dyDescent="0.2">
      <c r="E393" s="16" t="str">
        <f>IF(ISBLANK(F393), "",INDEX(Squads!A$3:B$1048576,MATCH(F393, Squads!B$3:B$1048576, 0), 1))</f>
        <v/>
      </c>
      <c r="H393" s="17" t="str">
        <f t="shared" si="6"/>
        <v/>
      </c>
    </row>
    <row r="394" spans="5:8" x14ac:dyDescent="0.2">
      <c r="E394" s="16" t="str">
        <f>IF(ISBLANK(F394), "",INDEX(Squads!A$3:B$1048576,MATCH(F394, Squads!B$3:B$1048576, 0), 1))</f>
        <v/>
      </c>
      <c r="H394" s="17" t="str">
        <f t="shared" si="6"/>
        <v/>
      </c>
    </row>
    <row r="395" spans="5:8" x14ac:dyDescent="0.2">
      <c r="E395" s="16" t="str">
        <f>IF(ISBLANK(F395), "",INDEX(Squads!A$3:B$1048576,MATCH(F395, Squads!B$3:B$1048576, 0), 1))</f>
        <v/>
      </c>
      <c r="H395" s="17" t="str">
        <f t="shared" si="6"/>
        <v/>
      </c>
    </row>
    <row r="396" spans="5:8" x14ac:dyDescent="0.2">
      <c r="E396" s="16" t="str">
        <f>IF(ISBLANK(F396), "",INDEX(Squads!A$3:B$1048576,MATCH(F396, Squads!B$3:B$1048576, 0), 1))</f>
        <v/>
      </c>
      <c r="H396" s="17" t="str">
        <f t="shared" si="6"/>
        <v/>
      </c>
    </row>
    <row r="397" spans="5:8" x14ac:dyDescent="0.2">
      <c r="E397" s="16" t="str">
        <f>IF(ISBLANK(F397), "",INDEX(Squads!A$3:B$1048576,MATCH(F397, Squads!B$3:B$1048576, 0), 1))</f>
        <v/>
      </c>
      <c r="H397" s="17" t="str">
        <f t="shared" si="6"/>
        <v/>
      </c>
    </row>
    <row r="398" spans="5:8" x14ac:dyDescent="0.2">
      <c r="E398" s="16" t="str">
        <f>IF(ISBLANK(F398), "",INDEX(Squads!A$3:B$1048576,MATCH(F398, Squads!B$3:B$1048576, 0), 1))</f>
        <v/>
      </c>
      <c r="H398" s="17" t="str">
        <f t="shared" si="6"/>
        <v/>
      </c>
    </row>
    <row r="399" spans="5:8" x14ac:dyDescent="0.2">
      <c r="E399" s="16" t="str">
        <f>IF(ISBLANK(F399), "",INDEX(Squads!A$3:B$1048576,MATCH(F399, Squads!B$3:B$1048576, 0), 1))</f>
        <v/>
      </c>
      <c r="H399" s="17" t="str">
        <f t="shared" si="6"/>
        <v/>
      </c>
    </row>
    <row r="400" spans="5:8" x14ac:dyDescent="0.2">
      <c r="E400" s="16" t="str">
        <f>IF(ISBLANK(F400), "",INDEX(Squads!A$3:B$1048576,MATCH(F400, Squads!B$3:B$1048576, 0), 1))</f>
        <v/>
      </c>
      <c r="H400" s="17" t="str">
        <f t="shared" si="6"/>
        <v/>
      </c>
    </row>
    <row r="401" spans="5:8" x14ac:dyDescent="0.2">
      <c r="E401" s="16" t="str">
        <f>IF(ISBLANK(F401), "",INDEX(Squads!A$3:B$1048576,MATCH(F401, Squads!B$3:B$1048576, 0), 1))</f>
        <v/>
      </c>
      <c r="H401" s="17" t="str">
        <f t="shared" si="6"/>
        <v/>
      </c>
    </row>
    <row r="402" spans="5:8" x14ac:dyDescent="0.2">
      <c r="E402" s="16" t="str">
        <f>IF(ISBLANK(F402), "",INDEX(Squads!A$3:B$1048576,MATCH(F402, Squads!B$3:B$1048576, 0), 1))</f>
        <v/>
      </c>
      <c r="H402" s="17" t="str">
        <f t="shared" si="6"/>
        <v/>
      </c>
    </row>
    <row r="403" spans="5:8" x14ac:dyDescent="0.2">
      <c r="E403" s="16" t="str">
        <f>IF(ISBLANK(F403), "",INDEX(Squads!A$3:B$1048576,MATCH(F403, Squads!B$3:B$1048576, 0), 1))</f>
        <v/>
      </c>
      <c r="H403" s="17" t="str">
        <f t="shared" si="6"/>
        <v/>
      </c>
    </row>
    <row r="404" spans="5:8" x14ac:dyDescent="0.2">
      <c r="E404" s="16" t="str">
        <f>IF(ISBLANK(F404), "",INDEX(Squads!A$3:B$1048576,MATCH(F404, Squads!B$3:B$1048576, 0), 1))</f>
        <v/>
      </c>
      <c r="H404" s="17" t="str">
        <f t="shared" si="6"/>
        <v/>
      </c>
    </row>
    <row r="405" spans="5:8" x14ac:dyDescent="0.2">
      <c r="E405" s="16" t="str">
        <f>IF(ISBLANK(F405), "",INDEX(Squads!A$3:B$1048576,MATCH(F405, Squads!B$3:B$1048576, 0), 1))</f>
        <v/>
      </c>
      <c r="H405" s="17" t="str">
        <f t="shared" si="6"/>
        <v/>
      </c>
    </row>
    <row r="406" spans="5:8" x14ac:dyDescent="0.2">
      <c r="E406" s="16" t="str">
        <f>IF(ISBLANK(F406), "",INDEX(Squads!A$3:B$1048576,MATCH(F406, Squads!B$3:B$1048576, 0), 1))</f>
        <v/>
      </c>
      <c r="H406" s="17" t="str">
        <f t="shared" si="6"/>
        <v/>
      </c>
    </row>
    <row r="407" spans="5:8" x14ac:dyDescent="0.2">
      <c r="E407" s="16" t="str">
        <f>IF(ISBLANK(F407), "",INDEX(Squads!A$3:B$1048576,MATCH(F407, Squads!B$3:B$1048576, 0), 1))</f>
        <v/>
      </c>
      <c r="H407" s="17" t="str">
        <f t="shared" si="6"/>
        <v/>
      </c>
    </row>
    <row r="408" spans="5:8" x14ac:dyDescent="0.2">
      <c r="E408" s="16" t="str">
        <f>IF(ISBLANK(F408), "",INDEX(Squads!A$3:B$1048576,MATCH(F408, Squads!B$3:B$1048576, 0), 1))</f>
        <v/>
      </c>
      <c r="H408" s="17" t="str">
        <f t="shared" si="6"/>
        <v/>
      </c>
    </row>
    <row r="409" spans="5:8" x14ac:dyDescent="0.2">
      <c r="E409" s="16" t="str">
        <f>IF(ISBLANK(F409), "",INDEX(Squads!A$3:B$1048576,MATCH(F409, Squads!B$3:B$1048576, 0), 1))</f>
        <v/>
      </c>
      <c r="H409" s="17" t="str">
        <f t="shared" si="6"/>
        <v/>
      </c>
    </row>
    <row r="410" spans="5:8" x14ac:dyDescent="0.2">
      <c r="E410" s="16" t="str">
        <f>IF(ISBLANK(F410), "",INDEX(Squads!A$3:B$1048576,MATCH(F410, Squads!B$3:B$1048576, 0), 1))</f>
        <v/>
      </c>
      <c r="H410" s="17" t="str">
        <f t="shared" si="6"/>
        <v/>
      </c>
    </row>
    <row r="411" spans="5:8" x14ac:dyDescent="0.2">
      <c r="E411" s="16" t="str">
        <f>IF(ISBLANK(F411), "",INDEX(Squads!A$3:B$1048576,MATCH(F411, Squads!B$3:B$1048576, 0), 1))</f>
        <v/>
      </c>
      <c r="H411" s="17" t="str">
        <f t="shared" si="6"/>
        <v/>
      </c>
    </row>
    <row r="412" spans="5:8" x14ac:dyDescent="0.2">
      <c r="E412" s="16" t="str">
        <f>IF(ISBLANK(F412), "",INDEX(Squads!A$3:B$1048576,MATCH(F412, Squads!B$3:B$1048576, 0), 1))</f>
        <v/>
      </c>
      <c r="H412" s="17" t="str">
        <f t="shared" si="6"/>
        <v/>
      </c>
    </row>
    <row r="413" spans="5:8" x14ac:dyDescent="0.2">
      <c r="E413" s="16" t="str">
        <f>IF(ISBLANK(F413), "",INDEX(Squads!A$3:B$1048576,MATCH(F413, Squads!B$3:B$1048576, 0), 1))</f>
        <v/>
      </c>
      <c r="H413" s="17" t="str">
        <f t="shared" si="6"/>
        <v/>
      </c>
    </row>
    <row r="414" spans="5:8" x14ac:dyDescent="0.2">
      <c r="E414" s="16" t="str">
        <f>IF(ISBLANK(F414), "",INDEX(Squads!A$3:B$1048576,MATCH(F414, Squads!B$3:B$1048576, 0), 1))</f>
        <v/>
      </c>
      <c r="H414" s="17" t="str">
        <f t="shared" si="6"/>
        <v/>
      </c>
    </row>
    <row r="415" spans="5:8" x14ac:dyDescent="0.2">
      <c r="E415" s="16" t="str">
        <f>IF(ISBLANK(F415), "",INDEX(Squads!A$3:B$1048576,MATCH(F415, Squads!B$3:B$1048576, 0), 1))</f>
        <v/>
      </c>
      <c r="H415" s="17" t="str">
        <f t="shared" si="6"/>
        <v/>
      </c>
    </row>
    <row r="416" spans="5:8" x14ac:dyDescent="0.2">
      <c r="E416" s="16" t="str">
        <f>IF(ISBLANK(F416), "",INDEX(Squads!A$3:B$1048576,MATCH(F416, Squads!B$3:B$1048576, 0), 1))</f>
        <v/>
      </c>
      <c r="H416" s="17" t="str">
        <f t="shared" si="6"/>
        <v/>
      </c>
    </row>
    <row r="417" spans="5:8" x14ac:dyDescent="0.2">
      <c r="E417" s="16" t="str">
        <f>IF(ISBLANK(F417), "",INDEX(Squads!A$3:B$1048576,MATCH(F417, Squads!B$3:B$1048576, 0), 1))</f>
        <v/>
      </c>
      <c r="H417" s="17" t="str">
        <f t="shared" si="6"/>
        <v/>
      </c>
    </row>
    <row r="418" spans="5:8" x14ac:dyDescent="0.2">
      <c r="E418" s="16" t="str">
        <f>IF(ISBLANK(F418), "",INDEX(Squads!A$3:B$1048576,MATCH(F418, Squads!B$3:B$1048576, 0), 1))</f>
        <v/>
      </c>
      <c r="H418" s="17" t="str">
        <f t="shared" si="6"/>
        <v/>
      </c>
    </row>
    <row r="419" spans="5:8" x14ac:dyDescent="0.2">
      <c r="E419" s="16" t="str">
        <f>IF(ISBLANK(F419), "",INDEX(Squads!A$3:B$1048576,MATCH(F419, Squads!B$3:B$1048576, 0), 1))</f>
        <v/>
      </c>
      <c r="H419" s="17" t="str">
        <f t="shared" si="6"/>
        <v/>
      </c>
    </row>
    <row r="420" spans="5:8" x14ac:dyDescent="0.2">
      <c r="E420" s="16" t="str">
        <f>IF(ISBLANK(F420), "",INDEX(Squads!A$3:B$1048576,MATCH(F420, Squads!B$3:B$1048576, 0), 1))</f>
        <v/>
      </c>
      <c r="H420" s="17" t="str">
        <f t="shared" si="6"/>
        <v/>
      </c>
    </row>
    <row r="421" spans="5:8" x14ac:dyDescent="0.2">
      <c r="E421" s="16" t="str">
        <f>IF(ISBLANK(F421), "",INDEX(Squads!A$3:B$1048576,MATCH(F421, Squads!B$3:B$1048576, 0), 1))</f>
        <v/>
      </c>
      <c r="H421" s="17" t="str">
        <f t="shared" si="6"/>
        <v/>
      </c>
    </row>
    <row r="422" spans="5:8" x14ac:dyDescent="0.2">
      <c r="E422" s="16" t="str">
        <f>IF(ISBLANK(F422), "",INDEX(Squads!A$3:B$1048576,MATCH(F422, Squads!B$3:B$1048576, 0), 1))</f>
        <v/>
      </c>
      <c r="H422" s="17" t="str">
        <f t="shared" si="6"/>
        <v/>
      </c>
    </row>
    <row r="423" spans="5:8" x14ac:dyDescent="0.2">
      <c r="E423" s="16" t="str">
        <f>IF(ISBLANK(F423), "",INDEX(Squads!A$3:B$1048576,MATCH(F423, Squads!B$3:B$1048576, 0), 1))</f>
        <v/>
      </c>
      <c r="H423" s="17" t="str">
        <f t="shared" si="6"/>
        <v/>
      </c>
    </row>
    <row r="424" spans="5:8" x14ac:dyDescent="0.2">
      <c r="E424" s="16" t="str">
        <f>IF(ISBLANK(F424), "",INDEX(Squads!A$3:B$1048576,MATCH(F424, Squads!B$3:B$1048576, 0), 1))</f>
        <v/>
      </c>
      <c r="H424" s="17" t="str">
        <f t="shared" si="6"/>
        <v/>
      </c>
    </row>
    <row r="425" spans="5:8" x14ac:dyDescent="0.2">
      <c r="E425" s="16" t="str">
        <f>IF(ISBLANK(F425), "",INDEX(Squads!A$3:B$1048576,MATCH(F425, Squads!B$3:B$1048576, 0), 1))</f>
        <v/>
      </c>
      <c r="H425" s="17" t="str">
        <f t="shared" si="6"/>
        <v/>
      </c>
    </row>
    <row r="426" spans="5:8" x14ac:dyDescent="0.2">
      <c r="E426" s="16" t="str">
        <f>IF(ISBLANK(F426), "",INDEX(Squads!A$3:B$1048576,MATCH(F426, Squads!B$3:B$1048576, 0), 1))</f>
        <v/>
      </c>
      <c r="H426" s="17" t="str">
        <f t="shared" si="6"/>
        <v/>
      </c>
    </row>
    <row r="427" spans="5:8" x14ac:dyDescent="0.2">
      <c r="E427" s="16" t="str">
        <f>IF(ISBLANK(F427), "",INDEX(Squads!A$3:B$1048576,MATCH(F427, Squads!B$3:B$1048576, 0), 1))</f>
        <v/>
      </c>
      <c r="H427" s="17" t="str">
        <f t="shared" si="6"/>
        <v/>
      </c>
    </row>
    <row r="428" spans="5:8" x14ac:dyDescent="0.2">
      <c r="E428" s="16" t="str">
        <f>IF(ISBLANK(F428), "",INDEX(Squads!A$3:B$1048576,MATCH(F428, Squads!B$3:B$1048576, 0), 1))</f>
        <v/>
      </c>
      <c r="H428" s="17" t="str">
        <f t="shared" si="6"/>
        <v/>
      </c>
    </row>
    <row r="429" spans="5:8" x14ac:dyDescent="0.2">
      <c r="E429" s="16" t="str">
        <f>IF(ISBLANK(F429), "",INDEX(Squads!A$3:B$1048576,MATCH(F429, Squads!B$3:B$1048576, 0), 1))</f>
        <v/>
      </c>
      <c r="H429" s="17" t="str">
        <f t="shared" si="6"/>
        <v/>
      </c>
    </row>
    <row r="430" spans="5:8" x14ac:dyDescent="0.2">
      <c r="E430" s="16" t="str">
        <f>IF(ISBLANK(F430), "",INDEX(Squads!A$3:B$1048576,MATCH(F430, Squads!B$3:B$1048576, 0), 1))</f>
        <v/>
      </c>
      <c r="H430" s="17" t="str">
        <f t="shared" si="6"/>
        <v/>
      </c>
    </row>
    <row r="431" spans="5:8" x14ac:dyDescent="0.2">
      <c r="E431" s="16" t="str">
        <f>IF(ISBLANK(F431), "",INDEX(Squads!A$3:B$1048576,MATCH(F431, Squads!B$3:B$1048576, 0), 1))</f>
        <v/>
      </c>
      <c r="H431" s="17" t="str">
        <f t="shared" si="6"/>
        <v/>
      </c>
    </row>
    <row r="432" spans="5:8" x14ac:dyDescent="0.2">
      <c r="E432" s="16" t="str">
        <f>IF(ISBLANK(F432), "",INDEX(Squads!A$3:B$1048576,MATCH(F432, Squads!B$3:B$1048576, 0), 1))</f>
        <v/>
      </c>
      <c r="H432" s="17" t="str">
        <f t="shared" si="6"/>
        <v/>
      </c>
    </row>
    <row r="433" spans="5:8" x14ac:dyDescent="0.2">
      <c r="E433" s="16" t="str">
        <f>IF(ISBLANK(F433), "",INDEX(Squads!A$3:B$1048576,MATCH(F433, Squads!B$3:B$1048576, 0), 1))</f>
        <v/>
      </c>
      <c r="H433" s="17" t="str">
        <f t="shared" si="6"/>
        <v/>
      </c>
    </row>
    <row r="434" spans="5:8" x14ac:dyDescent="0.2">
      <c r="E434" s="16" t="str">
        <f>IF(ISBLANK(F434), "",INDEX(Squads!A$3:B$1048576,MATCH(F434, Squads!B$3:B$1048576, 0), 1))</f>
        <v/>
      </c>
      <c r="H434" s="17" t="str">
        <f t="shared" si="6"/>
        <v/>
      </c>
    </row>
    <row r="435" spans="5:8" x14ac:dyDescent="0.2">
      <c r="E435" s="16" t="str">
        <f>IF(ISBLANK(F435), "",INDEX(Squads!A$3:B$1048576,MATCH(F435, Squads!B$3:B$1048576, 0), 1))</f>
        <v/>
      </c>
      <c r="H435" s="17" t="str">
        <f t="shared" si="6"/>
        <v/>
      </c>
    </row>
    <row r="436" spans="5:8" x14ac:dyDescent="0.2">
      <c r="E436" s="16" t="str">
        <f>IF(ISBLANK(F436), "",INDEX(Squads!A$3:B$1048576,MATCH(F436, Squads!B$3:B$1048576, 0), 1))</f>
        <v/>
      </c>
      <c r="H436" s="17" t="str">
        <f t="shared" si="6"/>
        <v/>
      </c>
    </row>
    <row r="437" spans="5:8" x14ac:dyDescent="0.2">
      <c r="E437" s="16" t="str">
        <f>IF(ISBLANK(F437), "",INDEX(Squads!A$3:B$1048576,MATCH(F437, Squads!B$3:B$1048576, 0), 1))</f>
        <v/>
      </c>
      <c r="H437" s="17" t="str">
        <f t="shared" si="6"/>
        <v/>
      </c>
    </row>
    <row r="438" spans="5:8" x14ac:dyDescent="0.2">
      <c r="E438" s="16" t="str">
        <f>IF(ISBLANK(F438), "",INDEX(Squads!A$3:B$1048576,MATCH(F438, Squads!B$3:B$1048576, 0), 1))</f>
        <v/>
      </c>
      <c r="H438" s="17" t="str">
        <f t="shared" si="6"/>
        <v/>
      </c>
    </row>
    <row r="439" spans="5:8" x14ac:dyDescent="0.2">
      <c r="E439" s="16" t="str">
        <f>IF(ISBLANK(F439), "",INDEX(Squads!A$3:B$1048576,MATCH(F439, Squads!B$3:B$1048576, 0), 1))</f>
        <v/>
      </c>
      <c r="H439" s="17" t="str">
        <f t="shared" si="6"/>
        <v/>
      </c>
    </row>
    <row r="440" spans="5:8" x14ac:dyDescent="0.2">
      <c r="E440" s="16" t="str">
        <f>IF(ISBLANK(F440), "",INDEX(Squads!A$3:B$1048576,MATCH(F440, Squads!B$3:B$1048576, 0), 1))</f>
        <v/>
      </c>
      <c r="H440" s="17" t="str">
        <f t="shared" si="6"/>
        <v/>
      </c>
    </row>
    <row r="441" spans="5:8" x14ac:dyDescent="0.2">
      <c r="E441" s="16" t="str">
        <f>IF(ISBLANK(F441), "",INDEX(Squads!A$3:B$1048576,MATCH(F441, Squads!B$3:B$1048576, 0), 1))</f>
        <v/>
      </c>
      <c r="H441" s="17" t="str">
        <f t="shared" si="6"/>
        <v/>
      </c>
    </row>
    <row r="442" spans="5:8" x14ac:dyDescent="0.2">
      <c r="E442" s="16" t="str">
        <f>IF(ISBLANK(F442), "",INDEX(Squads!A$3:B$1048576,MATCH(F442, Squads!B$3:B$1048576, 0), 1))</f>
        <v/>
      </c>
      <c r="H442" s="17" t="str">
        <f t="shared" si="6"/>
        <v/>
      </c>
    </row>
    <row r="443" spans="5:8" x14ac:dyDescent="0.2">
      <c r="E443" s="16" t="str">
        <f>IF(ISBLANK(F443), "",INDEX(Squads!A$3:B$1048576,MATCH(F443, Squads!B$3:B$1048576, 0), 1))</f>
        <v/>
      </c>
      <c r="H443" s="17" t="str">
        <f t="shared" si="6"/>
        <v/>
      </c>
    </row>
    <row r="444" spans="5:8" x14ac:dyDescent="0.2">
      <c r="E444" s="16" t="str">
        <f>IF(ISBLANK(F444), "",INDEX(Squads!A$3:B$1048576,MATCH(F444, Squads!B$3:B$1048576, 0), 1))</f>
        <v/>
      </c>
      <c r="H444" s="17" t="str">
        <f t="shared" si="6"/>
        <v/>
      </c>
    </row>
    <row r="445" spans="5:8" x14ac:dyDescent="0.2">
      <c r="E445" s="16" t="str">
        <f>IF(ISBLANK(F445), "",INDEX(Squads!A$3:B$1048576,MATCH(F445, Squads!B$3:B$1048576, 0), 1))</f>
        <v/>
      </c>
      <c r="H445" s="17" t="str">
        <f t="shared" si="6"/>
        <v/>
      </c>
    </row>
    <row r="446" spans="5:8" x14ac:dyDescent="0.2">
      <c r="E446" s="16" t="str">
        <f>IF(ISBLANK(F446), "",INDEX(Squads!A$3:B$1048576,MATCH(F446, Squads!B$3:B$1048576, 0), 1))</f>
        <v/>
      </c>
      <c r="H446" s="17" t="str">
        <f t="shared" si="6"/>
        <v/>
      </c>
    </row>
    <row r="447" spans="5:8" x14ac:dyDescent="0.2">
      <c r="E447" s="16" t="str">
        <f>IF(ISBLANK(F447), "",INDEX(Squads!A$3:B$1048576,MATCH(F447, Squads!B$3:B$1048576, 0), 1))</f>
        <v/>
      </c>
      <c r="H447" s="17" t="str">
        <f t="shared" si="6"/>
        <v/>
      </c>
    </row>
    <row r="448" spans="5:8" x14ac:dyDescent="0.2">
      <c r="E448" s="16" t="str">
        <f>IF(ISBLANK(F448), "",INDEX(Squads!A$3:B$1048576,MATCH(F448, Squads!B$3:B$1048576, 0), 1))</f>
        <v/>
      </c>
      <c r="H448" s="17" t="str">
        <f t="shared" si="6"/>
        <v/>
      </c>
    </row>
    <row r="449" spans="5:8" x14ac:dyDescent="0.2">
      <c r="E449" s="16" t="str">
        <f>IF(ISBLANK(F449), "",INDEX(Squads!A$3:B$1048576,MATCH(F449, Squads!B$3:B$1048576, 0), 1))</f>
        <v/>
      </c>
      <c r="H449" s="17" t="str">
        <f t="shared" si="6"/>
        <v/>
      </c>
    </row>
    <row r="450" spans="5:8" x14ac:dyDescent="0.2">
      <c r="E450" s="16" t="str">
        <f>IF(ISBLANK(F450), "",INDEX(Squads!A$3:B$1048576,MATCH(F450, Squads!B$3:B$1048576, 0), 1))</f>
        <v/>
      </c>
      <c r="H450" s="17" t="str">
        <f t="shared" si="6"/>
        <v/>
      </c>
    </row>
    <row r="451" spans="5:8" x14ac:dyDescent="0.2">
      <c r="E451" s="16" t="str">
        <f>IF(ISBLANK(F451), "",INDEX(Squads!A$3:B$1048576,MATCH(F451, Squads!B$3:B$1048576, 0), 1))</f>
        <v/>
      </c>
      <c r="H451" s="17" t="str">
        <f t="shared" ref="H451:H514" si="7">IF(ISBLANK(B451), "",_xlfn.CONCAT($B451," ",$C451))</f>
        <v/>
      </c>
    </row>
    <row r="452" spans="5:8" x14ac:dyDescent="0.2">
      <c r="E452" s="16" t="str">
        <f>IF(ISBLANK(F452), "",INDEX(Squads!A$3:B$1048576,MATCH(F452, Squads!B$3:B$1048576, 0), 1))</f>
        <v/>
      </c>
      <c r="H452" s="17" t="str">
        <f t="shared" si="7"/>
        <v/>
      </c>
    </row>
    <row r="453" spans="5:8" x14ac:dyDescent="0.2">
      <c r="E453" s="16" t="str">
        <f>IF(ISBLANK(F453), "",INDEX(Squads!A$3:B$1048576,MATCH(F453, Squads!B$3:B$1048576, 0), 1))</f>
        <v/>
      </c>
      <c r="H453" s="17" t="str">
        <f t="shared" si="7"/>
        <v/>
      </c>
    </row>
    <row r="454" spans="5:8" x14ac:dyDescent="0.2">
      <c r="E454" s="16" t="str">
        <f>IF(ISBLANK(F454), "",INDEX(Squads!A$3:B$1048576,MATCH(F454, Squads!B$3:B$1048576, 0), 1))</f>
        <v/>
      </c>
      <c r="H454" s="17" t="str">
        <f t="shared" si="7"/>
        <v/>
      </c>
    </row>
    <row r="455" spans="5:8" x14ac:dyDescent="0.2">
      <c r="E455" s="16" t="str">
        <f>IF(ISBLANK(F455), "",INDEX(Squads!A$3:B$1048576,MATCH(F455, Squads!B$3:B$1048576, 0), 1))</f>
        <v/>
      </c>
      <c r="H455" s="17" t="str">
        <f t="shared" si="7"/>
        <v/>
      </c>
    </row>
    <row r="456" spans="5:8" x14ac:dyDescent="0.2">
      <c r="E456" s="16" t="str">
        <f>IF(ISBLANK(F456), "",INDEX(Squads!A$3:B$1048576,MATCH(F456, Squads!B$3:B$1048576, 0), 1))</f>
        <v/>
      </c>
      <c r="H456" s="17" t="str">
        <f t="shared" si="7"/>
        <v/>
      </c>
    </row>
    <row r="457" spans="5:8" x14ac:dyDescent="0.2">
      <c r="E457" s="16" t="str">
        <f>IF(ISBLANK(F457), "",INDEX(Squads!A$3:B$1048576,MATCH(F457, Squads!B$3:B$1048576, 0), 1))</f>
        <v/>
      </c>
      <c r="H457" s="17" t="str">
        <f t="shared" si="7"/>
        <v/>
      </c>
    </row>
    <row r="458" spans="5:8" x14ac:dyDescent="0.2">
      <c r="E458" s="16" t="str">
        <f>IF(ISBLANK(F458), "",INDEX(Squads!A$3:B$1048576,MATCH(F458, Squads!B$3:B$1048576, 0), 1))</f>
        <v/>
      </c>
      <c r="H458" s="17" t="str">
        <f t="shared" si="7"/>
        <v/>
      </c>
    </row>
    <row r="459" spans="5:8" x14ac:dyDescent="0.2">
      <c r="E459" s="16" t="str">
        <f>IF(ISBLANK(F459), "",INDEX(Squads!A$3:B$1048576,MATCH(F459, Squads!B$3:B$1048576, 0), 1))</f>
        <v/>
      </c>
      <c r="H459" s="17" t="str">
        <f t="shared" si="7"/>
        <v/>
      </c>
    </row>
    <row r="460" spans="5:8" x14ac:dyDescent="0.2">
      <c r="E460" s="16" t="str">
        <f>IF(ISBLANK(F460), "",INDEX(Squads!A$3:B$1048576,MATCH(F460, Squads!B$3:B$1048576, 0), 1))</f>
        <v/>
      </c>
      <c r="H460" s="17" t="str">
        <f t="shared" si="7"/>
        <v/>
      </c>
    </row>
    <row r="461" spans="5:8" x14ac:dyDescent="0.2">
      <c r="E461" s="16" t="str">
        <f>IF(ISBLANK(F461), "",INDEX(Squads!A$3:B$1048576,MATCH(F461, Squads!B$3:B$1048576, 0), 1))</f>
        <v/>
      </c>
      <c r="H461" s="17" t="str">
        <f t="shared" si="7"/>
        <v/>
      </c>
    </row>
    <row r="462" spans="5:8" x14ac:dyDescent="0.2">
      <c r="E462" s="16" t="str">
        <f>IF(ISBLANK(F462), "",INDEX(Squads!A$3:B$1048576,MATCH(F462, Squads!B$3:B$1048576, 0), 1))</f>
        <v/>
      </c>
      <c r="H462" s="17" t="str">
        <f t="shared" si="7"/>
        <v/>
      </c>
    </row>
    <row r="463" spans="5:8" x14ac:dyDescent="0.2">
      <c r="E463" s="16" t="str">
        <f>IF(ISBLANK(F463), "",INDEX(Squads!A$3:B$1048576,MATCH(F463, Squads!B$3:B$1048576, 0), 1))</f>
        <v/>
      </c>
      <c r="H463" s="17" t="str">
        <f t="shared" si="7"/>
        <v/>
      </c>
    </row>
    <row r="464" spans="5:8" x14ac:dyDescent="0.2">
      <c r="E464" s="16" t="str">
        <f>IF(ISBLANK(F464), "",INDEX(Squads!A$3:B$1048576,MATCH(F464, Squads!B$3:B$1048576, 0), 1))</f>
        <v/>
      </c>
      <c r="H464" s="17" t="str">
        <f t="shared" si="7"/>
        <v/>
      </c>
    </row>
    <row r="465" spans="5:8" x14ac:dyDescent="0.2">
      <c r="E465" s="16" t="str">
        <f>IF(ISBLANK(F465), "",INDEX(Squads!A$3:B$1048576,MATCH(F465, Squads!B$3:B$1048576, 0), 1))</f>
        <v/>
      </c>
      <c r="H465" s="17" t="str">
        <f t="shared" si="7"/>
        <v/>
      </c>
    </row>
    <row r="466" spans="5:8" x14ac:dyDescent="0.2">
      <c r="E466" s="16" t="str">
        <f>IF(ISBLANK(F466), "",INDEX(Squads!A$3:B$1048576,MATCH(F466, Squads!B$3:B$1048576, 0), 1))</f>
        <v/>
      </c>
      <c r="H466" s="17" t="str">
        <f t="shared" si="7"/>
        <v/>
      </c>
    </row>
    <row r="467" spans="5:8" x14ac:dyDescent="0.2">
      <c r="E467" s="16" t="str">
        <f>IF(ISBLANK(F467), "",INDEX(Squads!A$3:B$1048576,MATCH(F467, Squads!B$3:B$1048576, 0), 1))</f>
        <v/>
      </c>
      <c r="H467" s="17" t="str">
        <f t="shared" si="7"/>
        <v/>
      </c>
    </row>
    <row r="468" spans="5:8" x14ac:dyDescent="0.2">
      <c r="E468" s="16" t="str">
        <f>IF(ISBLANK(F468), "",INDEX(Squads!A$3:B$1048576,MATCH(F468, Squads!B$3:B$1048576, 0), 1))</f>
        <v/>
      </c>
      <c r="H468" s="17" t="str">
        <f t="shared" si="7"/>
        <v/>
      </c>
    </row>
    <row r="469" spans="5:8" x14ac:dyDescent="0.2">
      <c r="E469" s="16" t="str">
        <f>IF(ISBLANK(F469), "",INDEX(Squads!A$3:B$1048576,MATCH(F469, Squads!B$3:B$1048576, 0), 1))</f>
        <v/>
      </c>
      <c r="H469" s="17" t="str">
        <f t="shared" si="7"/>
        <v/>
      </c>
    </row>
    <row r="470" spans="5:8" x14ac:dyDescent="0.2">
      <c r="E470" s="16" t="str">
        <f>IF(ISBLANK(F470), "",INDEX(Squads!A$3:B$1048576,MATCH(F470, Squads!B$3:B$1048576, 0), 1))</f>
        <v/>
      </c>
      <c r="H470" s="17" t="str">
        <f t="shared" si="7"/>
        <v/>
      </c>
    </row>
    <row r="471" spans="5:8" x14ac:dyDescent="0.2">
      <c r="E471" s="16" t="str">
        <f>IF(ISBLANK(F471), "",INDEX(Squads!A$3:B$1048576,MATCH(F471, Squads!B$3:B$1048576, 0), 1))</f>
        <v/>
      </c>
      <c r="H471" s="17" t="str">
        <f t="shared" si="7"/>
        <v/>
      </c>
    </row>
    <row r="472" spans="5:8" x14ac:dyDescent="0.2">
      <c r="E472" s="16" t="str">
        <f>IF(ISBLANK(F472), "",INDEX(Squads!A$3:B$1048576,MATCH(F472, Squads!B$3:B$1048576, 0), 1))</f>
        <v/>
      </c>
      <c r="H472" s="17" t="str">
        <f t="shared" si="7"/>
        <v/>
      </c>
    </row>
    <row r="473" spans="5:8" x14ac:dyDescent="0.2">
      <c r="E473" s="16" t="str">
        <f>IF(ISBLANK(F473), "",INDEX(Squads!A$3:B$1048576,MATCH(F473, Squads!B$3:B$1048576, 0), 1))</f>
        <v/>
      </c>
      <c r="H473" s="17" t="str">
        <f t="shared" si="7"/>
        <v/>
      </c>
    </row>
    <row r="474" spans="5:8" x14ac:dyDescent="0.2">
      <c r="E474" s="16" t="str">
        <f>IF(ISBLANK(F474), "",INDEX(Squads!A$3:B$1048576,MATCH(F474, Squads!B$3:B$1048576, 0), 1))</f>
        <v/>
      </c>
      <c r="H474" s="17" t="str">
        <f t="shared" si="7"/>
        <v/>
      </c>
    </row>
    <row r="475" spans="5:8" x14ac:dyDescent="0.2">
      <c r="E475" s="16" t="str">
        <f>IF(ISBLANK(F475), "",INDEX(Squads!A$3:B$1048576,MATCH(F475, Squads!B$3:B$1048576, 0), 1))</f>
        <v/>
      </c>
      <c r="H475" s="17" t="str">
        <f t="shared" si="7"/>
        <v/>
      </c>
    </row>
    <row r="476" spans="5:8" x14ac:dyDescent="0.2">
      <c r="E476" s="16" t="str">
        <f>IF(ISBLANK(F476), "",INDEX(Squads!A$3:B$1048576,MATCH(F476, Squads!B$3:B$1048576, 0), 1))</f>
        <v/>
      </c>
      <c r="H476" s="17" t="str">
        <f t="shared" si="7"/>
        <v/>
      </c>
    </row>
    <row r="477" spans="5:8" x14ac:dyDescent="0.2">
      <c r="E477" s="16" t="str">
        <f>IF(ISBLANK(F477), "",INDEX(Squads!A$3:B$1048576,MATCH(F477, Squads!B$3:B$1048576, 0), 1))</f>
        <v/>
      </c>
      <c r="H477" s="17" t="str">
        <f t="shared" si="7"/>
        <v/>
      </c>
    </row>
    <row r="478" spans="5:8" x14ac:dyDescent="0.2">
      <c r="E478" s="16" t="str">
        <f>IF(ISBLANK(F478), "",INDEX(Squads!A$3:B$1048576,MATCH(F478, Squads!B$3:B$1048576, 0), 1))</f>
        <v/>
      </c>
      <c r="H478" s="17" t="str">
        <f t="shared" si="7"/>
        <v/>
      </c>
    </row>
    <row r="479" spans="5:8" x14ac:dyDescent="0.2">
      <c r="E479" s="16" t="str">
        <f>IF(ISBLANK(F479), "",INDEX(Squads!A$3:B$1048576,MATCH(F479, Squads!B$3:B$1048576, 0), 1))</f>
        <v/>
      </c>
      <c r="H479" s="17" t="str">
        <f t="shared" si="7"/>
        <v/>
      </c>
    </row>
    <row r="480" spans="5:8" x14ac:dyDescent="0.2">
      <c r="E480" s="16" t="str">
        <f>IF(ISBLANK(F480), "",INDEX(Squads!A$3:B$1048576,MATCH(F480, Squads!B$3:B$1048576, 0), 1))</f>
        <v/>
      </c>
      <c r="H480" s="17" t="str">
        <f t="shared" si="7"/>
        <v/>
      </c>
    </row>
    <row r="481" spans="5:8" x14ac:dyDescent="0.2">
      <c r="E481" s="16" t="str">
        <f>IF(ISBLANK(F481), "",INDEX(Squads!A$3:B$1048576,MATCH(F481, Squads!B$3:B$1048576, 0), 1))</f>
        <v/>
      </c>
      <c r="H481" s="17" t="str">
        <f t="shared" si="7"/>
        <v/>
      </c>
    </row>
    <row r="482" spans="5:8" x14ac:dyDescent="0.2">
      <c r="E482" s="16" t="str">
        <f>IF(ISBLANK(F482), "",INDEX(Squads!A$3:B$1048576,MATCH(F482, Squads!B$3:B$1048576, 0), 1))</f>
        <v/>
      </c>
      <c r="H482" s="17" t="str">
        <f t="shared" si="7"/>
        <v/>
      </c>
    </row>
    <row r="483" spans="5:8" x14ac:dyDescent="0.2">
      <c r="E483" s="16" t="str">
        <f>IF(ISBLANK(F483), "",INDEX(Squads!A$3:B$1048576,MATCH(F483, Squads!B$3:B$1048576, 0), 1))</f>
        <v/>
      </c>
      <c r="H483" s="17" t="str">
        <f t="shared" si="7"/>
        <v/>
      </c>
    </row>
    <row r="484" spans="5:8" x14ac:dyDescent="0.2">
      <c r="E484" s="16" t="str">
        <f>IF(ISBLANK(F484), "",INDEX(Squads!A$3:B$1048576,MATCH(F484, Squads!B$3:B$1048576, 0), 1))</f>
        <v/>
      </c>
      <c r="H484" s="17" t="str">
        <f t="shared" si="7"/>
        <v/>
      </c>
    </row>
    <row r="485" spans="5:8" x14ac:dyDescent="0.2">
      <c r="E485" s="16" t="str">
        <f>IF(ISBLANK(F485), "",INDEX(Squads!A$3:B$1048576,MATCH(F485, Squads!B$3:B$1048576, 0), 1))</f>
        <v/>
      </c>
      <c r="H485" s="17" t="str">
        <f t="shared" si="7"/>
        <v/>
      </c>
    </row>
    <row r="486" spans="5:8" x14ac:dyDescent="0.2">
      <c r="E486" s="16" t="str">
        <f>IF(ISBLANK(F486), "",INDEX(Squads!A$3:B$1048576,MATCH(F486, Squads!B$3:B$1048576, 0), 1))</f>
        <v/>
      </c>
      <c r="H486" s="17" t="str">
        <f t="shared" si="7"/>
        <v/>
      </c>
    </row>
    <row r="487" spans="5:8" x14ac:dyDescent="0.2">
      <c r="E487" s="16" t="str">
        <f>IF(ISBLANK(F487), "",INDEX(Squads!A$3:B$1048576,MATCH(F487, Squads!B$3:B$1048576, 0), 1))</f>
        <v/>
      </c>
      <c r="H487" s="17" t="str">
        <f t="shared" si="7"/>
        <v/>
      </c>
    </row>
    <row r="488" spans="5:8" x14ac:dyDescent="0.2">
      <c r="E488" s="16" t="str">
        <f>IF(ISBLANK(F488), "",INDEX(Squads!A$3:B$1048576,MATCH(F488, Squads!B$3:B$1048576, 0), 1))</f>
        <v/>
      </c>
      <c r="H488" s="17" t="str">
        <f t="shared" si="7"/>
        <v/>
      </c>
    </row>
    <row r="489" spans="5:8" x14ac:dyDescent="0.2">
      <c r="E489" s="16" t="str">
        <f>IF(ISBLANK(F489), "",INDEX(Squads!A$3:B$1048576,MATCH(F489, Squads!B$3:B$1048576, 0), 1))</f>
        <v/>
      </c>
      <c r="H489" s="17" t="str">
        <f t="shared" si="7"/>
        <v/>
      </c>
    </row>
    <row r="490" spans="5:8" x14ac:dyDescent="0.2">
      <c r="E490" s="16" t="str">
        <f>IF(ISBLANK(F490), "",INDEX(Squads!A$3:B$1048576,MATCH(F490, Squads!B$3:B$1048576, 0), 1))</f>
        <v/>
      </c>
      <c r="H490" s="17" t="str">
        <f t="shared" si="7"/>
        <v/>
      </c>
    </row>
    <row r="491" spans="5:8" x14ac:dyDescent="0.2">
      <c r="E491" s="16" t="str">
        <f>IF(ISBLANK(F491), "",INDEX(Squads!A$3:B$1048576,MATCH(F491, Squads!B$3:B$1048576, 0), 1))</f>
        <v/>
      </c>
      <c r="H491" s="17" t="str">
        <f t="shared" si="7"/>
        <v/>
      </c>
    </row>
    <row r="492" spans="5:8" x14ac:dyDescent="0.2">
      <c r="E492" s="16" t="str">
        <f>IF(ISBLANK(F492), "",INDEX(Squads!A$3:B$1048576,MATCH(F492, Squads!B$3:B$1048576, 0), 1))</f>
        <v/>
      </c>
      <c r="H492" s="17" t="str">
        <f t="shared" si="7"/>
        <v/>
      </c>
    </row>
    <row r="493" spans="5:8" x14ac:dyDescent="0.2">
      <c r="E493" s="16" t="str">
        <f>IF(ISBLANK(F493), "",INDEX(Squads!A$3:B$1048576,MATCH(F493, Squads!B$3:B$1048576, 0), 1))</f>
        <v/>
      </c>
      <c r="H493" s="17" t="str">
        <f t="shared" si="7"/>
        <v/>
      </c>
    </row>
    <row r="494" spans="5:8" x14ac:dyDescent="0.2">
      <c r="E494" s="16" t="str">
        <f>IF(ISBLANK(F494), "",INDEX(Squads!A$3:B$1048576,MATCH(F494, Squads!B$3:B$1048576, 0), 1))</f>
        <v/>
      </c>
      <c r="H494" s="17" t="str">
        <f t="shared" si="7"/>
        <v/>
      </c>
    </row>
    <row r="495" spans="5:8" x14ac:dyDescent="0.2">
      <c r="E495" s="16" t="str">
        <f>IF(ISBLANK(F495), "",INDEX(Squads!A$3:B$1048576,MATCH(F495, Squads!B$3:B$1048576, 0), 1))</f>
        <v/>
      </c>
      <c r="H495" s="17" t="str">
        <f t="shared" si="7"/>
        <v/>
      </c>
    </row>
    <row r="496" spans="5:8" x14ac:dyDescent="0.2">
      <c r="E496" s="16" t="str">
        <f>IF(ISBLANK(F496), "",INDEX(Squads!A$3:B$1048576,MATCH(F496, Squads!B$3:B$1048576, 0), 1))</f>
        <v/>
      </c>
      <c r="H496" s="17" t="str">
        <f t="shared" si="7"/>
        <v/>
      </c>
    </row>
    <row r="497" spans="5:8" x14ac:dyDescent="0.2">
      <c r="E497" s="16" t="str">
        <f>IF(ISBLANK(F497), "",INDEX(Squads!A$3:B$1048576,MATCH(F497, Squads!B$3:B$1048576, 0), 1))</f>
        <v/>
      </c>
      <c r="H497" s="17" t="str">
        <f t="shared" si="7"/>
        <v/>
      </c>
    </row>
    <row r="498" spans="5:8" x14ac:dyDescent="0.2">
      <c r="E498" s="16" t="str">
        <f>IF(ISBLANK(F498), "",INDEX(Squads!A$3:B$1048576,MATCH(F498, Squads!B$3:B$1048576, 0), 1))</f>
        <v/>
      </c>
      <c r="H498" s="17" t="str">
        <f t="shared" si="7"/>
        <v/>
      </c>
    </row>
    <row r="499" spans="5:8" x14ac:dyDescent="0.2">
      <c r="E499" s="16" t="str">
        <f>IF(ISBLANK(F499), "",INDEX(Squads!A$3:B$1048576,MATCH(F499, Squads!B$3:B$1048576, 0), 1))</f>
        <v/>
      </c>
      <c r="H499" s="17" t="str">
        <f t="shared" si="7"/>
        <v/>
      </c>
    </row>
    <row r="500" spans="5:8" x14ac:dyDescent="0.2">
      <c r="E500" s="16" t="str">
        <f>IF(ISBLANK(F500), "",INDEX(Squads!A$3:B$1048576,MATCH(F500, Squads!B$3:B$1048576, 0), 1))</f>
        <v/>
      </c>
      <c r="H500" s="17" t="str">
        <f t="shared" si="7"/>
        <v/>
      </c>
    </row>
    <row r="501" spans="5:8" x14ac:dyDescent="0.2">
      <c r="E501" s="16" t="str">
        <f>IF(ISBLANK(F501), "",INDEX(Squads!A$3:B$1048576,MATCH(F501, Squads!B$3:B$1048576, 0), 1))</f>
        <v/>
      </c>
      <c r="H501" s="17" t="str">
        <f t="shared" si="7"/>
        <v/>
      </c>
    </row>
    <row r="502" spans="5:8" x14ac:dyDescent="0.2">
      <c r="E502" s="16" t="str">
        <f>IF(ISBLANK(F502), "",INDEX(Squads!A$3:B$1048576,MATCH(F502, Squads!B$3:B$1048576, 0), 1))</f>
        <v/>
      </c>
      <c r="H502" s="17" t="str">
        <f t="shared" si="7"/>
        <v/>
      </c>
    </row>
    <row r="503" spans="5:8" x14ac:dyDescent="0.2">
      <c r="E503" s="16" t="str">
        <f>IF(ISBLANK(F503), "",INDEX(Squads!A$3:B$1048576,MATCH(F503, Squads!B$3:B$1048576, 0), 1))</f>
        <v/>
      </c>
      <c r="H503" s="17" t="str">
        <f t="shared" si="7"/>
        <v/>
      </c>
    </row>
    <row r="504" spans="5:8" x14ac:dyDescent="0.2">
      <c r="E504" s="16" t="str">
        <f>IF(ISBLANK(F504), "",INDEX(Squads!A$3:B$1048576,MATCH(F504, Squads!B$3:B$1048576, 0), 1))</f>
        <v/>
      </c>
      <c r="H504" s="17" t="str">
        <f t="shared" si="7"/>
        <v/>
      </c>
    </row>
    <row r="505" spans="5:8" x14ac:dyDescent="0.2">
      <c r="E505" s="16" t="str">
        <f>IF(ISBLANK(F505), "",INDEX(Squads!A$3:B$1048576,MATCH(F505, Squads!B$3:B$1048576, 0), 1))</f>
        <v/>
      </c>
      <c r="H505" s="17" t="str">
        <f t="shared" si="7"/>
        <v/>
      </c>
    </row>
    <row r="506" spans="5:8" x14ac:dyDescent="0.2">
      <c r="E506" s="16" t="str">
        <f>IF(ISBLANK(F506), "",INDEX(Squads!A$3:B$1048576,MATCH(F506, Squads!B$3:B$1048576, 0), 1))</f>
        <v/>
      </c>
      <c r="H506" s="17" t="str">
        <f t="shared" si="7"/>
        <v/>
      </c>
    </row>
    <row r="507" spans="5:8" x14ac:dyDescent="0.2">
      <c r="E507" s="16" t="str">
        <f>IF(ISBLANK(F507), "",INDEX(Squads!A$3:B$1048576,MATCH(F507, Squads!B$3:B$1048576, 0), 1))</f>
        <v/>
      </c>
      <c r="H507" s="17" t="str">
        <f t="shared" si="7"/>
        <v/>
      </c>
    </row>
    <row r="508" spans="5:8" x14ac:dyDescent="0.2">
      <c r="E508" s="16" t="str">
        <f>IF(ISBLANK(F508), "",INDEX(Squads!A$3:B$1048576,MATCH(F508, Squads!B$3:B$1048576, 0), 1))</f>
        <v/>
      </c>
      <c r="H508" s="17" t="str">
        <f t="shared" si="7"/>
        <v/>
      </c>
    </row>
    <row r="509" spans="5:8" x14ac:dyDescent="0.2">
      <c r="E509" s="16" t="str">
        <f>IF(ISBLANK(F509), "",INDEX(Squads!A$3:B$1048576,MATCH(F509, Squads!B$3:B$1048576, 0), 1))</f>
        <v/>
      </c>
      <c r="H509" s="17" t="str">
        <f t="shared" si="7"/>
        <v/>
      </c>
    </row>
    <row r="510" spans="5:8" x14ac:dyDescent="0.2">
      <c r="E510" s="16" t="str">
        <f>IF(ISBLANK(F510), "",INDEX(Squads!A$3:B$1048576,MATCH(F510, Squads!B$3:B$1048576, 0), 1))</f>
        <v/>
      </c>
      <c r="H510" s="17" t="str">
        <f t="shared" si="7"/>
        <v/>
      </c>
    </row>
    <row r="511" spans="5:8" x14ac:dyDescent="0.2">
      <c r="E511" s="16" t="str">
        <f>IF(ISBLANK(F511), "",INDEX(Squads!A$3:B$1048576,MATCH(F511, Squads!B$3:B$1048576, 0), 1))</f>
        <v/>
      </c>
      <c r="H511" s="17" t="str">
        <f t="shared" si="7"/>
        <v/>
      </c>
    </row>
    <row r="512" spans="5:8" x14ac:dyDescent="0.2">
      <c r="E512" s="16" t="str">
        <f>IF(ISBLANK(F512), "",INDEX(Squads!A$3:B$1048576,MATCH(F512, Squads!B$3:B$1048576, 0), 1))</f>
        <v/>
      </c>
      <c r="H512" s="17" t="str">
        <f t="shared" si="7"/>
        <v/>
      </c>
    </row>
    <row r="513" spans="5:8" x14ac:dyDescent="0.2">
      <c r="E513" s="16" t="str">
        <f>IF(ISBLANK(F513), "",INDEX(Squads!A$3:B$1048576,MATCH(F513, Squads!B$3:B$1048576, 0), 1))</f>
        <v/>
      </c>
      <c r="H513" s="17" t="str">
        <f t="shared" si="7"/>
        <v/>
      </c>
    </row>
    <row r="514" spans="5:8" x14ac:dyDescent="0.2">
      <c r="E514" s="16" t="str">
        <f>IF(ISBLANK(F514), "",INDEX(Squads!A$3:B$1048576,MATCH(F514, Squads!B$3:B$1048576, 0), 1))</f>
        <v/>
      </c>
      <c r="H514" s="17" t="str">
        <f t="shared" si="7"/>
        <v/>
      </c>
    </row>
    <row r="515" spans="5:8" x14ac:dyDescent="0.2">
      <c r="E515" s="16" t="str">
        <f>IF(ISBLANK(F515), "",INDEX(Squads!A$3:B$1048576,MATCH(F515, Squads!B$3:B$1048576, 0), 1))</f>
        <v/>
      </c>
      <c r="H515" s="17" t="str">
        <f t="shared" ref="H515:H569" si="8">IF(ISBLANK(B515), "",_xlfn.CONCAT($B515," ",$C515))</f>
        <v/>
      </c>
    </row>
    <row r="516" spans="5:8" x14ac:dyDescent="0.2">
      <c r="E516" s="16" t="str">
        <f>IF(ISBLANK(F516), "",INDEX(Squads!A$3:B$1048576,MATCH(F516, Squads!B$3:B$1048576, 0), 1))</f>
        <v/>
      </c>
      <c r="H516" s="17" t="str">
        <f t="shared" si="8"/>
        <v/>
      </c>
    </row>
    <row r="517" spans="5:8" x14ac:dyDescent="0.2">
      <c r="E517" s="16" t="str">
        <f>IF(ISBLANK(F517), "",INDEX(Squads!A$3:B$1048576,MATCH(F517, Squads!B$3:B$1048576, 0), 1))</f>
        <v/>
      </c>
      <c r="H517" s="17" t="str">
        <f t="shared" si="8"/>
        <v/>
      </c>
    </row>
    <row r="518" spans="5:8" x14ac:dyDescent="0.2">
      <c r="E518" s="16" t="str">
        <f>IF(ISBLANK(F518), "",INDEX(Squads!A$3:B$1048576,MATCH(F518, Squads!B$3:B$1048576, 0), 1))</f>
        <v/>
      </c>
      <c r="H518" s="17" t="str">
        <f t="shared" si="8"/>
        <v/>
      </c>
    </row>
    <row r="519" spans="5:8" x14ac:dyDescent="0.2">
      <c r="E519" s="16" t="str">
        <f>IF(ISBLANK(F519), "",INDEX(Squads!A$3:B$1048576,MATCH(F519, Squads!B$3:B$1048576, 0), 1))</f>
        <v/>
      </c>
      <c r="H519" s="17" t="str">
        <f t="shared" si="8"/>
        <v/>
      </c>
    </row>
    <row r="520" spans="5:8" x14ac:dyDescent="0.2">
      <c r="E520" s="16" t="str">
        <f>IF(ISBLANK(F520), "",INDEX(Squads!A$3:B$1048576,MATCH(F520, Squads!B$3:B$1048576, 0), 1))</f>
        <v/>
      </c>
      <c r="H520" s="17" t="str">
        <f t="shared" si="8"/>
        <v/>
      </c>
    </row>
    <row r="521" spans="5:8" x14ac:dyDescent="0.2">
      <c r="E521" s="16" t="str">
        <f>IF(ISBLANK(F521), "",INDEX(Squads!A$3:B$1048576,MATCH(F521, Squads!B$3:B$1048576, 0), 1))</f>
        <v/>
      </c>
      <c r="H521" s="17" t="str">
        <f t="shared" si="8"/>
        <v/>
      </c>
    </row>
    <row r="522" spans="5:8" x14ac:dyDescent="0.2">
      <c r="E522" s="16" t="str">
        <f>IF(ISBLANK(F522), "",INDEX(Squads!A$3:B$1048576,MATCH(F522, Squads!B$3:B$1048576, 0), 1))</f>
        <v/>
      </c>
      <c r="H522" s="17" t="str">
        <f t="shared" si="8"/>
        <v/>
      </c>
    </row>
    <row r="523" spans="5:8" x14ac:dyDescent="0.2">
      <c r="E523" s="16" t="str">
        <f>IF(ISBLANK(F523), "",INDEX(Squads!A$3:B$1048576,MATCH(F523, Squads!B$3:B$1048576, 0), 1))</f>
        <v/>
      </c>
      <c r="H523" s="17" t="str">
        <f t="shared" si="8"/>
        <v/>
      </c>
    </row>
    <row r="524" spans="5:8" x14ac:dyDescent="0.2">
      <c r="E524" s="16" t="str">
        <f>IF(ISBLANK(F524), "",INDEX(Squads!A$3:B$1048576,MATCH(F524, Squads!B$3:B$1048576, 0), 1))</f>
        <v/>
      </c>
      <c r="H524" s="17" t="str">
        <f t="shared" si="8"/>
        <v/>
      </c>
    </row>
    <row r="525" spans="5:8" x14ac:dyDescent="0.2">
      <c r="E525" s="16" t="str">
        <f>IF(ISBLANK(F525), "",INDEX(Squads!A$3:B$1048576,MATCH(F525, Squads!B$3:B$1048576, 0), 1))</f>
        <v/>
      </c>
      <c r="H525" s="17" t="str">
        <f t="shared" si="8"/>
        <v/>
      </c>
    </row>
    <row r="526" spans="5:8" x14ac:dyDescent="0.2">
      <c r="E526" s="16" t="str">
        <f>IF(ISBLANK(F526), "",INDEX(Squads!A$3:B$1048576,MATCH(F526, Squads!B$3:B$1048576, 0), 1))</f>
        <v/>
      </c>
      <c r="H526" s="17" t="str">
        <f t="shared" si="8"/>
        <v/>
      </c>
    </row>
    <row r="527" spans="5:8" x14ac:dyDescent="0.2">
      <c r="E527" s="16" t="str">
        <f>IF(ISBLANK(F527), "",INDEX(Squads!A$3:B$1048576,MATCH(F527, Squads!B$3:B$1048576, 0), 1))</f>
        <v/>
      </c>
      <c r="H527" s="17" t="str">
        <f t="shared" si="8"/>
        <v/>
      </c>
    </row>
    <row r="528" spans="5:8" x14ac:dyDescent="0.2">
      <c r="E528" s="16" t="str">
        <f>IF(ISBLANK(F528), "",INDEX(Squads!A$3:B$1048576,MATCH(F528, Squads!B$3:B$1048576, 0), 1))</f>
        <v/>
      </c>
      <c r="H528" s="17" t="str">
        <f t="shared" si="8"/>
        <v/>
      </c>
    </row>
    <row r="529" spans="5:8" x14ac:dyDescent="0.2">
      <c r="E529" s="16" t="str">
        <f>IF(ISBLANK(F529), "",INDEX(Squads!A$3:B$1048576,MATCH(F529, Squads!B$3:B$1048576, 0), 1))</f>
        <v/>
      </c>
      <c r="H529" s="17" t="str">
        <f t="shared" si="8"/>
        <v/>
      </c>
    </row>
    <row r="530" spans="5:8" x14ac:dyDescent="0.2">
      <c r="E530" s="16" t="str">
        <f>IF(ISBLANK(F530), "",INDEX(Squads!A$3:B$1048576,MATCH(F530, Squads!B$3:B$1048576, 0), 1))</f>
        <v/>
      </c>
      <c r="H530" s="17" t="str">
        <f t="shared" si="8"/>
        <v/>
      </c>
    </row>
    <row r="531" spans="5:8" x14ac:dyDescent="0.2">
      <c r="E531" s="16" t="str">
        <f>IF(ISBLANK(F531), "",INDEX(Squads!A$3:B$1048576,MATCH(F531, Squads!B$3:B$1048576, 0), 1))</f>
        <v/>
      </c>
      <c r="H531" s="17" t="str">
        <f t="shared" si="8"/>
        <v/>
      </c>
    </row>
    <row r="532" spans="5:8" x14ac:dyDescent="0.2">
      <c r="E532" s="16" t="str">
        <f>IF(ISBLANK(F532), "",INDEX(Squads!A$3:B$1048576,MATCH(F532, Squads!B$3:B$1048576, 0), 1))</f>
        <v/>
      </c>
      <c r="H532" s="17" t="str">
        <f t="shared" si="8"/>
        <v/>
      </c>
    </row>
    <row r="533" spans="5:8" x14ac:dyDescent="0.2">
      <c r="E533" s="16" t="str">
        <f>IF(ISBLANK(F533), "",INDEX(Squads!A$3:B$1048576,MATCH(F533, Squads!B$3:B$1048576, 0), 1))</f>
        <v/>
      </c>
      <c r="H533" s="17" t="str">
        <f t="shared" si="8"/>
        <v/>
      </c>
    </row>
    <row r="534" spans="5:8" x14ac:dyDescent="0.2">
      <c r="E534" s="16" t="str">
        <f>IF(ISBLANK(F534), "",INDEX(Squads!A$3:B$1048576,MATCH(F534, Squads!B$3:B$1048576, 0), 1))</f>
        <v/>
      </c>
      <c r="H534" s="17" t="str">
        <f t="shared" si="8"/>
        <v/>
      </c>
    </row>
    <row r="535" spans="5:8" x14ac:dyDescent="0.2">
      <c r="E535" s="16" t="str">
        <f>IF(ISBLANK(F535), "",INDEX(Squads!A$3:B$1048576,MATCH(F535, Squads!B$3:B$1048576, 0), 1))</f>
        <v/>
      </c>
      <c r="H535" s="17" t="str">
        <f t="shared" si="8"/>
        <v/>
      </c>
    </row>
    <row r="536" spans="5:8" x14ac:dyDescent="0.2">
      <c r="E536" s="16" t="str">
        <f>IF(ISBLANK(F536), "",INDEX(Squads!A$3:B$1048576,MATCH(F536, Squads!B$3:B$1048576, 0), 1))</f>
        <v/>
      </c>
      <c r="H536" s="17" t="str">
        <f t="shared" si="8"/>
        <v/>
      </c>
    </row>
    <row r="537" spans="5:8" x14ac:dyDescent="0.2">
      <c r="E537" s="16" t="str">
        <f>IF(ISBLANK(F537), "",INDEX(Squads!A$3:B$1048576,MATCH(F537, Squads!B$3:B$1048576, 0), 1))</f>
        <v/>
      </c>
      <c r="H537" s="17" t="str">
        <f t="shared" si="8"/>
        <v/>
      </c>
    </row>
    <row r="538" spans="5:8" x14ac:dyDescent="0.2">
      <c r="E538" s="16" t="str">
        <f>IF(ISBLANK(F538), "",INDEX(Squads!A$3:B$1048576,MATCH(F538, Squads!B$3:B$1048576, 0), 1))</f>
        <v/>
      </c>
      <c r="H538" s="17" t="str">
        <f t="shared" si="8"/>
        <v/>
      </c>
    </row>
    <row r="539" spans="5:8" x14ac:dyDescent="0.2">
      <c r="E539" s="16" t="str">
        <f>IF(ISBLANK(F539), "",INDEX(Squads!A$3:B$1048576,MATCH(F539, Squads!B$3:B$1048576, 0), 1))</f>
        <v/>
      </c>
      <c r="H539" s="17" t="str">
        <f t="shared" si="8"/>
        <v/>
      </c>
    </row>
    <row r="540" spans="5:8" x14ac:dyDescent="0.2">
      <c r="E540" s="16" t="str">
        <f>IF(ISBLANK(F540), "",INDEX(Squads!A$3:B$1048576,MATCH(F540, Squads!B$3:B$1048576, 0), 1))</f>
        <v/>
      </c>
      <c r="H540" s="17" t="str">
        <f t="shared" si="8"/>
        <v/>
      </c>
    </row>
    <row r="541" spans="5:8" x14ac:dyDescent="0.2">
      <c r="E541" s="16" t="str">
        <f>IF(ISBLANK(F541), "",INDEX(Squads!A$3:B$1048576,MATCH(F541, Squads!B$3:B$1048576, 0), 1))</f>
        <v/>
      </c>
      <c r="H541" s="17" t="str">
        <f t="shared" si="8"/>
        <v/>
      </c>
    </row>
    <row r="542" spans="5:8" x14ac:dyDescent="0.2">
      <c r="E542" s="16" t="str">
        <f>IF(ISBLANK(F542), "",INDEX(Squads!A$3:B$1048576,MATCH(F542, Squads!B$3:B$1048576, 0), 1))</f>
        <v/>
      </c>
      <c r="H542" s="17" t="str">
        <f t="shared" si="8"/>
        <v/>
      </c>
    </row>
    <row r="543" spans="5:8" x14ac:dyDescent="0.2">
      <c r="E543" s="16" t="str">
        <f>IF(ISBLANK(F543), "",INDEX(Squads!A$3:B$1048576,MATCH(F543, Squads!B$3:B$1048576, 0), 1))</f>
        <v/>
      </c>
      <c r="H543" s="17" t="str">
        <f t="shared" si="8"/>
        <v/>
      </c>
    </row>
    <row r="544" spans="5:8" x14ac:dyDescent="0.2">
      <c r="E544" s="16" t="str">
        <f>IF(ISBLANK(F544), "",INDEX(Squads!A$3:B$1048576,MATCH(F544, Squads!B$3:B$1048576, 0), 1))</f>
        <v/>
      </c>
      <c r="H544" s="17" t="str">
        <f t="shared" si="8"/>
        <v/>
      </c>
    </row>
    <row r="545" spans="5:8" x14ac:dyDescent="0.2">
      <c r="E545" s="16" t="str">
        <f>IF(ISBLANK(F545), "",INDEX(Squads!A$3:B$1048576,MATCH(F545, Squads!B$3:B$1048576, 0), 1))</f>
        <v/>
      </c>
      <c r="H545" s="17" t="str">
        <f t="shared" si="8"/>
        <v/>
      </c>
    </row>
    <row r="546" spans="5:8" x14ac:dyDescent="0.2">
      <c r="E546" s="16" t="str">
        <f>IF(ISBLANK(F546), "",INDEX(Squads!A$3:B$1048576,MATCH(F546, Squads!B$3:B$1048576, 0), 1))</f>
        <v/>
      </c>
      <c r="H546" s="17" t="str">
        <f t="shared" si="8"/>
        <v/>
      </c>
    </row>
    <row r="547" spans="5:8" x14ac:dyDescent="0.2">
      <c r="E547" s="16" t="str">
        <f>IF(ISBLANK(F547), "",INDEX(Squads!A$3:B$1048576,MATCH(F547, Squads!B$3:B$1048576, 0), 1))</f>
        <v/>
      </c>
      <c r="H547" s="17" t="str">
        <f t="shared" si="8"/>
        <v/>
      </c>
    </row>
    <row r="548" spans="5:8" x14ac:dyDescent="0.2">
      <c r="E548" s="16" t="str">
        <f>IF(ISBLANK(F548), "",INDEX(Squads!A$3:B$1048576,MATCH(F548, Squads!B$3:B$1048576, 0), 1))</f>
        <v/>
      </c>
      <c r="H548" s="17" t="str">
        <f t="shared" si="8"/>
        <v/>
      </c>
    </row>
    <row r="549" spans="5:8" x14ac:dyDescent="0.2">
      <c r="E549" s="16" t="str">
        <f>IF(ISBLANK(F549), "",INDEX(Squads!A$3:B$1048576,MATCH(F549, Squads!B$3:B$1048576, 0), 1))</f>
        <v/>
      </c>
      <c r="H549" s="17" t="str">
        <f t="shared" si="8"/>
        <v/>
      </c>
    </row>
    <row r="550" spans="5:8" x14ac:dyDescent="0.2">
      <c r="E550" s="16" t="str">
        <f>IF(ISBLANK(F550), "",INDEX(Squads!A$3:B$1048576,MATCH(F550, Squads!B$3:B$1048576, 0), 1))</f>
        <v/>
      </c>
      <c r="H550" s="17" t="str">
        <f t="shared" si="8"/>
        <v/>
      </c>
    </row>
    <row r="551" spans="5:8" x14ac:dyDescent="0.2">
      <c r="E551" s="16" t="str">
        <f>IF(ISBLANK(F551), "",INDEX(Squads!A$3:B$1048576,MATCH(F551, Squads!B$3:B$1048576, 0), 1))</f>
        <v/>
      </c>
      <c r="H551" s="17" t="str">
        <f t="shared" si="8"/>
        <v/>
      </c>
    </row>
    <row r="552" spans="5:8" x14ac:dyDescent="0.2">
      <c r="E552" s="16" t="str">
        <f>IF(ISBLANK(F552), "",INDEX(Squads!A$3:B$1048576,MATCH(F552, Squads!B$3:B$1048576, 0), 1))</f>
        <v/>
      </c>
      <c r="H552" s="17" t="str">
        <f t="shared" si="8"/>
        <v/>
      </c>
    </row>
    <row r="553" spans="5:8" x14ac:dyDescent="0.2">
      <c r="E553" s="16" t="str">
        <f>IF(ISBLANK(F553), "",INDEX(Squads!A$3:B$1048576,MATCH(F553, Squads!B$3:B$1048576, 0), 1))</f>
        <v/>
      </c>
      <c r="H553" s="17" t="str">
        <f t="shared" si="8"/>
        <v/>
      </c>
    </row>
    <row r="554" spans="5:8" x14ac:dyDescent="0.2">
      <c r="E554" s="16" t="str">
        <f>IF(ISBLANK(F554), "",INDEX(Squads!A$3:B$1048576,MATCH(F554, Squads!B$3:B$1048576, 0), 1))</f>
        <v/>
      </c>
      <c r="H554" s="17" t="str">
        <f t="shared" si="8"/>
        <v/>
      </c>
    </row>
    <row r="555" spans="5:8" x14ac:dyDescent="0.2">
      <c r="E555" s="16" t="str">
        <f>IF(ISBLANK(F555), "",INDEX(Squads!A$3:B$1048576,MATCH(F555, Squads!B$3:B$1048576, 0), 1))</f>
        <v/>
      </c>
      <c r="H555" s="17" t="str">
        <f t="shared" si="8"/>
        <v/>
      </c>
    </row>
    <row r="556" spans="5:8" x14ac:dyDescent="0.2">
      <c r="E556" s="16" t="str">
        <f>IF(ISBLANK(F556), "",INDEX(Squads!A$3:B$1048576,MATCH(F556, Squads!B$3:B$1048576, 0), 1))</f>
        <v/>
      </c>
      <c r="H556" s="17" t="str">
        <f t="shared" si="8"/>
        <v/>
      </c>
    </row>
    <row r="557" spans="5:8" x14ac:dyDescent="0.2">
      <c r="E557" s="16" t="str">
        <f>IF(ISBLANK(F557), "",INDEX(Squads!A$3:B$1048576,MATCH(F557, Squads!B$3:B$1048576, 0), 1))</f>
        <v/>
      </c>
      <c r="H557" s="17" t="str">
        <f t="shared" si="8"/>
        <v/>
      </c>
    </row>
    <row r="558" spans="5:8" x14ac:dyDescent="0.2">
      <c r="E558" s="16" t="str">
        <f>IF(ISBLANK(F558), "",INDEX(Squads!A$3:B$1048576,MATCH(F558, Squads!B$3:B$1048576, 0), 1))</f>
        <v/>
      </c>
      <c r="H558" s="17" t="str">
        <f t="shared" si="8"/>
        <v/>
      </c>
    </row>
    <row r="559" spans="5:8" x14ac:dyDescent="0.2">
      <c r="E559" s="16" t="str">
        <f>IF(ISBLANK(F559), "",INDEX(Squads!A$3:B$1048576,MATCH(F559, Squads!B$3:B$1048576, 0), 1))</f>
        <v/>
      </c>
      <c r="H559" s="17" t="str">
        <f t="shared" si="8"/>
        <v/>
      </c>
    </row>
    <row r="560" spans="5:8" x14ac:dyDescent="0.2">
      <c r="E560" s="16" t="str">
        <f>IF(ISBLANK(F560), "",INDEX(Squads!A$3:B$1048576,MATCH(F560, Squads!B$3:B$1048576, 0), 1))</f>
        <v/>
      </c>
      <c r="H560" s="17" t="str">
        <f t="shared" si="8"/>
        <v/>
      </c>
    </row>
    <row r="561" spans="5:8" x14ac:dyDescent="0.2">
      <c r="E561" s="16" t="str">
        <f>IF(ISBLANK(F561), "",INDEX(Squads!A$3:B$1048576,MATCH(F561, Squads!B$3:B$1048576, 0), 1))</f>
        <v/>
      </c>
      <c r="H561" s="17" t="str">
        <f t="shared" si="8"/>
        <v/>
      </c>
    </row>
    <row r="562" spans="5:8" x14ac:dyDescent="0.2">
      <c r="E562" s="16" t="str">
        <f>IF(ISBLANK(F562), "",INDEX(Squads!A$3:B$1048576,MATCH(F562, Squads!B$3:B$1048576, 0), 1))</f>
        <v/>
      </c>
      <c r="H562" s="17" t="str">
        <f t="shared" si="8"/>
        <v/>
      </c>
    </row>
    <row r="563" spans="5:8" x14ac:dyDescent="0.2">
      <c r="E563" s="16" t="str">
        <f>IF(ISBLANK(F563), "",INDEX(Squads!A$3:B$1048576,MATCH(F563, Squads!B$3:B$1048576, 0), 1))</f>
        <v/>
      </c>
      <c r="H563" s="17" t="str">
        <f t="shared" si="8"/>
        <v/>
      </c>
    </row>
    <row r="564" spans="5:8" x14ac:dyDescent="0.2">
      <c r="E564" s="16" t="str">
        <f>IF(ISBLANK(F564), "",INDEX(Squads!A$3:B$1048576,MATCH(F564, Squads!B$3:B$1048576, 0), 1))</f>
        <v/>
      </c>
      <c r="H564" s="17" t="str">
        <f t="shared" si="8"/>
        <v/>
      </c>
    </row>
    <row r="565" spans="5:8" x14ac:dyDescent="0.2">
      <c r="E565" s="16" t="str">
        <f>IF(ISBLANK(F565), "",INDEX(Squads!A$3:B$1048576,MATCH(F565, Squads!B$3:B$1048576, 0), 1))</f>
        <v/>
      </c>
      <c r="H565" s="17" t="str">
        <f t="shared" si="8"/>
        <v/>
      </c>
    </row>
    <row r="566" spans="5:8" x14ac:dyDescent="0.2">
      <c r="E566" s="16" t="str">
        <f>IF(ISBLANK(F566), "",INDEX(Squads!A$3:B$1048576,MATCH(F566, Squads!B$3:B$1048576, 0), 1))</f>
        <v/>
      </c>
      <c r="H566" s="17" t="str">
        <f t="shared" si="8"/>
        <v/>
      </c>
    </row>
    <row r="567" spans="5:8" x14ac:dyDescent="0.2">
      <c r="E567" s="16" t="str">
        <f>IF(ISBLANK(F567), "",INDEX(Squads!A$3:B$1048576,MATCH(F567, Squads!B$3:B$1048576, 0), 1))</f>
        <v/>
      </c>
      <c r="H567" s="17" t="str">
        <f t="shared" si="8"/>
        <v/>
      </c>
    </row>
    <row r="568" spans="5:8" x14ac:dyDescent="0.2">
      <c r="E568" s="16" t="str">
        <f>IF(ISBLANK(F568), "",INDEX(Squads!A$3:B$1048576,MATCH(F568, Squads!B$3:B$1048576, 0), 1))</f>
        <v/>
      </c>
      <c r="H568" s="17" t="str">
        <f t="shared" si="8"/>
        <v/>
      </c>
    </row>
    <row r="569" spans="5:8" x14ac:dyDescent="0.2">
      <c r="E569" s="16" t="str">
        <f>IF(ISBLANK(F569), "",INDEX(Squads!A$3:B$1048576,MATCH(F569, Squads!B$3:B$1048576, 0), 1))</f>
        <v/>
      </c>
      <c r="H569" s="17" t="str">
        <f t="shared" si="8"/>
        <v/>
      </c>
    </row>
    <row r="570" spans="5:8" x14ac:dyDescent="0.2">
      <c r="E570" s="16" t="str">
        <f>IF(ISBLANK(F570), "",INDEX(Squads!A$3:B$1048576,MATCH(F570, Squads!B$3:B$1048576, 0), 1))</f>
        <v/>
      </c>
      <c r="H570" s="17" t="str">
        <f t="shared" ref="H570:H571" si="9">IF(ISBLANK(B570), "",_xlfn.CONCAT($B570," ",$C570))</f>
        <v/>
      </c>
    </row>
    <row r="571" spans="5:8" x14ac:dyDescent="0.2">
      <c r="E571" s="16" t="str">
        <f>IF(ISBLANK(F571), "",INDEX(Squads!A$3:B$1048576,MATCH(F571, Squads!B$3:B$1048576, 0), 1))</f>
        <v/>
      </c>
      <c r="H571" s="17" t="str">
        <f t="shared" si="9"/>
        <v/>
      </c>
    </row>
    <row r="572" spans="5:8" x14ac:dyDescent="0.2">
      <c r="E572" s="16" t="str">
        <f>IF(ISBLANK(F572), "",INDEX(Squads!A$3:B$1048576,MATCH(F572, Squads!B$3:B$1048576, 0), 1))</f>
        <v/>
      </c>
      <c r="H572" s="17" t="str">
        <f t="shared" ref="H572:H577" si="10">IF(ISBLANK(B570), "",_xlfn.CONCAT($B572," ",$C572))</f>
        <v/>
      </c>
    </row>
    <row r="573" spans="5:8" x14ac:dyDescent="0.2">
      <c r="E573" s="16" t="str">
        <f>IF(ISBLANK(F573), "",INDEX(Squads!A$3:B$1048576,MATCH(F573, Squads!B$3:B$1048576, 0), 1))</f>
        <v/>
      </c>
      <c r="H573" s="17" t="str">
        <f t="shared" si="10"/>
        <v/>
      </c>
    </row>
    <row r="574" spans="5:8" x14ac:dyDescent="0.2">
      <c r="E574" s="16" t="str">
        <f>IF(ISBLANK(F574), "",INDEX(Squads!A$3:B$1048576,MATCH(F574, Squads!B$3:B$1048576, 0), 1))</f>
        <v/>
      </c>
      <c r="H574" s="17" t="str">
        <f t="shared" si="10"/>
        <v/>
      </c>
    </row>
    <row r="575" spans="5:8" x14ac:dyDescent="0.2">
      <c r="E575" s="16" t="str">
        <f>IF(ISBLANK(F575), "",INDEX(Squads!A$3:B$1048576,MATCH(F575, Squads!B$3:B$1048576, 0), 1))</f>
        <v/>
      </c>
      <c r="H575" s="17" t="str">
        <f t="shared" si="10"/>
        <v/>
      </c>
    </row>
    <row r="576" spans="5:8" x14ac:dyDescent="0.2">
      <c r="E576" s="16" t="str">
        <f>IF(ISBLANK(F576), "",INDEX(Squads!A$3:B$1048576,MATCH(F576, Squads!B$3:B$1048576, 0), 1))</f>
        <v/>
      </c>
      <c r="H576" s="17" t="str">
        <f t="shared" si="10"/>
        <v/>
      </c>
    </row>
    <row r="577" spans="5:8" x14ac:dyDescent="0.2">
      <c r="E577" s="16" t="str">
        <f>IF(ISBLANK(F577), "",INDEX(Squads!A$3:B$1048576,MATCH(F577, Squads!B$3:B$1048576, 0), 1))</f>
        <v/>
      </c>
      <c r="H577" s="17" t="str">
        <f t="shared" si="10"/>
        <v/>
      </c>
    </row>
    <row r="578" spans="5:8" x14ac:dyDescent="0.2">
      <c r="E578" s="16" t="str">
        <f>IF(ISBLANK(F578), "",INDEX(Squads!A$3:B$1048576,MATCH(F578, Squads!B$3:B$1048576, 0), 1))</f>
        <v/>
      </c>
    </row>
    <row r="579" spans="5:8" x14ac:dyDescent="0.2">
      <c r="E579" s="16" t="str">
        <f>IF(ISBLANK(F579), "",INDEX(Squads!A$3:B$1048576,MATCH(F579, Squads!B$3:B$1048576, 0), 1))</f>
        <v/>
      </c>
    </row>
    <row r="580" spans="5:8" x14ac:dyDescent="0.2">
      <c r="E580" s="16" t="str">
        <f>IF(ISBLANK(F580), "",INDEX(Squads!A$3:B$1048576,MATCH(F580, Squads!B$3:B$1048576, 0), 1))</f>
        <v/>
      </c>
    </row>
    <row r="581" spans="5:8" x14ac:dyDescent="0.2">
      <c r="E581" s="16" t="str">
        <f>IF(ISBLANK(F581), "",INDEX(Squads!A$3:B$1048576,MATCH(F581, Squads!B$3:B$1048576, 0), 1))</f>
        <v/>
      </c>
    </row>
    <row r="582" spans="5:8" x14ac:dyDescent="0.2">
      <c r="E582" s="16" t="str">
        <f>IF(ISBLANK(F582), "",INDEX(Squads!A$3:B$1048576,MATCH(F582, Squads!B$3:B$1048576, 0), 1))</f>
        <v/>
      </c>
    </row>
    <row r="583" spans="5:8" x14ac:dyDescent="0.2">
      <c r="E583" s="1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31A9B761-49A7-4776-BD7C-B6643B3098FB}">
      <formula1>1</formula1>
      <formula2>2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B2DCF1-0474-4CED-A286-BB076D0134A9}">
          <x14:formula1>
            <xm:f>Squads!$B$3:$B$1048576</xm:f>
          </x14:formula1>
          <xm:sqref>J3:J198 I3:I329</xm:sqref>
        </x14:dataValidation>
        <x14:dataValidation type="list" allowBlank="1" showInputMessage="1" showErrorMessage="1" xr:uid="{9FCB897F-DE77-47ED-A389-BE61CA25D9A2}">
          <x14:formula1>
            <xm:f>Roles!$B$3:$B$1048576</xm:f>
          </x14:formula1>
          <xm:sqref>G22:G1048576 J199:J329</xm:sqref>
        </x14:dataValidation>
        <x14:dataValidation type="list" allowBlank="1" showInputMessage="1" showErrorMessage="1" xr:uid="{2A3826DB-2F50-46A6-B4AA-7F4225082DDF}">
          <x14:formula1>
            <xm:f>Squads!$A$3:$A$1048576</xm:f>
          </x14:formula1>
          <xm:sqref>E198:E1048576 E11:E105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737-13DD-4420-A68F-1393A3EF03DA}">
  <dimension ref="A1:B4"/>
  <sheetViews>
    <sheetView zoomScaleNormal="100" workbookViewId="0">
      <selection activeCell="B4" sqref="B4"/>
    </sheetView>
  </sheetViews>
  <sheetFormatPr baseColWidth="10" defaultColWidth="8.83203125" defaultRowHeight="15" x14ac:dyDescent="0.2"/>
  <cols>
    <col min="1" max="1" width="4.33203125" style="3" bestFit="1" customWidth="1"/>
    <col min="2" max="2" width="22.33203125" style="1" customWidth="1"/>
  </cols>
  <sheetData>
    <row r="1" spans="1:2" x14ac:dyDescent="0.2">
      <c r="A1" s="22" t="s">
        <v>42</v>
      </c>
      <c r="B1" s="22"/>
    </row>
    <row r="2" spans="1:2" x14ac:dyDescent="0.2">
      <c r="A2" s="1" t="s">
        <v>0</v>
      </c>
      <c r="B2" s="1" t="s">
        <v>33</v>
      </c>
    </row>
    <row r="3" spans="1:2" x14ac:dyDescent="0.2">
      <c r="A3" s="3">
        <v>1</v>
      </c>
      <c r="B3" s="1" t="s">
        <v>8</v>
      </c>
    </row>
    <row r="4" spans="1:2" x14ac:dyDescent="0.2">
      <c r="A4" s="3">
        <v>2</v>
      </c>
      <c r="B4" s="1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F9B-60AF-49BA-B435-C51D1EC0D57F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" style="1" customWidth="1"/>
  </cols>
  <sheetData>
    <row r="1" spans="1:2" x14ac:dyDescent="0.2">
      <c r="A1" s="23" t="s">
        <v>42</v>
      </c>
      <c r="B1" s="23"/>
    </row>
    <row r="2" spans="1:2" x14ac:dyDescent="0.2">
      <c r="A2" s="1" t="s">
        <v>45</v>
      </c>
      <c r="B2" s="3">
        <f>COUNT(People!A3:A1048576)</f>
        <v>100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8DE-D868-4648-A57B-1362A51E9910}">
  <dimension ref="A1:G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4.33203125" style="3" bestFit="1" customWidth="1"/>
    <col min="2" max="2" width="12.5" style="1" customWidth="1"/>
    <col min="3" max="4" width="12.5" style="3" customWidth="1"/>
    <col min="5" max="5" width="10.33203125" bestFit="1" customWidth="1"/>
    <col min="6" max="7" width="24.83203125" style="1" customWidth="1"/>
  </cols>
  <sheetData>
    <row r="1" spans="1:7" x14ac:dyDescent="0.2">
      <c r="A1" s="22" t="s">
        <v>42</v>
      </c>
      <c r="B1" s="22"/>
      <c r="C1" s="22"/>
      <c r="D1" s="22"/>
      <c r="E1" s="1"/>
      <c r="F1" s="22" t="s">
        <v>43</v>
      </c>
      <c r="G1" s="22"/>
    </row>
    <row r="2" spans="1:7" x14ac:dyDescent="0.2">
      <c r="A2" s="1" t="s">
        <v>0</v>
      </c>
      <c r="B2" s="1" t="s">
        <v>33</v>
      </c>
      <c r="C2" s="1" t="s">
        <v>17</v>
      </c>
      <c r="D2" s="1" t="s">
        <v>18</v>
      </c>
      <c r="E2" s="1"/>
      <c r="F2" s="1" t="s">
        <v>8</v>
      </c>
      <c r="G2" s="1" t="s">
        <v>40</v>
      </c>
    </row>
    <row r="3" spans="1:7" x14ac:dyDescent="0.2">
      <c r="A3" s="3">
        <v>1</v>
      </c>
      <c r="B3" s="1" t="s">
        <v>19</v>
      </c>
      <c r="C3" s="3">
        <v>1</v>
      </c>
      <c r="D3" s="3">
        <v>5</v>
      </c>
      <c r="F3" s="1" t="str">
        <f>IF(ISBLANK(C3), "",INDEX(People!$A$3:$K$1048576,MATCH(C3, People!$A$3:$A$1048576, 0), 8))</f>
        <v>Булыгин Антон</v>
      </c>
      <c r="G3" s="1" t="str">
        <f>IF(ISBLANK(D3), "",INDEX(People!$A$3:$K$1048576,MATCH(D3, People!$A$3:$A$1048576, 0), 8))</f>
        <v>Олексюк Полина</v>
      </c>
    </row>
    <row r="4" spans="1:7" x14ac:dyDescent="0.2">
      <c r="A4" s="3">
        <v>2</v>
      </c>
      <c r="B4" s="1" t="s">
        <v>20</v>
      </c>
      <c r="C4" s="3">
        <v>2</v>
      </c>
      <c r="D4" s="3">
        <v>6</v>
      </c>
      <c r="F4" s="1" t="str">
        <f>IF(ISBLANK(C4), "",INDEX(People!$A$3:$K$1048576,MATCH(C4, People!$A$3:$A$1048576, 0), 8))</f>
        <v>Романенко Гриша</v>
      </c>
      <c r="G4" s="1" t="str">
        <f>IF(ISBLANK(D4), "",INDEX(People!$A$3:$K$1048576,MATCH(D4, People!$A$3:$A$1048576, 0), 8))</f>
        <v>Мурзин Илья</v>
      </c>
    </row>
    <row r="5" spans="1:7" x14ac:dyDescent="0.2">
      <c r="A5" s="3">
        <v>3</v>
      </c>
      <c r="B5" s="1" t="s">
        <v>22</v>
      </c>
      <c r="C5" s="3">
        <v>3</v>
      </c>
      <c r="D5" s="3">
        <v>7</v>
      </c>
      <c r="F5" s="1" t="str">
        <f>IF(ISBLANK(C5), "",INDEX(People!$A$3:$K$1048576,MATCH(C5, People!$A$3:$A$1048576, 0), 8))</f>
        <v>Семьина Кира</v>
      </c>
      <c r="G5" s="1" t="str">
        <f>IF(ISBLANK(D5), "",INDEX(People!$A$3:$K$1048576,MATCH(D5, People!$A$3:$A$1048576, 0), 8))</f>
        <v>Боговая Лиза</v>
      </c>
    </row>
    <row r="6" spans="1:7" x14ac:dyDescent="0.2">
      <c r="A6" s="3">
        <v>4</v>
      </c>
      <c r="B6" s="1" t="s">
        <v>23</v>
      </c>
      <c r="C6" s="3">
        <v>4</v>
      </c>
      <c r="D6" s="3">
        <v>8</v>
      </c>
      <c r="F6" s="1" t="str">
        <f>IF(ISBLANK(C6), "",INDEX(People!$A$3:$K$1048576,MATCH(C6, People!$A$3:$A$1048576, 0), 8))</f>
        <v>Ивашова Аня</v>
      </c>
      <c r="G6" s="1" t="str">
        <f>IF(ISBLANK(D6), "",INDEX(People!$A$3:$K$1048576,MATCH(D6, People!$A$3:$A$1048576, 0), 8))</f>
        <v>Унгарова Любава</v>
      </c>
    </row>
  </sheetData>
  <mergeCells count="2">
    <mergeCell ref="A1:D1"/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36DC484-0E27-454B-B893-499ABD3BB051}">
          <x14:formula1>
            <xm:f>1</xm:f>
          </x14:formula1>
          <x14:formula2>
            <xm:f>Info!A1048575</xm:f>
          </x14:formula2>
          <xm:sqref>C3:D6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E5-8263-4C39-A225-69711465BDE9}">
  <dimension ref="A1:E540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5.83203125" style="3" bestFit="1" customWidth="1"/>
    <col min="2" max="2" width="14.1640625" style="1" bestFit="1" customWidth="1"/>
    <col min="3" max="3" width="15.6640625" style="3" bestFit="1" customWidth="1"/>
    <col min="4" max="4" width="8.6640625" style="1"/>
    <col min="5" max="5" width="18.6640625" style="1" customWidth="1"/>
  </cols>
  <sheetData>
    <row r="1" spans="1:5" x14ac:dyDescent="0.2">
      <c r="A1" s="23" t="s">
        <v>42</v>
      </c>
      <c r="B1" s="23"/>
      <c r="C1" s="23"/>
      <c r="E1" s="1" t="s">
        <v>43</v>
      </c>
    </row>
    <row r="2" spans="1:5" x14ac:dyDescent="0.2">
      <c r="A2" s="1" t="s">
        <v>0</v>
      </c>
      <c r="B2" s="1" t="s">
        <v>33</v>
      </c>
      <c r="C2" s="1" t="s">
        <v>36</v>
      </c>
      <c r="E2" s="1" t="s">
        <v>44</v>
      </c>
    </row>
    <row r="3" spans="1:5" x14ac:dyDescent="0.2">
      <c r="A3" s="3">
        <v>1</v>
      </c>
      <c r="B3" s="1" t="s">
        <v>179</v>
      </c>
      <c r="C3" s="3">
        <v>9</v>
      </c>
      <c r="E3" s="1" t="str">
        <f>IF(ISBLANK(C3), "",INDEX(People!$A$3:$K$1048576,MATCH(C3, People!$A$3:$A$1048576, 0), 8))</f>
        <v>Гущина Маша</v>
      </c>
    </row>
    <row r="4" spans="1:5" x14ac:dyDescent="0.2">
      <c r="A4" s="3">
        <f>IF(ISBLANK(B5), "", A3 + 1)</f>
        <v>2</v>
      </c>
      <c r="B4" s="1" t="s">
        <v>32</v>
      </c>
      <c r="C4" s="3">
        <v>33</v>
      </c>
      <c r="E4" s="1" t="str">
        <f>IF(ISBLANK(C4), "",INDEX(People!$A$3:$K$1048576,MATCH(C4, People!$A$3:$A$1048576, 0), 8))</f>
        <v>Давыдова Влада</v>
      </c>
    </row>
    <row r="5" spans="1:5" x14ac:dyDescent="0.2">
      <c r="A5" s="3">
        <f>IF(ISBLANK(B7), "", A4 + 1)</f>
        <v>3</v>
      </c>
      <c r="B5" s="1" t="s">
        <v>34</v>
      </c>
      <c r="C5" s="3">
        <v>60</v>
      </c>
      <c r="E5" s="1" t="str">
        <f>IF(ISBLANK(C5), "",INDEX(People!$A$3:$K$1048576,MATCH(C5, People!$A$3:$A$1048576, 0), 8))</f>
        <v>Северьянова Юля</v>
      </c>
    </row>
    <row r="6" spans="1:5" x14ac:dyDescent="0.2">
      <c r="A6" s="3">
        <f>IF(ISBLANK(B8), "", A5 + 1)</f>
        <v>4</v>
      </c>
      <c r="B6" s="1" t="s">
        <v>183</v>
      </c>
      <c r="E6" s="1" t="str">
        <f>IF(ISBLANK(C6), "",INDEX(People!$A$3:$K$1048576,MATCH(C6, People!$A$3:$A$1048576, 0), 8))</f>
        <v/>
      </c>
    </row>
    <row r="7" spans="1:5" x14ac:dyDescent="0.2">
      <c r="A7" s="3">
        <f>IF(ISBLANK(B3), "", A6 + 1)</f>
        <v>5</v>
      </c>
      <c r="B7" s="1" t="s">
        <v>35</v>
      </c>
      <c r="C7" s="3">
        <v>84</v>
      </c>
      <c r="E7" s="1" t="str">
        <f>IF(ISBLANK(C7), "",INDEX(People!$A$3:$K$1048576,MATCH(C7, People!$A$3:$A$1048576, 0), 8))</f>
        <v>Михайлов Кирилл</v>
      </c>
    </row>
    <row r="8" spans="1:5" x14ac:dyDescent="0.2">
      <c r="A8" s="3">
        <f>IF(ISBLANK(B12), "", A7 + 1)</f>
        <v>6</v>
      </c>
      <c r="B8" s="1" t="s">
        <v>178</v>
      </c>
      <c r="C8" s="3">
        <v>16</v>
      </c>
      <c r="E8" s="1" t="str">
        <f>IF(ISBLANK(C8), "",INDEX(People!$A$3:$K$1048576,MATCH(C8, People!$A$3:$A$1048576, 0), 8))</f>
        <v>Гурьев Гоша</v>
      </c>
    </row>
    <row r="9" spans="1:5" x14ac:dyDescent="0.2">
      <c r="A9" s="3">
        <f>IF(ISBLANK(B11), "", A8 + 1)</f>
        <v>7</v>
      </c>
      <c r="B9" s="1" t="s">
        <v>186</v>
      </c>
      <c r="C9" s="3">
        <v>81</v>
      </c>
      <c r="E9" s="1" t="str">
        <f>IF(ISBLANK(C9), "",INDEX(People!$A$3:$K$1048576,MATCH(C9, People!$A$3:$A$1048576, 0), 8))</f>
        <v>Савинкина Лиза</v>
      </c>
    </row>
    <row r="10" spans="1:5" x14ac:dyDescent="0.2">
      <c r="A10" s="3">
        <f>IF(ISBLANK(B10), "", A9 + 1)</f>
        <v>8</v>
      </c>
      <c r="B10" s="1" t="s">
        <v>182</v>
      </c>
      <c r="C10" s="3">
        <v>83</v>
      </c>
      <c r="E10" s="1" t="str">
        <f>IF(ISBLANK(C10), "",INDEX(People!$A$3:$K$1048576,MATCH(C10, People!$A$3:$A$1048576, 0), 8))</f>
        <v>Варзина Настя</v>
      </c>
    </row>
    <row r="11" spans="1:5" x14ac:dyDescent="0.2">
      <c r="A11" s="3">
        <f>IF(ISBLANK(B6), "", A10 + 1)</f>
        <v>9</v>
      </c>
      <c r="B11" s="1" t="s">
        <v>181</v>
      </c>
      <c r="C11" s="3">
        <v>24</v>
      </c>
      <c r="E11" s="1" t="str">
        <f>IF(ISBLANK(C11), "",INDEX(People!$A$3:$K$1048576,MATCH(C11, People!$A$3:$A$1048576, 0), 8))</f>
        <v>Образцова Арина</v>
      </c>
    </row>
    <row r="12" spans="1:5" x14ac:dyDescent="0.2">
      <c r="A12" s="3">
        <f>IF(ISBLANK(B20), "", A11 + 1)</f>
        <v>10</v>
      </c>
      <c r="B12" s="1" t="s">
        <v>180</v>
      </c>
      <c r="C12" s="3">
        <v>50</v>
      </c>
      <c r="E12" s="1" t="str">
        <f>IF(ISBLANK(C12), "",INDEX(People!$A$3:$K$1048576,MATCH(C12, People!$A$3:$A$1048576, 0), 8))</f>
        <v>Ульянова Саша</v>
      </c>
    </row>
    <row r="13" spans="1:5" x14ac:dyDescent="0.2">
      <c r="A13" s="3">
        <f>IF(ISBLANK(B19), "", A12 + 1)</f>
        <v>11</v>
      </c>
      <c r="B13" s="1" t="s">
        <v>190</v>
      </c>
      <c r="C13" s="3">
        <v>9</v>
      </c>
      <c r="E13" s="1" t="str">
        <f>IF(ISBLANK(C13), "",INDEX(People!$A$3:$K$1048576,MATCH(C13, People!$A$3:$A$1048576, 0), 8))</f>
        <v>Гущина Маша</v>
      </c>
    </row>
    <row r="14" spans="1:5" x14ac:dyDescent="0.2">
      <c r="A14" s="3">
        <f>IF(ISBLANK(B9), "", A13 + 1)</f>
        <v>12</v>
      </c>
      <c r="B14" s="1" t="s">
        <v>189</v>
      </c>
      <c r="C14" s="3">
        <v>75</v>
      </c>
      <c r="E14" s="1" t="str">
        <f>IF(ISBLANK(C14), "",INDEX(People!$A$3:$K$1048576,MATCH(C14, People!$A$3:$A$1048576, 0), 8))</f>
        <v>Олехова Настя</v>
      </c>
    </row>
    <row r="15" spans="1:5" x14ac:dyDescent="0.2">
      <c r="A15" s="3">
        <f>IF(ISBLANK(B18), "", A14 + 1)</f>
        <v>13</v>
      </c>
      <c r="B15" s="1" t="s">
        <v>191</v>
      </c>
      <c r="C15" s="3">
        <v>47</v>
      </c>
      <c r="E15" s="1" t="str">
        <f>IF(ISBLANK(C15), "",INDEX(People!$A$3:$K$1048576,MATCH(C15, People!$A$3:$A$1048576, 0), 8))</f>
        <v>Евтушенко Юля</v>
      </c>
    </row>
    <row r="16" spans="1:5" x14ac:dyDescent="0.2">
      <c r="A16" s="3">
        <f>IF(ISBLANK(B16), "", A15 + 1)</f>
        <v>14</v>
      </c>
      <c r="B16" s="1" t="s">
        <v>188</v>
      </c>
      <c r="C16" s="3">
        <v>85</v>
      </c>
      <c r="E16" s="1" t="str">
        <f>IF(ISBLANK(C16), "",INDEX(People!$A$3:$K$1048576,MATCH(C16, People!$A$3:$A$1048576, 0), 8))</f>
        <v>Юрьев Кирилл</v>
      </c>
    </row>
    <row r="17" spans="1:5" x14ac:dyDescent="0.2">
      <c r="A17" s="3">
        <f>IF(ISBLANK(B14), "", A16 + 1)</f>
        <v>15</v>
      </c>
      <c r="B17" s="1" t="s">
        <v>192</v>
      </c>
      <c r="C17" s="3">
        <v>34</v>
      </c>
      <c r="E17" s="1" t="str">
        <f>IF(ISBLANK(C17), "",INDEX(People!$A$3:$K$1048576,MATCH(C17, People!$A$3:$A$1048576, 0), 8))</f>
        <v>Архипова Лера</v>
      </c>
    </row>
    <row r="18" spans="1:5" x14ac:dyDescent="0.2">
      <c r="A18" s="3">
        <f>IF(ISBLANK(B13), "", A17 + 1)</f>
        <v>16</v>
      </c>
      <c r="B18" s="1" t="s">
        <v>187</v>
      </c>
      <c r="C18" s="3">
        <v>92</v>
      </c>
      <c r="E18" s="1" t="str">
        <f>IF(ISBLANK(C18), "",INDEX(People!$A$3:$K$1048576,MATCH(C18, People!$A$3:$A$1048576, 0), 8))</f>
        <v>Коротова Ангелина</v>
      </c>
    </row>
    <row r="19" spans="1:5" x14ac:dyDescent="0.2">
      <c r="A19" s="3">
        <f>IF(ISBLANK(B15), "", A18 + 1)</f>
        <v>17</v>
      </c>
      <c r="B19" s="1" t="s">
        <v>185</v>
      </c>
      <c r="C19" s="3">
        <v>63</v>
      </c>
      <c r="E19" s="1" t="str">
        <f>IF(ISBLANK(C19), "",INDEX(People!$A$3:$K$1048576,MATCH(C19, People!$A$3:$A$1048576, 0), 8))</f>
        <v>Кескюль Лина</v>
      </c>
    </row>
    <row r="20" spans="1:5" x14ac:dyDescent="0.2">
      <c r="A20" s="3">
        <f>IF(ISBLANK(B17), "", A19 + 1)</f>
        <v>18</v>
      </c>
      <c r="B20" s="1" t="s">
        <v>184</v>
      </c>
      <c r="E20" s="1" t="str">
        <f>IF(ISBLANK(C20), "",INDEX(People!$A$3:$K$1048576,MATCH(C20, People!$A$3:$A$1048576, 0), 8))</f>
        <v/>
      </c>
    </row>
    <row r="34" spans="1:5" x14ac:dyDescent="0.2">
      <c r="E34" s="1" t="str">
        <f>IF(ISBLANK(C34), "",INDEX(People!$A$3:$K$1048576,MATCH(C34, People!$A$3:$A$1048576, 0), 8))</f>
        <v/>
      </c>
    </row>
    <row r="35" spans="1:5" x14ac:dyDescent="0.2">
      <c r="E35" s="1" t="str">
        <f>IF(ISBLANK(C35), "",INDEX(People!$A$3:$K$1048576,MATCH(C35, People!$A$3:$A$1048576, 0), 8))</f>
        <v/>
      </c>
    </row>
    <row r="36" spans="1:5" x14ac:dyDescent="0.2">
      <c r="E36" s="1" t="str">
        <f>IF(ISBLANK(C36), "",INDEX(People!$A$3:$K$1048576,MATCH(C36, People!$A$3:$A$1048576, 0), 8))</f>
        <v/>
      </c>
    </row>
    <row r="37" spans="1:5" x14ac:dyDescent="0.2">
      <c r="E37" s="1" t="str">
        <f>IF(ISBLANK(C37), "",INDEX(People!$A$3:$K$1048576,MATCH(C37, People!$A$3:$A$1048576, 0), 8))</f>
        <v/>
      </c>
    </row>
    <row r="38" spans="1:5" x14ac:dyDescent="0.2">
      <c r="E38" s="1" t="str">
        <f>IF(ISBLANK(C38), "",INDEX(People!$A$3:$K$1048576,MATCH(C38, People!$A$3:$A$1048576, 0), 8))</f>
        <v/>
      </c>
    </row>
    <row r="39" spans="1:5" x14ac:dyDescent="0.2">
      <c r="E39" s="1" t="str">
        <f>IF(ISBLANK(C39), "",INDEX(People!$A$3:$K$1048576,MATCH(C39, People!$A$3:$A$1048576, 0), 8))</f>
        <v/>
      </c>
    </row>
    <row r="40" spans="1:5" x14ac:dyDescent="0.2">
      <c r="E40" s="1" t="str">
        <f>IF(ISBLANK(C40), "",INDEX(People!$A$3:$K$1048576,MATCH(C40, People!$A$3:$A$1048576, 0), 8))</f>
        <v/>
      </c>
    </row>
    <row r="41" spans="1:5" x14ac:dyDescent="0.2">
      <c r="E41" s="1" t="str">
        <f>IF(ISBLANK(C41), "",INDEX(People!$A$3:$K$1048576,MATCH(C41, People!$A$3:$A$1048576, 0), 8))</f>
        <v/>
      </c>
    </row>
    <row r="42" spans="1:5" x14ac:dyDescent="0.2">
      <c r="A42" s="3" t="str">
        <f t="shared" ref="A42:A68" si="0">IF(ISBLANK(B42), "", A41 + 1)</f>
        <v/>
      </c>
      <c r="E42" s="1" t="str">
        <f>IF(ISBLANK(C42), "",INDEX(People!$A$3:$K$1048576,MATCH(C42, People!$A$3:$A$1048576, 0), 8))</f>
        <v/>
      </c>
    </row>
    <row r="43" spans="1:5" x14ac:dyDescent="0.2">
      <c r="A43" s="3" t="str">
        <f t="shared" si="0"/>
        <v/>
      </c>
      <c r="E43" s="1" t="str">
        <f>IF(ISBLANK(C43), "",INDEX(People!$A$3:$K$1048576,MATCH(C43, People!$A$3:$A$1048576, 0), 8))</f>
        <v/>
      </c>
    </row>
    <row r="44" spans="1:5" x14ac:dyDescent="0.2">
      <c r="A44" s="3" t="str">
        <f t="shared" si="0"/>
        <v/>
      </c>
      <c r="E44" s="1" t="str">
        <f>IF(ISBLANK(C44), "",INDEX(People!$A$3:$K$1048576,MATCH(C44, People!$A$3:$A$1048576, 0), 8))</f>
        <v/>
      </c>
    </row>
    <row r="45" spans="1:5" x14ac:dyDescent="0.2">
      <c r="A45" s="3" t="str">
        <f t="shared" si="0"/>
        <v/>
      </c>
      <c r="E45" s="1" t="str">
        <f>IF(ISBLANK(C45), "",INDEX(People!$A$3:$K$1048576,MATCH(C45, People!$A$3:$A$1048576, 0), 8))</f>
        <v/>
      </c>
    </row>
    <row r="46" spans="1:5" x14ac:dyDescent="0.2">
      <c r="A46" s="3" t="str">
        <f t="shared" si="0"/>
        <v/>
      </c>
      <c r="E46" s="1" t="str">
        <f>IF(ISBLANK(C46), "",INDEX(People!$A$3:$K$1048576,MATCH(C46, People!$A$3:$A$1048576, 0), 8))</f>
        <v/>
      </c>
    </row>
    <row r="47" spans="1:5" x14ac:dyDescent="0.2">
      <c r="A47" s="3" t="str">
        <f t="shared" si="0"/>
        <v/>
      </c>
    </row>
    <row r="48" spans="1:5" x14ac:dyDescent="0.2">
      <c r="A48" s="3" t="str">
        <f t="shared" si="0"/>
        <v/>
      </c>
    </row>
    <row r="49" spans="1:1" x14ac:dyDescent="0.2">
      <c r="A49" s="3" t="str">
        <f t="shared" si="0"/>
        <v/>
      </c>
    </row>
    <row r="50" spans="1:1" x14ac:dyDescent="0.2">
      <c r="A50" s="3" t="str">
        <f t="shared" si="0"/>
        <v/>
      </c>
    </row>
    <row r="51" spans="1:1" x14ac:dyDescent="0.2">
      <c r="A51" s="3" t="str">
        <f t="shared" si="0"/>
        <v/>
      </c>
    </row>
    <row r="52" spans="1:1" x14ac:dyDescent="0.2">
      <c r="A52" s="3" t="str">
        <f t="shared" si="0"/>
        <v/>
      </c>
    </row>
    <row r="53" spans="1:1" x14ac:dyDescent="0.2">
      <c r="A53" s="3" t="str">
        <f t="shared" si="0"/>
        <v/>
      </c>
    </row>
    <row r="54" spans="1:1" x14ac:dyDescent="0.2">
      <c r="A54" s="3" t="str">
        <f t="shared" si="0"/>
        <v/>
      </c>
    </row>
    <row r="55" spans="1:1" x14ac:dyDescent="0.2">
      <c r="A55" s="3" t="str">
        <f t="shared" si="0"/>
        <v/>
      </c>
    </row>
    <row r="56" spans="1:1" x14ac:dyDescent="0.2">
      <c r="A56" s="3" t="str">
        <f t="shared" si="0"/>
        <v/>
      </c>
    </row>
    <row r="57" spans="1:1" x14ac:dyDescent="0.2">
      <c r="A57" s="3" t="str">
        <f t="shared" si="0"/>
        <v/>
      </c>
    </row>
    <row r="58" spans="1:1" x14ac:dyDescent="0.2">
      <c r="A58" s="3" t="str">
        <f t="shared" si="0"/>
        <v/>
      </c>
    </row>
    <row r="59" spans="1:1" x14ac:dyDescent="0.2">
      <c r="A59" s="3" t="str">
        <f t="shared" si="0"/>
        <v/>
      </c>
    </row>
    <row r="60" spans="1:1" x14ac:dyDescent="0.2">
      <c r="A60" s="3" t="str">
        <f t="shared" si="0"/>
        <v/>
      </c>
    </row>
    <row r="61" spans="1:1" x14ac:dyDescent="0.2">
      <c r="A61" s="3" t="str">
        <f t="shared" si="0"/>
        <v/>
      </c>
    </row>
    <row r="62" spans="1:1" x14ac:dyDescent="0.2">
      <c r="A62" s="3" t="str">
        <f t="shared" si="0"/>
        <v/>
      </c>
    </row>
    <row r="63" spans="1:1" x14ac:dyDescent="0.2">
      <c r="A63" s="3" t="str">
        <f t="shared" si="0"/>
        <v/>
      </c>
    </row>
    <row r="64" spans="1:1" x14ac:dyDescent="0.2">
      <c r="A64" s="3" t="str">
        <f t="shared" si="0"/>
        <v/>
      </c>
    </row>
    <row r="65" spans="1:1" x14ac:dyDescent="0.2">
      <c r="A65" s="3" t="str">
        <f t="shared" si="0"/>
        <v/>
      </c>
    </row>
    <row r="66" spans="1:1" x14ac:dyDescent="0.2">
      <c r="A66" s="3" t="str">
        <f t="shared" si="0"/>
        <v/>
      </c>
    </row>
    <row r="67" spans="1:1" x14ac:dyDescent="0.2">
      <c r="A67" s="3" t="str">
        <f t="shared" si="0"/>
        <v/>
      </c>
    </row>
    <row r="68" spans="1:1" x14ac:dyDescent="0.2">
      <c r="A68" s="3" t="str">
        <f t="shared" si="0"/>
        <v/>
      </c>
    </row>
    <row r="69" spans="1:1" x14ac:dyDescent="0.2">
      <c r="A69" s="3" t="str">
        <f t="shared" ref="A69:A132" si="1">IF(ISBLANK(B69), "", A68 + 1)</f>
        <v/>
      </c>
    </row>
    <row r="70" spans="1:1" x14ac:dyDescent="0.2">
      <c r="A70" s="3" t="str">
        <f t="shared" si="1"/>
        <v/>
      </c>
    </row>
    <row r="71" spans="1:1" x14ac:dyDescent="0.2">
      <c r="A71" s="3" t="str">
        <f t="shared" si="1"/>
        <v/>
      </c>
    </row>
    <row r="72" spans="1:1" x14ac:dyDescent="0.2">
      <c r="A72" s="3" t="str">
        <f t="shared" si="1"/>
        <v/>
      </c>
    </row>
    <row r="73" spans="1:1" x14ac:dyDescent="0.2">
      <c r="A73" s="3" t="str">
        <f t="shared" si="1"/>
        <v/>
      </c>
    </row>
    <row r="74" spans="1:1" x14ac:dyDescent="0.2">
      <c r="A74" s="3" t="str">
        <f t="shared" si="1"/>
        <v/>
      </c>
    </row>
    <row r="75" spans="1:1" x14ac:dyDescent="0.2">
      <c r="A75" s="3" t="str">
        <f t="shared" si="1"/>
        <v/>
      </c>
    </row>
    <row r="76" spans="1:1" x14ac:dyDescent="0.2">
      <c r="A76" s="3" t="str">
        <f t="shared" si="1"/>
        <v/>
      </c>
    </row>
    <row r="77" spans="1:1" x14ac:dyDescent="0.2">
      <c r="A77" s="3" t="str">
        <f t="shared" si="1"/>
        <v/>
      </c>
    </row>
    <row r="78" spans="1:1" x14ac:dyDescent="0.2">
      <c r="A78" s="3" t="str">
        <f t="shared" si="1"/>
        <v/>
      </c>
    </row>
    <row r="79" spans="1:1" x14ac:dyDescent="0.2">
      <c r="A79" s="3" t="str">
        <f t="shared" si="1"/>
        <v/>
      </c>
    </row>
    <row r="80" spans="1:1" x14ac:dyDescent="0.2">
      <c r="A80" s="3" t="str">
        <f t="shared" si="1"/>
        <v/>
      </c>
    </row>
    <row r="81" spans="1:1" x14ac:dyDescent="0.2">
      <c r="A81" s="3" t="str">
        <f t="shared" si="1"/>
        <v/>
      </c>
    </row>
    <row r="82" spans="1:1" x14ac:dyDescent="0.2">
      <c r="A82" s="3" t="str">
        <f t="shared" si="1"/>
        <v/>
      </c>
    </row>
    <row r="83" spans="1:1" x14ac:dyDescent="0.2">
      <c r="A83" s="3" t="str">
        <f t="shared" si="1"/>
        <v/>
      </c>
    </row>
    <row r="84" spans="1:1" x14ac:dyDescent="0.2">
      <c r="A84" s="3" t="str">
        <f t="shared" si="1"/>
        <v/>
      </c>
    </row>
    <row r="85" spans="1:1" x14ac:dyDescent="0.2">
      <c r="A85" s="3" t="str">
        <f t="shared" si="1"/>
        <v/>
      </c>
    </row>
    <row r="86" spans="1:1" x14ac:dyDescent="0.2">
      <c r="A86" s="3" t="str">
        <f t="shared" si="1"/>
        <v/>
      </c>
    </row>
    <row r="87" spans="1:1" x14ac:dyDescent="0.2">
      <c r="A87" s="3" t="str">
        <f t="shared" si="1"/>
        <v/>
      </c>
    </row>
    <row r="88" spans="1:1" x14ac:dyDescent="0.2">
      <c r="A88" s="3" t="str">
        <f t="shared" si="1"/>
        <v/>
      </c>
    </row>
    <row r="89" spans="1:1" x14ac:dyDescent="0.2">
      <c r="A89" s="3" t="str">
        <f t="shared" si="1"/>
        <v/>
      </c>
    </row>
    <row r="90" spans="1:1" x14ac:dyDescent="0.2">
      <c r="A90" s="3" t="str">
        <f t="shared" si="1"/>
        <v/>
      </c>
    </row>
    <row r="91" spans="1:1" x14ac:dyDescent="0.2">
      <c r="A91" s="3" t="str">
        <f t="shared" si="1"/>
        <v/>
      </c>
    </row>
    <row r="92" spans="1:1" x14ac:dyDescent="0.2">
      <c r="A92" s="3" t="str">
        <f t="shared" si="1"/>
        <v/>
      </c>
    </row>
    <row r="93" spans="1:1" x14ac:dyDescent="0.2">
      <c r="A93" s="3" t="str">
        <f t="shared" si="1"/>
        <v/>
      </c>
    </row>
    <row r="94" spans="1:1" x14ac:dyDescent="0.2">
      <c r="A94" s="3" t="str">
        <f t="shared" si="1"/>
        <v/>
      </c>
    </row>
    <row r="95" spans="1:1" x14ac:dyDescent="0.2">
      <c r="A95" s="3" t="str">
        <f t="shared" si="1"/>
        <v/>
      </c>
    </row>
    <row r="96" spans="1:1" x14ac:dyDescent="0.2">
      <c r="A96" s="3" t="str">
        <f t="shared" si="1"/>
        <v/>
      </c>
    </row>
    <row r="97" spans="1:1" x14ac:dyDescent="0.2">
      <c r="A97" s="3" t="str">
        <f t="shared" si="1"/>
        <v/>
      </c>
    </row>
    <row r="98" spans="1:1" x14ac:dyDescent="0.2">
      <c r="A98" s="3" t="str">
        <f t="shared" si="1"/>
        <v/>
      </c>
    </row>
    <row r="99" spans="1:1" x14ac:dyDescent="0.2">
      <c r="A99" s="3" t="str">
        <f t="shared" si="1"/>
        <v/>
      </c>
    </row>
    <row r="100" spans="1:1" x14ac:dyDescent="0.2">
      <c r="A100" s="3" t="str">
        <f t="shared" si="1"/>
        <v/>
      </c>
    </row>
    <row r="101" spans="1:1" x14ac:dyDescent="0.2">
      <c r="A101" s="3" t="str">
        <f t="shared" si="1"/>
        <v/>
      </c>
    </row>
    <row r="102" spans="1:1" x14ac:dyDescent="0.2">
      <c r="A102" s="3" t="str">
        <f t="shared" si="1"/>
        <v/>
      </c>
    </row>
    <row r="103" spans="1:1" x14ac:dyDescent="0.2">
      <c r="A103" s="3" t="str">
        <f t="shared" si="1"/>
        <v/>
      </c>
    </row>
    <row r="104" spans="1:1" x14ac:dyDescent="0.2">
      <c r="A104" s="3" t="str">
        <f t="shared" si="1"/>
        <v/>
      </c>
    </row>
    <row r="105" spans="1:1" x14ac:dyDescent="0.2">
      <c r="A105" s="3" t="str">
        <f t="shared" si="1"/>
        <v/>
      </c>
    </row>
    <row r="106" spans="1:1" x14ac:dyDescent="0.2">
      <c r="A106" s="3" t="str">
        <f t="shared" si="1"/>
        <v/>
      </c>
    </row>
    <row r="107" spans="1:1" x14ac:dyDescent="0.2">
      <c r="A107" s="3" t="str">
        <f t="shared" si="1"/>
        <v/>
      </c>
    </row>
    <row r="108" spans="1:1" x14ac:dyDescent="0.2">
      <c r="A108" s="3" t="str">
        <f t="shared" si="1"/>
        <v/>
      </c>
    </row>
    <row r="109" spans="1:1" x14ac:dyDescent="0.2">
      <c r="A109" s="3" t="str">
        <f t="shared" si="1"/>
        <v/>
      </c>
    </row>
    <row r="110" spans="1:1" x14ac:dyDescent="0.2">
      <c r="A110" s="3" t="str">
        <f t="shared" si="1"/>
        <v/>
      </c>
    </row>
    <row r="111" spans="1:1" x14ac:dyDescent="0.2">
      <c r="A111" s="3" t="str">
        <f t="shared" si="1"/>
        <v/>
      </c>
    </row>
    <row r="112" spans="1:1" x14ac:dyDescent="0.2">
      <c r="A112" s="3" t="str">
        <f t="shared" si="1"/>
        <v/>
      </c>
    </row>
    <row r="113" spans="1:1" x14ac:dyDescent="0.2">
      <c r="A113" s="3" t="str">
        <f t="shared" si="1"/>
        <v/>
      </c>
    </row>
    <row r="114" spans="1:1" x14ac:dyDescent="0.2">
      <c r="A114" s="3" t="str">
        <f t="shared" si="1"/>
        <v/>
      </c>
    </row>
    <row r="115" spans="1:1" x14ac:dyDescent="0.2">
      <c r="A115" s="3" t="str">
        <f t="shared" si="1"/>
        <v/>
      </c>
    </row>
    <row r="116" spans="1:1" x14ac:dyDescent="0.2">
      <c r="A116" s="3" t="str">
        <f t="shared" si="1"/>
        <v/>
      </c>
    </row>
    <row r="117" spans="1:1" x14ac:dyDescent="0.2">
      <c r="A117" s="3" t="str">
        <f t="shared" si="1"/>
        <v/>
      </c>
    </row>
    <row r="118" spans="1:1" x14ac:dyDescent="0.2">
      <c r="A118" s="3" t="str">
        <f t="shared" si="1"/>
        <v/>
      </c>
    </row>
    <row r="119" spans="1:1" x14ac:dyDescent="0.2">
      <c r="A119" s="3" t="str">
        <f t="shared" si="1"/>
        <v/>
      </c>
    </row>
    <row r="120" spans="1:1" x14ac:dyDescent="0.2">
      <c r="A120" s="3" t="str">
        <f t="shared" si="1"/>
        <v/>
      </c>
    </row>
    <row r="121" spans="1:1" x14ac:dyDescent="0.2">
      <c r="A121" s="3" t="str">
        <f t="shared" si="1"/>
        <v/>
      </c>
    </row>
    <row r="122" spans="1:1" x14ac:dyDescent="0.2">
      <c r="A122" s="3" t="str">
        <f t="shared" si="1"/>
        <v/>
      </c>
    </row>
    <row r="123" spans="1:1" x14ac:dyDescent="0.2">
      <c r="A123" s="3" t="str">
        <f t="shared" si="1"/>
        <v/>
      </c>
    </row>
    <row r="124" spans="1:1" x14ac:dyDescent="0.2">
      <c r="A124" s="3" t="str">
        <f t="shared" si="1"/>
        <v/>
      </c>
    </row>
    <row r="125" spans="1:1" x14ac:dyDescent="0.2">
      <c r="A125" s="3" t="str">
        <f t="shared" si="1"/>
        <v/>
      </c>
    </row>
    <row r="126" spans="1:1" x14ac:dyDescent="0.2">
      <c r="A126" s="3" t="str">
        <f t="shared" si="1"/>
        <v/>
      </c>
    </row>
    <row r="127" spans="1:1" x14ac:dyDescent="0.2">
      <c r="A127" s="3" t="str">
        <f t="shared" si="1"/>
        <v/>
      </c>
    </row>
    <row r="128" spans="1:1" x14ac:dyDescent="0.2">
      <c r="A128" s="3" t="str">
        <f t="shared" si="1"/>
        <v/>
      </c>
    </row>
    <row r="129" spans="1:1" x14ac:dyDescent="0.2">
      <c r="A129" s="3" t="str">
        <f t="shared" si="1"/>
        <v/>
      </c>
    </row>
    <row r="130" spans="1:1" x14ac:dyDescent="0.2">
      <c r="A130" s="3" t="str">
        <f t="shared" si="1"/>
        <v/>
      </c>
    </row>
    <row r="131" spans="1:1" x14ac:dyDescent="0.2">
      <c r="A131" s="3" t="str">
        <f t="shared" si="1"/>
        <v/>
      </c>
    </row>
    <row r="132" spans="1:1" x14ac:dyDescent="0.2">
      <c r="A132" s="3" t="str">
        <f t="shared" si="1"/>
        <v/>
      </c>
    </row>
    <row r="133" spans="1:1" x14ac:dyDescent="0.2">
      <c r="A133" s="3" t="str">
        <f t="shared" ref="A133:A196" si="2">IF(ISBLANK(B133), "", A132 + 1)</f>
        <v/>
      </c>
    </row>
    <row r="134" spans="1:1" x14ac:dyDescent="0.2">
      <c r="A134" s="3" t="str">
        <f t="shared" si="2"/>
        <v/>
      </c>
    </row>
    <row r="135" spans="1:1" x14ac:dyDescent="0.2">
      <c r="A135" s="3" t="str">
        <f t="shared" si="2"/>
        <v/>
      </c>
    </row>
    <row r="136" spans="1:1" x14ac:dyDescent="0.2">
      <c r="A136" s="3" t="str">
        <f t="shared" si="2"/>
        <v/>
      </c>
    </row>
    <row r="137" spans="1:1" x14ac:dyDescent="0.2">
      <c r="A137" s="3" t="str">
        <f t="shared" si="2"/>
        <v/>
      </c>
    </row>
    <row r="138" spans="1:1" x14ac:dyDescent="0.2">
      <c r="A138" s="3" t="str">
        <f t="shared" si="2"/>
        <v/>
      </c>
    </row>
    <row r="139" spans="1:1" x14ac:dyDescent="0.2">
      <c r="A139" s="3" t="str">
        <f t="shared" si="2"/>
        <v/>
      </c>
    </row>
    <row r="140" spans="1:1" x14ac:dyDescent="0.2">
      <c r="A140" s="3" t="str">
        <f t="shared" si="2"/>
        <v/>
      </c>
    </row>
    <row r="141" spans="1:1" x14ac:dyDescent="0.2">
      <c r="A141" s="3" t="str">
        <f t="shared" si="2"/>
        <v/>
      </c>
    </row>
    <row r="142" spans="1:1" x14ac:dyDescent="0.2">
      <c r="A142" s="3" t="str">
        <f t="shared" si="2"/>
        <v/>
      </c>
    </row>
    <row r="143" spans="1:1" x14ac:dyDescent="0.2">
      <c r="A143" s="3" t="str">
        <f t="shared" si="2"/>
        <v/>
      </c>
    </row>
    <row r="144" spans="1:1" x14ac:dyDescent="0.2">
      <c r="A144" s="3" t="str">
        <f t="shared" si="2"/>
        <v/>
      </c>
    </row>
    <row r="145" spans="1:1" x14ac:dyDescent="0.2">
      <c r="A145" s="3" t="str">
        <f t="shared" si="2"/>
        <v/>
      </c>
    </row>
    <row r="146" spans="1:1" x14ac:dyDescent="0.2">
      <c r="A146" s="3" t="str">
        <f t="shared" si="2"/>
        <v/>
      </c>
    </row>
    <row r="147" spans="1:1" x14ac:dyDescent="0.2">
      <c r="A147" s="3" t="str">
        <f t="shared" si="2"/>
        <v/>
      </c>
    </row>
    <row r="148" spans="1:1" x14ac:dyDescent="0.2">
      <c r="A148" s="3" t="str">
        <f t="shared" si="2"/>
        <v/>
      </c>
    </row>
    <row r="149" spans="1:1" x14ac:dyDescent="0.2">
      <c r="A149" s="3" t="str">
        <f t="shared" si="2"/>
        <v/>
      </c>
    </row>
    <row r="150" spans="1:1" x14ac:dyDescent="0.2">
      <c r="A150" s="3" t="str">
        <f t="shared" si="2"/>
        <v/>
      </c>
    </row>
    <row r="151" spans="1:1" x14ac:dyDescent="0.2">
      <c r="A151" s="3" t="str">
        <f t="shared" si="2"/>
        <v/>
      </c>
    </row>
    <row r="152" spans="1:1" x14ac:dyDescent="0.2">
      <c r="A152" s="3" t="str">
        <f t="shared" si="2"/>
        <v/>
      </c>
    </row>
    <row r="153" spans="1:1" x14ac:dyDescent="0.2">
      <c r="A153" s="3" t="str">
        <f t="shared" si="2"/>
        <v/>
      </c>
    </row>
    <row r="154" spans="1:1" x14ac:dyDescent="0.2">
      <c r="A154" s="3" t="str">
        <f t="shared" si="2"/>
        <v/>
      </c>
    </row>
    <row r="155" spans="1:1" x14ac:dyDescent="0.2">
      <c r="A155" s="3" t="str">
        <f t="shared" si="2"/>
        <v/>
      </c>
    </row>
    <row r="156" spans="1:1" x14ac:dyDescent="0.2">
      <c r="A156" s="3" t="str">
        <f t="shared" si="2"/>
        <v/>
      </c>
    </row>
    <row r="157" spans="1:1" x14ac:dyDescent="0.2">
      <c r="A157" s="3" t="str">
        <f t="shared" si="2"/>
        <v/>
      </c>
    </row>
    <row r="158" spans="1:1" x14ac:dyDescent="0.2">
      <c r="A158" s="3" t="str">
        <f t="shared" si="2"/>
        <v/>
      </c>
    </row>
    <row r="159" spans="1:1" x14ac:dyDescent="0.2">
      <c r="A159" s="3" t="str">
        <f t="shared" si="2"/>
        <v/>
      </c>
    </row>
    <row r="160" spans="1:1" x14ac:dyDescent="0.2">
      <c r="A160" s="3" t="str">
        <f t="shared" si="2"/>
        <v/>
      </c>
    </row>
    <row r="161" spans="1:1" x14ac:dyDescent="0.2">
      <c r="A161" s="3" t="str">
        <f t="shared" si="2"/>
        <v/>
      </c>
    </row>
    <row r="162" spans="1:1" x14ac:dyDescent="0.2">
      <c r="A162" s="3" t="str">
        <f t="shared" si="2"/>
        <v/>
      </c>
    </row>
    <row r="163" spans="1:1" x14ac:dyDescent="0.2">
      <c r="A163" s="3" t="str">
        <f t="shared" si="2"/>
        <v/>
      </c>
    </row>
    <row r="164" spans="1:1" x14ac:dyDescent="0.2">
      <c r="A164" s="3" t="str">
        <f t="shared" si="2"/>
        <v/>
      </c>
    </row>
    <row r="165" spans="1:1" x14ac:dyDescent="0.2">
      <c r="A165" s="3" t="str">
        <f t="shared" si="2"/>
        <v/>
      </c>
    </row>
    <row r="166" spans="1:1" x14ac:dyDescent="0.2">
      <c r="A166" s="3" t="str">
        <f t="shared" si="2"/>
        <v/>
      </c>
    </row>
    <row r="167" spans="1:1" x14ac:dyDescent="0.2">
      <c r="A167" s="3" t="str">
        <f t="shared" si="2"/>
        <v/>
      </c>
    </row>
    <row r="168" spans="1:1" x14ac:dyDescent="0.2">
      <c r="A168" s="3" t="str">
        <f t="shared" si="2"/>
        <v/>
      </c>
    </row>
    <row r="169" spans="1:1" x14ac:dyDescent="0.2">
      <c r="A169" s="3" t="str">
        <f t="shared" si="2"/>
        <v/>
      </c>
    </row>
    <row r="170" spans="1:1" x14ac:dyDescent="0.2">
      <c r="A170" s="3" t="str">
        <f t="shared" si="2"/>
        <v/>
      </c>
    </row>
    <row r="171" spans="1:1" x14ac:dyDescent="0.2">
      <c r="A171" s="3" t="str">
        <f t="shared" si="2"/>
        <v/>
      </c>
    </row>
    <row r="172" spans="1:1" x14ac:dyDescent="0.2">
      <c r="A172" s="3" t="str">
        <f t="shared" si="2"/>
        <v/>
      </c>
    </row>
    <row r="173" spans="1:1" x14ac:dyDescent="0.2">
      <c r="A173" s="3" t="str">
        <f t="shared" si="2"/>
        <v/>
      </c>
    </row>
    <row r="174" spans="1:1" x14ac:dyDescent="0.2">
      <c r="A174" s="3" t="str">
        <f t="shared" si="2"/>
        <v/>
      </c>
    </row>
    <row r="175" spans="1:1" x14ac:dyDescent="0.2">
      <c r="A175" s="3" t="str">
        <f t="shared" si="2"/>
        <v/>
      </c>
    </row>
    <row r="176" spans="1:1" x14ac:dyDescent="0.2">
      <c r="A176" s="3" t="str">
        <f t="shared" si="2"/>
        <v/>
      </c>
    </row>
    <row r="177" spans="1:1" x14ac:dyDescent="0.2">
      <c r="A177" s="3" t="str">
        <f t="shared" si="2"/>
        <v/>
      </c>
    </row>
    <row r="178" spans="1:1" x14ac:dyDescent="0.2">
      <c r="A178" s="3" t="str">
        <f t="shared" si="2"/>
        <v/>
      </c>
    </row>
    <row r="179" spans="1:1" x14ac:dyDescent="0.2">
      <c r="A179" s="3" t="str">
        <f t="shared" si="2"/>
        <v/>
      </c>
    </row>
    <row r="180" spans="1:1" x14ac:dyDescent="0.2">
      <c r="A180" s="3" t="str">
        <f t="shared" si="2"/>
        <v/>
      </c>
    </row>
    <row r="181" spans="1:1" x14ac:dyDescent="0.2">
      <c r="A181" s="3" t="str">
        <f t="shared" si="2"/>
        <v/>
      </c>
    </row>
    <row r="182" spans="1:1" x14ac:dyDescent="0.2">
      <c r="A182" s="3" t="str">
        <f t="shared" si="2"/>
        <v/>
      </c>
    </row>
    <row r="183" spans="1:1" x14ac:dyDescent="0.2">
      <c r="A183" s="3" t="str">
        <f t="shared" si="2"/>
        <v/>
      </c>
    </row>
    <row r="184" spans="1:1" x14ac:dyDescent="0.2">
      <c r="A184" s="3" t="str">
        <f t="shared" si="2"/>
        <v/>
      </c>
    </row>
    <row r="185" spans="1:1" x14ac:dyDescent="0.2">
      <c r="A185" s="3" t="str">
        <f t="shared" si="2"/>
        <v/>
      </c>
    </row>
    <row r="186" spans="1:1" x14ac:dyDescent="0.2">
      <c r="A186" s="3" t="str">
        <f t="shared" si="2"/>
        <v/>
      </c>
    </row>
    <row r="187" spans="1:1" x14ac:dyDescent="0.2">
      <c r="A187" s="3" t="str">
        <f t="shared" si="2"/>
        <v/>
      </c>
    </row>
    <row r="188" spans="1:1" x14ac:dyDescent="0.2">
      <c r="A188" s="3" t="str">
        <f t="shared" si="2"/>
        <v/>
      </c>
    </row>
    <row r="189" spans="1:1" x14ac:dyDescent="0.2">
      <c r="A189" s="3" t="str">
        <f t="shared" si="2"/>
        <v/>
      </c>
    </row>
    <row r="190" spans="1:1" x14ac:dyDescent="0.2">
      <c r="A190" s="3" t="str">
        <f t="shared" si="2"/>
        <v/>
      </c>
    </row>
    <row r="191" spans="1:1" x14ac:dyDescent="0.2">
      <c r="A191" s="3" t="str">
        <f t="shared" si="2"/>
        <v/>
      </c>
    </row>
    <row r="192" spans="1:1" x14ac:dyDescent="0.2">
      <c r="A192" s="3" t="str">
        <f t="shared" si="2"/>
        <v/>
      </c>
    </row>
    <row r="193" spans="1:1" x14ac:dyDescent="0.2">
      <c r="A193" s="3" t="str">
        <f t="shared" si="2"/>
        <v/>
      </c>
    </row>
    <row r="194" spans="1:1" x14ac:dyDescent="0.2">
      <c r="A194" s="3" t="str">
        <f t="shared" si="2"/>
        <v/>
      </c>
    </row>
    <row r="195" spans="1:1" x14ac:dyDescent="0.2">
      <c r="A195" s="3" t="str">
        <f t="shared" si="2"/>
        <v/>
      </c>
    </row>
    <row r="196" spans="1:1" x14ac:dyDescent="0.2">
      <c r="A196" s="3" t="str">
        <f t="shared" si="2"/>
        <v/>
      </c>
    </row>
    <row r="197" spans="1:1" x14ac:dyDescent="0.2">
      <c r="A197" s="3" t="str">
        <f t="shared" ref="A197:A260" si="3">IF(ISBLANK(B197), "", A196 + 1)</f>
        <v/>
      </c>
    </row>
    <row r="198" spans="1:1" x14ac:dyDescent="0.2">
      <c r="A198" s="3" t="str">
        <f t="shared" si="3"/>
        <v/>
      </c>
    </row>
    <row r="199" spans="1:1" x14ac:dyDescent="0.2">
      <c r="A199" s="3" t="str">
        <f t="shared" si="3"/>
        <v/>
      </c>
    </row>
    <row r="200" spans="1:1" x14ac:dyDescent="0.2">
      <c r="A200" s="3" t="str">
        <f t="shared" si="3"/>
        <v/>
      </c>
    </row>
    <row r="201" spans="1:1" x14ac:dyDescent="0.2">
      <c r="A201" s="3" t="str">
        <f t="shared" si="3"/>
        <v/>
      </c>
    </row>
    <row r="202" spans="1:1" x14ac:dyDescent="0.2">
      <c r="A202" s="3" t="str">
        <f t="shared" si="3"/>
        <v/>
      </c>
    </row>
    <row r="203" spans="1:1" x14ac:dyDescent="0.2">
      <c r="A203" s="3" t="str">
        <f t="shared" si="3"/>
        <v/>
      </c>
    </row>
    <row r="204" spans="1:1" x14ac:dyDescent="0.2">
      <c r="A204" s="3" t="str">
        <f t="shared" si="3"/>
        <v/>
      </c>
    </row>
    <row r="205" spans="1:1" x14ac:dyDescent="0.2">
      <c r="A205" s="3" t="str">
        <f t="shared" si="3"/>
        <v/>
      </c>
    </row>
    <row r="206" spans="1:1" x14ac:dyDescent="0.2">
      <c r="A206" s="3" t="str">
        <f t="shared" si="3"/>
        <v/>
      </c>
    </row>
    <row r="207" spans="1:1" x14ac:dyDescent="0.2">
      <c r="A207" s="3" t="str">
        <f t="shared" si="3"/>
        <v/>
      </c>
    </row>
    <row r="208" spans="1:1" x14ac:dyDescent="0.2">
      <c r="A208" s="3" t="str">
        <f t="shared" si="3"/>
        <v/>
      </c>
    </row>
    <row r="209" spans="1:1" x14ac:dyDescent="0.2">
      <c r="A209" s="3" t="str">
        <f t="shared" si="3"/>
        <v/>
      </c>
    </row>
    <row r="210" spans="1:1" x14ac:dyDescent="0.2">
      <c r="A210" s="3" t="str">
        <f t="shared" si="3"/>
        <v/>
      </c>
    </row>
    <row r="211" spans="1:1" x14ac:dyDescent="0.2">
      <c r="A211" s="3" t="str">
        <f t="shared" si="3"/>
        <v/>
      </c>
    </row>
    <row r="212" spans="1:1" x14ac:dyDescent="0.2">
      <c r="A212" s="3" t="str">
        <f t="shared" si="3"/>
        <v/>
      </c>
    </row>
    <row r="213" spans="1:1" x14ac:dyDescent="0.2">
      <c r="A213" s="3" t="str">
        <f t="shared" si="3"/>
        <v/>
      </c>
    </row>
    <row r="214" spans="1:1" x14ac:dyDescent="0.2">
      <c r="A214" s="3" t="str">
        <f t="shared" si="3"/>
        <v/>
      </c>
    </row>
    <row r="215" spans="1:1" x14ac:dyDescent="0.2">
      <c r="A215" s="3" t="str">
        <f t="shared" si="3"/>
        <v/>
      </c>
    </row>
    <row r="216" spans="1:1" x14ac:dyDescent="0.2">
      <c r="A216" s="3" t="str">
        <f t="shared" si="3"/>
        <v/>
      </c>
    </row>
    <row r="217" spans="1:1" x14ac:dyDescent="0.2">
      <c r="A217" s="3" t="str">
        <f t="shared" si="3"/>
        <v/>
      </c>
    </row>
    <row r="218" spans="1:1" x14ac:dyDescent="0.2">
      <c r="A218" s="3" t="str">
        <f t="shared" si="3"/>
        <v/>
      </c>
    </row>
    <row r="219" spans="1:1" x14ac:dyDescent="0.2">
      <c r="A219" s="3" t="str">
        <f t="shared" si="3"/>
        <v/>
      </c>
    </row>
    <row r="220" spans="1:1" x14ac:dyDescent="0.2">
      <c r="A220" s="3" t="str">
        <f t="shared" si="3"/>
        <v/>
      </c>
    </row>
    <row r="221" spans="1:1" x14ac:dyDescent="0.2">
      <c r="A221" s="3" t="str">
        <f t="shared" si="3"/>
        <v/>
      </c>
    </row>
    <row r="222" spans="1:1" x14ac:dyDescent="0.2">
      <c r="A222" s="3" t="str">
        <f t="shared" si="3"/>
        <v/>
      </c>
    </row>
    <row r="223" spans="1:1" x14ac:dyDescent="0.2">
      <c r="A223" s="3" t="str">
        <f t="shared" si="3"/>
        <v/>
      </c>
    </row>
    <row r="224" spans="1:1" x14ac:dyDescent="0.2">
      <c r="A224" s="3" t="str">
        <f t="shared" si="3"/>
        <v/>
      </c>
    </row>
    <row r="225" spans="1:1" x14ac:dyDescent="0.2">
      <c r="A225" s="3" t="str">
        <f t="shared" si="3"/>
        <v/>
      </c>
    </row>
    <row r="226" spans="1:1" x14ac:dyDescent="0.2">
      <c r="A226" s="3" t="str">
        <f t="shared" si="3"/>
        <v/>
      </c>
    </row>
    <row r="227" spans="1:1" x14ac:dyDescent="0.2">
      <c r="A227" s="3" t="str">
        <f t="shared" si="3"/>
        <v/>
      </c>
    </row>
    <row r="228" spans="1:1" x14ac:dyDescent="0.2">
      <c r="A228" s="3" t="str">
        <f t="shared" si="3"/>
        <v/>
      </c>
    </row>
    <row r="229" spans="1:1" x14ac:dyDescent="0.2">
      <c r="A229" s="3" t="str">
        <f t="shared" si="3"/>
        <v/>
      </c>
    </row>
    <row r="230" spans="1:1" x14ac:dyDescent="0.2">
      <c r="A230" s="3" t="str">
        <f t="shared" si="3"/>
        <v/>
      </c>
    </row>
    <row r="231" spans="1:1" x14ac:dyDescent="0.2">
      <c r="A231" s="3" t="str">
        <f t="shared" si="3"/>
        <v/>
      </c>
    </row>
    <row r="232" spans="1:1" x14ac:dyDescent="0.2">
      <c r="A232" s="3" t="str">
        <f t="shared" si="3"/>
        <v/>
      </c>
    </row>
    <row r="233" spans="1:1" x14ac:dyDescent="0.2">
      <c r="A233" s="3" t="str">
        <f t="shared" si="3"/>
        <v/>
      </c>
    </row>
    <row r="234" spans="1:1" x14ac:dyDescent="0.2">
      <c r="A234" s="3" t="str">
        <f t="shared" si="3"/>
        <v/>
      </c>
    </row>
    <row r="235" spans="1:1" x14ac:dyDescent="0.2">
      <c r="A235" s="3" t="str">
        <f t="shared" si="3"/>
        <v/>
      </c>
    </row>
    <row r="236" spans="1:1" x14ac:dyDescent="0.2">
      <c r="A236" s="3" t="str">
        <f t="shared" si="3"/>
        <v/>
      </c>
    </row>
    <row r="237" spans="1:1" x14ac:dyDescent="0.2">
      <c r="A237" s="3" t="str">
        <f t="shared" si="3"/>
        <v/>
      </c>
    </row>
    <row r="238" spans="1:1" x14ac:dyDescent="0.2">
      <c r="A238" s="3" t="str">
        <f t="shared" si="3"/>
        <v/>
      </c>
    </row>
    <row r="239" spans="1:1" x14ac:dyDescent="0.2">
      <c r="A239" s="3" t="str">
        <f t="shared" si="3"/>
        <v/>
      </c>
    </row>
    <row r="240" spans="1:1" x14ac:dyDescent="0.2">
      <c r="A240" s="3" t="str">
        <f t="shared" si="3"/>
        <v/>
      </c>
    </row>
    <row r="241" spans="1:1" x14ac:dyDescent="0.2">
      <c r="A241" s="3" t="str">
        <f t="shared" si="3"/>
        <v/>
      </c>
    </row>
    <row r="242" spans="1:1" x14ac:dyDescent="0.2">
      <c r="A242" s="3" t="str">
        <f t="shared" si="3"/>
        <v/>
      </c>
    </row>
    <row r="243" spans="1:1" x14ac:dyDescent="0.2">
      <c r="A243" s="3" t="str">
        <f t="shared" si="3"/>
        <v/>
      </c>
    </row>
    <row r="244" spans="1:1" x14ac:dyDescent="0.2">
      <c r="A244" s="3" t="str">
        <f t="shared" si="3"/>
        <v/>
      </c>
    </row>
    <row r="245" spans="1:1" x14ac:dyDescent="0.2">
      <c r="A245" s="3" t="str">
        <f t="shared" si="3"/>
        <v/>
      </c>
    </row>
    <row r="246" spans="1:1" x14ac:dyDescent="0.2">
      <c r="A246" s="3" t="str">
        <f t="shared" si="3"/>
        <v/>
      </c>
    </row>
    <row r="247" spans="1:1" x14ac:dyDescent="0.2">
      <c r="A247" s="3" t="str">
        <f t="shared" si="3"/>
        <v/>
      </c>
    </row>
    <row r="248" spans="1:1" x14ac:dyDescent="0.2">
      <c r="A248" s="3" t="str">
        <f t="shared" si="3"/>
        <v/>
      </c>
    </row>
    <row r="249" spans="1:1" x14ac:dyDescent="0.2">
      <c r="A249" s="3" t="str">
        <f t="shared" si="3"/>
        <v/>
      </c>
    </row>
    <row r="250" spans="1:1" x14ac:dyDescent="0.2">
      <c r="A250" s="3" t="str">
        <f t="shared" si="3"/>
        <v/>
      </c>
    </row>
    <row r="251" spans="1:1" x14ac:dyDescent="0.2">
      <c r="A251" s="3" t="str">
        <f t="shared" si="3"/>
        <v/>
      </c>
    </row>
    <row r="252" spans="1:1" x14ac:dyDescent="0.2">
      <c r="A252" s="3" t="str">
        <f t="shared" si="3"/>
        <v/>
      </c>
    </row>
    <row r="253" spans="1:1" x14ac:dyDescent="0.2">
      <c r="A253" s="3" t="str">
        <f t="shared" si="3"/>
        <v/>
      </c>
    </row>
    <row r="254" spans="1:1" x14ac:dyDescent="0.2">
      <c r="A254" s="3" t="str">
        <f t="shared" si="3"/>
        <v/>
      </c>
    </row>
    <row r="255" spans="1:1" x14ac:dyDescent="0.2">
      <c r="A255" s="3" t="str">
        <f t="shared" si="3"/>
        <v/>
      </c>
    </row>
    <row r="256" spans="1:1" x14ac:dyDescent="0.2">
      <c r="A256" s="3" t="str">
        <f t="shared" si="3"/>
        <v/>
      </c>
    </row>
    <row r="257" spans="1:1" x14ac:dyDescent="0.2">
      <c r="A257" s="3" t="str">
        <f t="shared" si="3"/>
        <v/>
      </c>
    </row>
    <row r="258" spans="1:1" x14ac:dyDescent="0.2">
      <c r="A258" s="3" t="str">
        <f t="shared" si="3"/>
        <v/>
      </c>
    </row>
    <row r="259" spans="1:1" x14ac:dyDescent="0.2">
      <c r="A259" s="3" t="str">
        <f t="shared" si="3"/>
        <v/>
      </c>
    </row>
    <row r="260" spans="1:1" x14ac:dyDescent="0.2">
      <c r="A260" s="3" t="str">
        <f t="shared" si="3"/>
        <v/>
      </c>
    </row>
    <row r="261" spans="1:1" x14ac:dyDescent="0.2">
      <c r="A261" s="3" t="str">
        <f t="shared" ref="A261:A324" si="4">IF(ISBLANK(B261), "", A260 + 1)</f>
        <v/>
      </c>
    </row>
    <row r="262" spans="1:1" x14ac:dyDescent="0.2">
      <c r="A262" s="3" t="str">
        <f t="shared" si="4"/>
        <v/>
      </c>
    </row>
    <row r="263" spans="1:1" x14ac:dyDescent="0.2">
      <c r="A263" s="3" t="str">
        <f t="shared" si="4"/>
        <v/>
      </c>
    </row>
    <row r="264" spans="1:1" x14ac:dyDescent="0.2">
      <c r="A264" s="3" t="str">
        <f t="shared" si="4"/>
        <v/>
      </c>
    </row>
    <row r="265" spans="1:1" x14ac:dyDescent="0.2">
      <c r="A265" s="3" t="str">
        <f t="shared" si="4"/>
        <v/>
      </c>
    </row>
    <row r="266" spans="1:1" x14ac:dyDescent="0.2">
      <c r="A266" s="3" t="str">
        <f t="shared" si="4"/>
        <v/>
      </c>
    </row>
    <row r="267" spans="1:1" x14ac:dyDescent="0.2">
      <c r="A267" s="3" t="str">
        <f t="shared" si="4"/>
        <v/>
      </c>
    </row>
    <row r="268" spans="1:1" x14ac:dyDescent="0.2">
      <c r="A268" s="3" t="str">
        <f t="shared" si="4"/>
        <v/>
      </c>
    </row>
    <row r="269" spans="1:1" x14ac:dyDescent="0.2">
      <c r="A269" s="3" t="str">
        <f t="shared" si="4"/>
        <v/>
      </c>
    </row>
    <row r="270" spans="1:1" x14ac:dyDescent="0.2">
      <c r="A270" s="3" t="str">
        <f t="shared" si="4"/>
        <v/>
      </c>
    </row>
    <row r="271" spans="1:1" x14ac:dyDescent="0.2">
      <c r="A271" s="3" t="str">
        <f t="shared" si="4"/>
        <v/>
      </c>
    </row>
    <row r="272" spans="1:1" x14ac:dyDescent="0.2">
      <c r="A272" s="3" t="str">
        <f t="shared" si="4"/>
        <v/>
      </c>
    </row>
    <row r="273" spans="1:1" x14ac:dyDescent="0.2">
      <c r="A273" s="3" t="str">
        <f t="shared" si="4"/>
        <v/>
      </c>
    </row>
    <row r="274" spans="1:1" x14ac:dyDescent="0.2">
      <c r="A274" s="3" t="str">
        <f t="shared" si="4"/>
        <v/>
      </c>
    </row>
    <row r="275" spans="1:1" x14ac:dyDescent="0.2">
      <c r="A275" s="3" t="str">
        <f t="shared" si="4"/>
        <v/>
      </c>
    </row>
    <row r="276" spans="1:1" x14ac:dyDescent="0.2">
      <c r="A276" s="3" t="str">
        <f t="shared" si="4"/>
        <v/>
      </c>
    </row>
    <row r="277" spans="1:1" x14ac:dyDescent="0.2">
      <c r="A277" s="3" t="str">
        <f t="shared" si="4"/>
        <v/>
      </c>
    </row>
    <row r="278" spans="1:1" x14ac:dyDescent="0.2">
      <c r="A278" s="3" t="str">
        <f t="shared" si="4"/>
        <v/>
      </c>
    </row>
    <row r="279" spans="1:1" x14ac:dyDescent="0.2">
      <c r="A279" s="3" t="str">
        <f t="shared" si="4"/>
        <v/>
      </c>
    </row>
    <row r="280" spans="1:1" x14ac:dyDescent="0.2">
      <c r="A280" s="3" t="str">
        <f t="shared" si="4"/>
        <v/>
      </c>
    </row>
    <row r="281" spans="1:1" x14ac:dyDescent="0.2">
      <c r="A281" s="3" t="str">
        <f t="shared" si="4"/>
        <v/>
      </c>
    </row>
    <row r="282" spans="1:1" x14ac:dyDescent="0.2">
      <c r="A282" s="3" t="str">
        <f t="shared" si="4"/>
        <v/>
      </c>
    </row>
    <row r="283" spans="1:1" x14ac:dyDescent="0.2">
      <c r="A283" s="3" t="str">
        <f t="shared" si="4"/>
        <v/>
      </c>
    </row>
    <row r="284" spans="1:1" x14ac:dyDescent="0.2">
      <c r="A284" s="3" t="str">
        <f t="shared" si="4"/>
        <v/>
      </c>
    </row>
    <row r="285" spans="1:1" x14ac:dyDescent="0.2">
      <c r="A285" s="3" t="str">
        <f t="shared" si="4"/>
        <v/>
      </c>
    </row>
    <row r="286" spans="1:1" x14ac:dyDescent="0.2">
      <c r="A286" s="3" t="str">
        <f t="shared" si="4"/>
        <v/>
      </c>
    </row>
    <row r="287" spans="1:1" x14ac:dyDescent="0.2">
      <c r="A287" s="3" t="str">
        <f t="shared" si="4"/>
        <v/>
      </c>
    </row>
    <row r="288" spans="1:1" x14ac:dyDescent="0.2">
      <c r="A288" s="3" t="str">
        <f t="shared" si="4"/>
        <v/>
      </c>
    </row>
    <row r="289" spans="1:1" x14ac:dyDescent="0.2">
      <c r="A289" s="3" t="str">
        <f t="shared" si="4"/>
        <v/>
      </c>
    </row>
    <row r="290" spans="1:1" x14ac:dyDescent="0.2">
      <c r="A290" s="3" t="str">
        <f t="shared" si="4"/>
        <v/>
      </c>
    </row>
    <row r="291" spans="1:1" x14ac:dyDescent="0.2">
      <c r="A291" s="3" t="str">
        <f t="shared" si="4"/>
        <v/>
      </c>
    </row>
    <row r="292" spans="1:1" x14ac:dyDescent="0.2">
      <c r="A292" s="3" t="str">
        <f t="shared" si="4"/>
        <v/>
      </c>
    </row>
    <row r="293" spans="1:1" x14ac:dyDescent="0.2">
      <c r="A293" s="3" t="str">
        <f t="shared" si="4"/>
        <v/>
      </c>
    </row>
    <row r="294" spans="1:1" x14ac:dyDescent="0.2">
      <c r="A294" s="3" t="str">
        <f t="shared" si="4"/>
        <v/>
      </c>
    </row>
    <row r="295" spans="1:1" x14ac:dyDescent="0.2">
      <c r="A295" s="3" t="str">
        <f t="shared" si="4"/>
        <v/>
      </c>
    </row>
    <row r="296" spans="1:1" x14ac:dyDescent="0.2">
      <c r="A296" s="3" t="str">
        <f t="shared" si="4"/>
        <v/>
      </c>
    </row>
    <row r="297" spans="1:1" x14ac:dyDescent="0.2">
      <c r="A297" s="3" t="str">
        <f t="shared" si="4"/>
        <v/>
      </c>
    </row>
    <row r="298" spans="1:1" x14ac:dyDescent="0.2">
      <c r="A298" s="3" t="str">
        <f t="shared" si="4"/>
        <v/>
      </c>
    </row>
    <row r="299" spans="1:1" x14ac:dyDescent="0.2">
      <c r="A299" s="3" t="str">
        <f t="shared" si="4"/>
        <v/>
      </c>
    </row>
    <row r="300" spans="1:1" x14ac:dyDescent="0.2">
      <c r="A300" s="3" t="str">
        <f t="shared" si="4"/>
        <v/>
      </c>
    </row>
    <row r="301" spans="1:1" x14ac:dyDescent="0.2">
      <c r="A301" s="3" t="str">
        <f t="shared" si="4"/>
        <v/>
      </c>
    </row>
    <row r="302" spans="1:1" x14ac:dyDescent="0.2">
      <c r="A302" s="3" t="str">
        <f t="shared" si="4"/>
        <v/>
      </c>
    </row>
    <row r="303" spans="1:1" x14ac:dyDescent="0.2">
      <c r="A303" s="3" t="str">
        <f t="shared" si="4"/>
        <v/>
      </c>
    </row>
    <row r="304" spans="1:1" x14ac:dyDescent="0.2">
      <c r="A304" s="3" t="str">
        <f t="shared" si="4"/>
        <v/>
      </c>
    </row>
    <row r="305" spans="1:1" x14ac:dyDescent="0.2">
      <c r="A305" s="3" t="str">
        <f t="shared" si="4"/>
        <v/>
      </c>
    </row>
    <row r="306" spans="1:1" x14ac:dyDescent="0.2">
      <c r="A306" s="3" t="str">
        <f t="shared" si="4"/>
        <v/>
      </c>
    </row>
    <row r="307" spans="1:1" x14ac:dyDescent="0.2">
      <c r="A307" s="3" t="str">
        <f t="shared" si="4"/>
        <v/>
      </c>
    </row>
    <row r="308" spans="1:1" x14ac:dyDescent="0.2">
      <c r="A308" s="3" t="str">
        <f t="shared" si="4"/>
        <v/>
      </c>
    </row>
    <row r="309" spans="1:1" x14ac:dyDescent="0.2">
      <c r="A309" s="3" t="str">
        <f t="shared" si="4"/>
        <v/>
      </c>
    </row>
    <row r="310" spans="1:1" x14ac:dyDescent="0.2">
      <c r="A310" s="3" t="str">
        <f t="shared" si="4"/>
        <v/>
      </c>
    </row>
    <row r="311" spans="1:1" x14ac:dyDescent="0.2">
      <c r="A311" s="3" t="str">
        <f t="shared" si="4"/>
        <v/>
      </c>
    </row>
    <row r="312" spans="1:1" x14ac:dyDescent="0.2">
      <c r="A312" s="3" t="str">
        <f t="shared" si="4"/>
        <v/>
      </c>
    </row>
    <row r="313" spans="1:1" x14ac:dyDescent="0.2">
      <c r="A313" s="3" t="str">
        <f t="shared" si="4"/>
        <v/>
      </c>
    </row>
    <row r="314" spans="1:1" x14ac:dyDescent="0.2">
      <c r="A314" s="3" t="str">
        <f t="shared" si="4"/>
        <v/>
      </c>
    </row>
    <row r="315" spans="1:1" x14ac:dyDescent="0.2">
      <c r="A315" s="3" t="str">
        <f t="shared" si="4"/>
        <v/>
      </c>
    </row>
    <row r="316" spans="1:1" x14ac:dyDescent="0.2">
      <c r="A316" s="3" t="str">
        <f t="shared" si="4"/>
        <v/>
      </c>
    </row>
    <row r="317" spans="1:1" x14ac:dyDescent="0.2">
      <c r="A317" s="3" t="str">
        <f t="shared" si="4"/>
        <v/>
      </c>
    </row>
    <row r="318" spans="1:1" x14ac:dyDescent="0.2">
      <c r="A318" s="3" t="str">
        <f t="shared" si="4"/>
        <v/>
      </c>
    </row>
    <row r="319" spans="1:1" x14ac:dyDescent="0.2">
      <c r="A319" s="3" t="str">
        <f t="shared" si="4"/>
        <v/>
      </c>
    </row>
    <row r="320" spans="1:1" x14ac:dyDescent="0.2">
      <c r="A320" s="3" t="str">
        <f t="shared" si="4"/>
        <v/>
      </c>
    </row>
    <row r="321" spans="1:1" x14ac:dyDescent="0.2">
      <c r="A321" s="3" t="str">
        <f t="shared" si="4"/>
        <v/>
      </c>
    </row>
    <row r="322" spans="1:1" x14ac:dyDescent="0.2">
      <c r="A322" s="3" t="str">
        <f t="shared" si="4"/>
        <v/>
      </c>
    </row>
    <row r="323" spans="1:1" x14ac:dyDescent="0.2">
      <c r="A323" s="3" t="str">
        <f t="shared" si="4"/>
        <v/>
      </c>
    </row>
    <row r="324" spans="1:1" x14ac:dyDescent="0.2">
      <c r="A324" s="3" t="str">
        <f t="shared" si="4"/>
        <v/>
      </c>
    </row>
    <row r="325" spans="1:1" x14ac:dyDescent="0.2">
      <c r="A325" s="3" t="str">
        <f t="shared" ref="A325:A388" si="5">IF(ISBLANK(B325), "", A324 + 1)</f>
        <v/>
      </c>
    </row>
    <row r="326" spans="1:1" x14ac:dyDescent="0.2">
      <c r="A326" s="3" t="str">
        <f t="shared" si="5"/>
        <v/>
      </c>
    </row>
    <row r="327" spans="1:1" x14ac:dyDescent="0.2">
      <c r="A327" s="3" t="str">
        <f t="shared" si="5"/>
        <v/>
      </c>
    </row>
    <row r="328" spans="1:1" x14ac:dyDescent="0.2">
      <c r="A328" s="3" t="str">
        <f t="shared" si="5"/>
        <v/>
      </c>
    </row>
    <row r="329" spans="1:1" x14ac:dyDescent="0.2">
      <c r="A329" s="3" t="str">
        <f t="shared" si="5"/>
        <v/>
      </c>
    </row>
    <row r="330" spans="1:1" x14ac:dyDescent="0.2">
      <c r="A330" s="3" t="str">
        <f t="shared" si="5"/>
        <v/>
      </c>
    </row>
    <row r="331" spans="1:1" x14ac:dyDescent="0.2">
      <c r="A331" s="3" t="str">
        <f t="shared" si="5"/>
        <v/>
      </c>
    </row>
    <row r="332" spans="1:1" x14ac:dyDescent="0.2">
      <c r="A332" s="3" t="str">
        <f t="shared" si="5"/>
        <v/>
      </c>
    </row>
    <row r="333" spans="1:1" x14ac:dyDescent="0.2">
      <c r="A333" s="3" t="str">
        <f t="shared" si="5"/>
        <v/>
      </c>
    </row>
    <row r="334" spans="1:1" x14ac:dyDescent="0.2">
      <c r="A334" s="3" t="str">
        <f t="shared" si="5"/>
        <v/>
      </c>
    </row>
    <row r="335" spans="1:1" x14ac:dyDescent="0.2">
      <c r="A335" s="3" t="str">
        <f t="shared" si="5"/>
        <v/>
      </c>
    </row>
    <row r="336" spans="1:1" x14ac:dyDescent="0.2">
      <c r="A336" s="3" t="str">
        <f t="shared" si="5"/>
        <v/>
      </c>
    </row>
    <row r="337" spans="1:1" x14ac:dyDescent="0.2">
      <c r="A337" s="3" t="str">
        <f t="shared" si="5"/>
        <v/>
      </c>
    </row>
    <row r="338" spans="1:1" x14ac:dyDescent="0.2">
      <c r="A338" s="3" t="str">
        <f t="shared" si="5"/>
        <v/>
      </c>
    </row>
    <row r="339" spans="1:1" x14ac:dyDescent="0.2">
      <c r="A339" s="3" t="str">
        <f t="shared" si="5"/>
        <v/>
      </c>
    </row>
    <row r="340" spans="1:1" x14ac:dyDescent="0.2">
      <c r="A340" s="3" t="str">
        <f t="shared" si="5"/>
        <v/>
      </c>
    </row>
    <row r="341" spans="1:1" x14ac:dyDescent="0.2">
      <c r="A341" s="3" t="str">
        <f t="shared" si="5"/>
        <v/>
      </c>
    </row>
    <row r="342" spans="1:1" x14ac:dyDescent="0.2">
      <c r="A342" s="3" t="str">
        <f t="shared" si="5"/>
        <v/>
      </c>
    </row>
    <row r="343" spans="1:1" x14ac:dyDescent="0.2">
      <c r="A343" s="3" t="str">
        <f t="shared" si="5"/>
        <v/>
      </c>
    </row>
    <row r="344" spans="1:1" x14ac:dyDescent="0.2">
      <c r="A344" s="3" t="str">
        <f t="shared" si="5"/>
        <v/>
      </c>
    </row>
    <row r="345" spans="1:1" x14ac:dyDescent="0.2">
      <c r="A345" s="3" t="str">
        <f t="shared" si="5"/>
        <v/>
      </c>
    </row>
    <row r="346" spans="1:1" x14ac:dyDescent="0.2">
      <c r="A346" s="3" t="str">
        <f t="shared" si="5"/>
        <v/>
      </c>
    </row>
    <row r="347" spans="1:1" x14ac:dyDescent="0.2">
      <c r="A347" s="3" t="str">
        <f t="shared" si="5"/>
        <v/>
      </c>
    </row>
    <row r="348" spans="1:1" x14ac:dyDescent="0.2">
      <c r="A348" s="3" t="str">
        <f t="shared" si="5"/>
        <v/>
      </c>
    </row>
    <row r="349" spans="1:1" x14ac:dyDescent="0.2">
      <c r="A349" s="3" t="str">
        <f t="shared" si="5"/>
        <v/>
      </c>
    </row>
    <row r="350" spans="1:1" x14ac:dyDescent="0.2">
      <c r="A350" s="3" t="str">
        <f t="shared" si="5"/>
        <v/>
      </c>
    </row>
    <row r="351" spans="1:1" x14ac:dyDescent="0.2">
      <c r="A351" s="3" t="str">
        <f t="shared" si="5"/>
        <v/>
      </c>
    </row>
    <row r="352" spans="1:1" x14ac:dyDescent="0.2">
      <c r="A352" s="3" t="str">
        <f t="shared" si="5"/>
        <v/>
      </c>
    </row>
    <row r="353" spans="1:1" x14ac:dyDescent="0.2">
      <c r="A353" s="3" t="str">
        <f t="shared" si="5"/>
        <v/>
      </c>
    </row>
    <row r="354" spans="1:1" x14ac:dyDescent="0.2">
      <c r="A354" s="3" t="str">
        <f t="shared" si="5"/>
        <v/>
      </c>
    </row>
    <row r="355" spans="1:1" x14ac:dyDescent="0.2">
      <c r="A355" s="3" t="str">
        <f t="shared" si="5"/>
        <v/>
      </c>
    </row>
    <row r="356" spans="1:1" x14ac:dyDescent="0.2">
      <c r="A356" s="3" t="str">
        <f t="shared" si="5"/>
        <v/>
      </c>
    </row>
    <row r="357" spans="1:1" x14ac:dyDescent="0.2">
      <c r="A357" s="3" t="str">
        <f t="shared" si="5"/>
        <v/>
      </c>
    </row>
    <row r="358" spans="1:1" x14ac:dyDescent="0.2">
      <c r="A358" s="3" t="str">
        <f t="shared" si="5"/>
        <v/>
      </c>
    </row>
    <row r="359" spans="1:1" x14ac:dyDescent="0.2">
      <c r="A359" s="3" t="str">
        <f t="shared" si="5"/>
        <v/>
      </c>
    </row>
    <row r="360" spans="1:1" x14ac:dyDescent="0.2">
      <c r="A360" s="3" t="str">
        <f t="shared" si="5"/>
        <v/>
      </c>
    </row>
    <row r="361" spans="1:1" x14ac:dyDescent="0.2">
      <c r="A361" s="3" t="str">
        <f t="shared" si="5"/>
        <v/>
      </c>
    </row>
    <row r="362" spans="1:1" x14ac:dyDescent="0.2">
      <c r="A362" s="3" t="str">
        <f t="shared" si="5"/>
        <v/>
      </c>
    </row>
    <row r="363" spans="1:1" x14ac:dyDescent="0.2">
      <c r="A363" s="3" t="str">
        <f t="shared" si="5"/>
        <v/>
      </c>
    </row>
    <row r="364" spans="1:1" x14ac:dyDescent="0.2">
      <c r="A364" s="3" t="str">
        <f t="shared" si="5"/>
        <v/>
      </c>
    </row>
    <row r="365" spans="1:1" x14ac:dyDescent="0.2">
      <c r="A365" s="3" t="str">
        <f t="shared" si="5"/>
        <v/>
      </c>
    </row>
    <row r="366" spans="1:1" x14ac:dyDescent="0.2">
      <c r="A366" s="3" t="str">
        <f t="shared" si="5"/>
        <v/>
      </c>
    </row>
    <row r="367" spans="1:1" x14ac:dyDescent="0.2">
      <c r="A367" s="3" t="str">
        <f t="shared" si="5"/>
        <v/>
      </c>
    </row>
    <row r="368" spans="1:1" x14ac:dyDescent="0.2">
      <c r="A368" s="3" t="str">
        <f t="shared" si="5"/>
        <v/>
      </c>
    </row>
    <row r="369" spans="1:1" x14ac:dyDescent="0.2">
      <c r="A369" s="3" t="str">
        <f t="shared" si="5"/>
        <v/>
      </c>
    </row>
    <row r="370" spans="1:1" x14ac:dyDescent="0.2">
      <c r="A370" s="3" t="str">
        <f t="shared" si="5"/>
        <v/>
      </c>
    </row>
    <row r="371" spans="1:1" x14ac:dyDescent="0.2">
      <c r="A371" s="3" t="str">
        <f t="shared" si="5"/>
        <v/>
      </c>
    </row>
    <row r="372" spans="1:1" x14ac:dyDescent="0.2">
      <c r="A372" s="3" t="str">
        <f t="shared" si="5"/>
        <v/>
      </c>
    </row>
    <row r="373" spans="1:1" x14ac:dyDescent="0.2">
      <c r="A373" s="3" t="str">
        <f t="shared" si="5"/>
        <v/>
      </c>
    </row>
    <row r="374" spans="1:1" x14ac:dyDescent="0.2">
      <c r="A374" s="3" t="str">
        <f t="shared" si="5"/>
        <v/>
      </c>
    </row>
    <row r="375" spans="1:1" x14ac:dyDescent="0.2">
      <c r="A375" s="3" t="str">
        <f t="shared" si="5"/>
        <v/>
      </c>
    </row>
    <row r="376" spans="1:1" x14ac:dyDescent="0.2">
      <c r="A376" s="3" t="str">
        <f t="shared" si="5"/>
        <v/>
      </c>
    </row>
    <row r="377" spans="1:1" x14ac:dyDescent="0.2">
      <c r="A377" s="3" t="str">
        <f t="shared" si="5"/>
        <v/>
      </c>
    </row>
    <row r="378" spans="1:1" x14ac:dyDescent="0.2">
      <c r="A378" s="3" t="str">
        <f t="shared" si="5"/>
        <v/>
      </c>
    </row>
    <row r="379" spans="1:1" x14ac:dyDescent="0.2">
      <c r="A379" s="3" t="str">
        <f t="shared" si="5"/>
        <v/>
      </c>
    </row>
    <row r="380" spans="1:1" x14ac:dyDescent="0.2">
      <c r="A380" s="3" t="str">
        <f t="shared" si="5"/>
        <v/>
      </c>
    </row>
    <row r="381" spans="1:1" x14ac:dyDescent="0.2">
      <c r="A381" s="3" t="str">
        <f t="shared" si="5"/>
        <v/>
      </c>
    </row>
    <row r="382" spans="1:1" x14ac:dyDescent="0.2">
      <c r="A382" s="3" t="str">
        <f t="shared" si="5"/>
        <v/>
      </c>
    </row>
    <row r="383" spans="1:1" x14ac:dyDescent="0.2">
      <c r="A383" s="3" t="str">
        <f t="shared" si="5"/>
        <v/>
      </c>
    </row>
    <row r="384" spans="1:1" x14ac:dyDescent="0.2">
      <c r="A384" s="3" t="str">
        <f t="shared" si="5"/>
        <v/>
      </c>
    </row>
    <row r="385" spans="1:1" x14ac:dyDescent="0.2">
      <c r="A385" s="3" t="str">
        <f t="shared" si="5"/>
        <v/>
      </c>
    </row>
    <row r="386" spans="1:1" x14ac:dyDescent="0.2">
      <c r="A386" s="3" t="str">
        <f t="shared" si="5"/>
        <v/>
      </c>
    </row>
    <row r="387" spans="1:1" x14ac:dyDescent="0.2">
      <c r="A387" s="3" t="str">
        <f t="shared" si="5"/>
        <v/>
      </c>
    </row>
    <row r="388" spans="1:1" x14ac:dyDescent="0.2">
      <c r="A388" s="3" t="str">
        <f t="shared" si="5"/>
        <v/>
      </c>
    </row>
    <row r="389" spans="1:1" x14ac:dyDescent="0.2">
      <c r="A389" s="3" t="str">
        <f t="shared" ref="A389:A452" si="6">IF(ISBLANK(B389), "", A388 + 1)</f>
        <v/>
      </c>
    </row>
    <row r="390" spans="1:1" x14ac:dyDescent="0.2">
      <c r="A390" s="3" t="str">
        <f t="shared" si="6"/>
        <v/>
      </c>
    </row>
    <row r="391" spans="1:1" x14ac:dyDescent="0.2">
      <c r="A391" s="3" t="str">
        <f t="shared" si="6"/>
        <v/>
      </c>
    </row>
    <row r="392" spans="1:1" x14ac:dyDescent="0.2">
      <c r="A392" s="3" t="str">
        <f t="shared" si="6"/>
        <v/>
      </c>
    </row>
    <row r="393" spans="1:1" x14ac:dyDescent="0.2">
      <c r="A393" s="3" t="str">
        <f t="shared" si="6"/>
        <v/>
      </c>
    </row>
    <row r="394" spans="1:1" x14ac:dyDescent="0.2">
      <c r="A394" s="3" t="str">
        <f t="shared" si="6"/>
        <v/>
      </c>
    </row>
    <row r="395" spans="1:1" x14ac:dyDescent="0.2">
      <c r="A395" s="3" t="str">
        <f t="shared" si="6"/>
        <v/>
      </c>
    </row>
    <row r="396" spans="1:1" x14ac:dyDescent="0.2">
      <c r="A396" s="3" t="str">
        <f t="shared" si="6"/>
        <v/>
      </c>
    </row>
    <row r="397" spans="1:1" x14ac:dyDescent="0.2">
      <c r="A397" s="3" t="str">
        <f t="shared" si="6"/>
        <v/>
      </c>
    </row>
    <row r="398" spans="1:1" x14ac:dyDescent="0.2">
      <c r="A398" s="3" t="str">
        <f t="shared" si="6"/>
        <v/>
      </c>
    </row>
    <row r="399" spans="1:1" x14ac:dyDescent="0.2">
      <c r="A399" s="3" t="str">
        <f t="shared" si="6"/>
        <v/>
      </c>
    </row>
    <row r="400" spans="1:1" x14ac:dyDescent="0.2">
      <c r="A400" s="3" t="str">
        <f t="shared" si="6"/>
        <v/>
      </c>
    </row>
    <row r="401" spans="1:1" x14ac:dyDescent="0.2">
      <c r="A401" s="3" t="str">
        <f t="shared" si="6"/>
        <v/>
      </c>
    </row>
    <row r="402" spans="1:1" x14ac:dyDescent="0.2">
      <c r="A402" s="3" t="str">
        <f t="shared" si="6"/>
        <v/>
      </c>
    </row>
    <row r="403" spans="1:1" x14ac:dyDescent="0.2">
      <c r="A403" s="3" t="str">
        <f t="shared" si="6"/>
        <v/>
      </c>
    </row>
    <row r="404" spans="1:1" x14ac:dyDescent="0.2">
      <c r="A404" s="3" t="str">
        <f t="shared" si="6"/>
        <v/>
      </c>
    </row>
    <row r="405" spans="1:1" x14ac:dyDescent="0.2">
      <c r="A405" s="3" t="str">
        <f t="shared" si="6"/>
        <v/>
      </c>
    </row>
    <row r="406" spans="1:1" x14ac:dyDescent="0.2">
      <c r="A406" s="3" t="str">
        <f t="shared" si="6"/>
        <v/>
      </c>
    </row>
    <row r="407" spans="1:1" x14ac:dyDescent="0.2">
      <c r="A407" s="3" t="str">
        <f t="shared" si="6"/>
        <v/>
      </c>
    </row>
    <row r="408" spans="1:1" x14ac:dyDescent="0.2">
      <c r="A408" s="3" t="str">
        <f t="shared" si="6"/>
        <v/>
      </c>
    </row>
    <row r="409" spans="1:1" x14ac:dyDescent="0.2">
      <c r="A409" s="3" t="str">
        <f t="shared" si="6"/>
        <v/>
      </c>
    </row>
    <row r="410" spans="1:1" x14ac:dyDescent="0.2">
      <c r="A410" s="3" t="str">
        <f t="shared" si="6"/>
        <v/>
      </c>
    </row>
    <row r="411" spans="1:1" x14ac:dyDescent="0.2">
      <c r="A411" s="3" t="str">
        <f t="shared" si="6"/>
        <v/>
      </c>
    </row>
    <row r="412" spans="1:1" x14ac:dyDescent="0.2">
      <c r="A412" s="3" t="str">
        <f t="shared" si="6"/>
        <v/>
      </c>
    </row>
    <row r="413" spans="1:1" x14ac:dyDescent="0.2">
      <c r="A413" s="3" t="str">
        <f t="shared" si="6"/>
        <v/>
      </c>
    </row>
    <row r="414" spans="1:1" x14ac:dyDescent="0.2">
      <c r="A414" s="3" t="str">
        <f t="shared" si="6"/>
        <v/>
      </c>
    </row>
    <row r="415" spans="1:1" x14ac:dyDescent="0.2">
      <c r="A415" s="3" t="str">
        <f t="shared" si="6"/>
        <v/>
      </c>
    </row>
    <row r="416" spans="1:1" x14ac:dyDescent="0.2">
      <c r="A416" s="3" t="str">
        <f t="shared" si="6"/>
        <v/>
      </c>
    </row>
    <row r="417" spans="1:1" x14ac:dyDescent="0.2">
      <c r="A417" s="3" t="str">
        <f t="shared" si="6"/>
        <v/>
      </c>
    </row>
    <row r="418" spans="1:1" x14ac:dyDescent="0.2">
      <c r="A418" s="3" t="str">
        <f t="shared" si="6"/>
        <v/>
      </c>
    </row>
    <row r="419" spans="1:1" x14ac:dyDescent="0.2">
      <c r="A419" s="3" t="str">
        <f t="shared" si="6"/>
        <v/>
      </c>
    </row>
    <row r="420" spans="1:1" x14ac:dyDescent="0.2">
      <c r="A420" s="3" t="str">
        <f t="shared" si="6"/>
        <v/>
      </c>
    </row>
    <row r="421" spans="1:1" x14ac:dyDescent="0.2">
      <c r="A421" s="3" t="str">
        <f t="shared" si="6"/>
        <v/>
      </c>
    </row>
    <row r="422" spans="1:1" x14ac:dyDescent="0.2">
      <c r="A422" s="3" t="str">
        <f t="shared" si="6"/>
        <v/>
      </c>
    </row>
    <row r="423" spans="1:1" x14ac:dyDescent="0.2">
      <c r="A423" s="3" t="str">
        <f t="shared" si="6"/>
        <v/>
      </c>
    </row>
    <row r="424" spans="1:1" x14ac:dyDescent="0.2">
      <c r="A424" s="3" t="str">
        <f t="shared" si="6"/>
        <v/>
      </c>
    </row>
    <row r="425" spans="1:1" x14ac:dyDescent="0.2">
      <c r="A425" s="3" t="str">
        <f t="shared" si="6"/>
        <v/>
      </c>
    </row>
    <row r="426" spans="1:1" x14ac:dyDescent="0.2">
      <c r="A426" s="3" t="str">
        <f t="shared" si="6"/>
        <v/>
      </c>
    </row>
    <row r="427" spans="1:1" x14ac:dyDescent="0.2">
      <c r="A427" s="3" t="str">
        <f t="shared" si="6"/>
        <v/>
      </c>
    </row>
    <row r="428" spans="1:1" x14ac:dyDescent="0.2">
      <c r="A428" s="3" t="str">
        <f t="shared" si="6"/>
        <v/>
      </c>
    </row>
    <row r="429" spans="1:1" x14ac:dyDescent="0.2">
      <c r="A429" s="3" t="str">
        <f t="shared" si="6"/>
        <v/>
      </c>
    </row>
    <row r="430" spans="1:1" x14ac:dyDescent="0.2">
      <c r="A430" s="3" t="str">
        <f t="shared" si="6"/>
        <v/>
      </c>
    </row>
    <row r="431" spans="1:1" x14ac:dyDescent="0.2">
      <c r="A431" s="3" t="str">
        <f t="shared" si="6"/>
        <v/>
      </c>
    </row>
    <row r="432" spans="1:1" x14ac:dyDescent="0.2">
      <c r="A432" s="3" t="str">
        <f t="shared" si="6"/>
        <v/>
      </c>
    </row>
    <row r="433" spans="1:1" x14ac:dyDescent="0.2">
      <c r="A433" s="3" t="str">
        <f t="shared" si="6"/>
        <v/>
      </c>
    </row>
    <row r="434" spans="1:1" x14ac:dyDescent="0.2">
      <c r="A434" s="3" t="str">
        <f t="shared" si="6"/>
        <v/>
      </c>
    </row>
    <row r="435" spans="1:1" x14ac:dyDescent="0.2">
      <c r="A435" s="3" t="str">
        <f t="shared" si="6"/>
        <v/>
      </c>
    </row>
    <row r="436" spans="1:1" x14ac:dyDescent="0.2">
      <c r="A436" s="3" t="str">
        <f t="shared" si="6"/>
        <v/>
      </c>
    </row>
    <row r="437" spans="1:1" x14ac:dyDescent="0.2">
      <c r="A437" s="3" t="str">
        <f t="shared" si="6"/>
        <v/>
      </c>
    </row>
    <row r="438" spans="1:1" x14ac:dyDescent="0.2">
      <c r="A438" s="3" t="str">
        <f t="shared" si="6"/>
        <v/>
      </c>
    </row>
    <row r="439" spans="1:1" x14ac:dyDescent="0.2">
      <c r="A439" s="3" t="str">
        <f t="shared" si="6"/>
        <v/>
      </c>
    </row>
    <row r="440" spans="1:1" x14ac:dyDescent="0.2">
      <c r="A440" s="3" t="str">
        <f t="shared" si="6"/>
        <v/>
      </c>
    </row>
    <row r="441" spans="1:1" x14ac:dyDescent="0.2">
      <c r="A441" s="3" t="str">
        <f t="shared" si="6"/>
        <v/>
      </c>
    </row>
    <row r="442" spans="1:1" x14ac:dyDescent="0.2">
      <c r="A442" s="3" t="str">
        <f t="shared" si="6"/>
        <v/>
      </c>
    </row>
    <row r="443" spans="1:1" x14ac:dyDescent="0.2">
      <c r="A443" s="3" t="str">
        <f t="shared" si="6"/>
        <v/>
      </c>
    </row>
    <row r="444" spans="1:1" x14ac:dyDescent="0.2">
      <c r="A444" s="3" t="str">
        <f t="shared" si="6"/>
        <v/>
      </c>
    </row>
    <row r="445" spans="1:1" x14ac:dyDescent="0.2">
      <c r="A445" s="3" t="str">
        <f t="shared" si="6"/>
        <v/>
      </c>
    </row>
    <row r="446" spans="1:1" x14ac:dyDescent="0.2">
      <c r="A446" s="3" t="str">
        <f t="shared" si="6"/>
        <v/>
      </c>
    </row>
    <row r="447" spans="1:1" x14ac:dyDescent="0.2">
      <c r="A447" s="3" t="str">
        <f t="shared" si="6"/>
        <v/>
      </c>
    </row>
    <row r="448" spans="1:1" x14ac:dyDescent="0.2">
      <c r="A448" s="3" t="str">
        <f t="shared" si="6"/>
        <v/>
      </c>
    </row>
    <row r="449" spans="1:1" x14ac:dyDescent="0.2">
      <c r="A449" s="3" t="str">
        <f t="shared" si="6"/>
        <v/>
      </c>
    </row>
    <row r="450" spans="1:1" x14ac:dyDescent="0.2">
      <c r="A450" s="3" t="str">
        <f t="shared" si="6"/>
        <v/>
      </c>
    </row>
    <row r="451" spans="1:1" x14ac:dyDescent="0.2">
      <c r="A451" s="3" t="str">
        <f t="shared" si="6"/>
        <v/>
      </c>
    </row>
    <row r="452" spans="1:1" x14ac:dyDescent="0.2">
      <c r="A452" s="3" t="str">
        <f t="shared" si="6"/>
        <v/>
      </c>
    </row>
    <row r="453" spans="1:1" x14ac:dyDescent="0.2">
      <c r="A453" s="3" t="str">
        <f t="shared" ref="A453:A516" si="7">IF(ISBLANK(B453), "", A452 + 1)</f>
        <v/>
      </c>
    </row>
    <row r="454" spans="1:1" x14ac:dyDescent="0.2">
      <c r="A454" s="3" t="str">
        <f t="shared" si="7"/>
        <v/>
      </c>
    </row>
    <row r="455" spans="1:1" x14ac:dyDescent="0.2">
      <c r="A455" s="3" t="str">
        <f t="shared" si="7"/>
        <v/>
      </c>
    </row>
    <row r="456" spans="1:1" x14ac:dyDescent="0.2">
      <c r="A456" s="3" t="str">
        <f t="shared" si="7"/>
        <v/>
      </c>
    </row>
    <row r="457" spans="1:1" x14ac:dyDescent="0.2">
      <c r="A457" s="3" t="str">
        <f t="shared" si="7"/>
        <v/>
      </c>
    </row>
    <row r="458" spans="1:1" x14ac:dyDescent="0.2">
      <c r="A458" s="3" t="str">
        <f t="shared" si="7"/>
        <v/>
      </c>
    </row>
    <row r="459" spans="1:1" x14ac:dyDescent="0.2">
      <c r="A459" s="3" t="str">
        <f t="shared" si="7"/>
        <v/>
      </c>
    </row>
    <row r="460" spans="1:1" x14ac:dyDescent="0.2">
      <c r="A460" s="3" t="str">
        <f t="shared" si="7"/>
        <v/>
      </c>
    </row>
    <row r="461" spans="1:1" x14ac:dyDescent="0.2">
      <c r="A461" s="3" t="str">
        <f t="shared" si="7"/>
        <v/>
      </c>
    </row>
    <row r="462" spans="1:1" x14ac:dyDescent="0.2">
      <c r="A462" s="3" t="str">
        <f t="shared" si="7"/>
        <v/>
      </c>
    </row>
    <row r="463" spans="1:1" x14ac:dyDescent="0.2">
      <c r="A463" s="3" t="str">
        <f t="shared" si="7"/>
        <v/>
      </c>
    </row>
    <row r="464" spans="1:1" x14ac:dyDescent="0.2">
      <c r="A464" s="3" t="str">
        <f t="shared" si="7"/>
        <v/>
      </c>
    </row>
    <row r="465" spans="1:1" x14ac:dyDescent="0.2">
      <c r="A465" s="3" t="str">
        <f t="shared" si="7"/>
        <v/>
      </c>
    </row>
    <row r="466" spans="1:1" x14ac:dyDescent="0.2">
      <c r="A466" s="3" t="str">
        <f t="shared" si="7"/>
        <v/>
      </c>
    </row>
    <row r="467" spans="1:1" x14ac:dyDescent="0.2">
      <c r="A467" s="3" t="str">
        <f t="shared" si="7"/>
        <v/>
      </c>
    </row>
    <row r="468" spans="1:1" x14ac:dyDescent="0.2">
      <c r="A468" s="3" t="str">
        <f t="shared" si="7"/>
        <v/>
      </c>
    </row>
    <row r="469" spans="1:1" x14ac:dyDescent="0.2">
      <c r="A469" s="3" t="str">
        <f t="shared" si="7"/>
        <v/>
      </c>
    </row>
    <row r="470" spans="1:1" x14ac:dyDescent="0.2">
      <c r="A470" s="3" t="str">
        <f t="shared" si="7"/>
        <v/>
      </c>
    </row>
    <row r="471" spans="1:1" x14ac:dyDescent="0.2">
      <c r="A471" s="3" t="str">
        <f t="shared" si="7"/>
        <v/>
      </c>
    </row>
    <row r="472" spans="1:1" x14ac:dyDescent="0.2">
      <c r="A472" s="3" t="str">
        <f t="shared" si="7"/>
        <v/>
      </c>
    </row>
    <row r="473" spans="1:1" x14ac:dyDescent="0.2">
      <c r="A473" s="3" t="str">
        <f t="shared" si="7"/>
        <v/>
      </c>
    </row>
    <row r="474" spans="1:1" x14ac:dyDescent="0.2">
      <c r="A474" s="3" t="str">
        <f t="shared" si="7"/>
        <v/>
      </c>
    </row>
    <row r="475" spans="1:1" x14ac:dyDescent="0.2">
      <c r="A475" s="3" t="str">
        <f t="shared" si="7"/>
        <v/>
      </c>
    </row>
    <row r="476" spans="1:1" x14ac:dyDescent="0.2">
      <c r="A476" s="3" t="str">
        <f t="shared" si="7"/>
        <v/>
      </c>
    </row>
    <row r="477" spans="1:1" x14ac:dyDescent="0.2">
      <c r="A477" s="3" t="str">
        <f t="shared" si="7"/>
        <v/>
      </c>
    </row>
    <row r="478" spans="1:1" x14ac:dyDescent="0.2">
      <c r="A478" s="3" t="str">
        <f t="shared" si="7"/>
        <v/>
      </c>
    </row>
    <row r="479" spans="1:1" x14ac:dyDescent="0.2">
      <c r="A479" s="3" t="str">
        <f t="shared" si="7"/>
        <v/>
      </c>
    </row>
    <row r="480" spans="1:1" x14ac:dyDescent="0.2">
      <c r="A480" s="3" t="str">
        <f t="shared" si="7"/>
        <v/>
      </c>
    </row>
    <row r="481" spans="1:1" x14ac:dyDescent="0.2">
      <c r="A481" s="3" t="str">
        <f t="shared" si="7"/>
        <v/>
      </c>
    </row>
    <row r="482" spans="1:1" x14ac:dyDescent="0.2">
      <c r="A482" s="3" t="str">
        <f t="shared" si="7"/>
        <v/>
      </c>
    </row>
    <row r="483" spans="1:1" x14ac:dyDescent="0.2">
      <c r="A483" s="3" t="str">
        <f t="shared" si="7"/>
        <v/>
      </c>
    </row>
    <row r="484" spans="1:1" x14ac:dyDescent="0.2">
      <c r="A484" s="3" t="str">
        <f t="shared" si="7"/>
        <v/>
      </c>
    </row>
    <row r="485" spans="1:1" x14ac:dyDescent="0.2">
      <c r="A485" s="3" t="str">
        <f t="shared" si="7"/>
        <v/>
      </c>
    </row>
    <row r="486" spans="1:1" x14ac:dyDescent="0.2">
      <c r="A486" s="3" t="str">
        <f t="shared" si="7"/>
        <v/>
      </c>
    </row>
    <row r="487" spans="1:1" x14ac:dyDescent="0.2">
      <c r="A487" s="3" t="str">
        <f t="shared" si="7"/>
        <v/>
      </c>
    </row>
    <row r="488" spans="1:1" x14ac:dyDescent="0.2">
      <c r="A488" s="3" t="str">
        <f t="shared" si="7"/>
        <v/>
      </c>
    </row>
    <row r="489" spans="1:1" x14ac:dyDescent="0.2">
      <c r="A489" s="3" t="str">
        <f t="shared" si="7"/>
        <v/>
      </c>
    </row>
    <row r="490" spans="1:1" x14ac:dyDescent="0.2">
      <c r="A490" s="3" t="str">
        <f t="shared" si="7"/>
        <v/>
      </c>
    </row>
    <row r="491" spans="1:1" x14ac:dyDescent="0.2">
      <c r="A491" s="3" t="str">
        <f t="shared" si="7"/>
        <v/>
      </c>
    </row>
    <row r="492" spans="1:1" x14ac:dyDescent="0.2">
      <c r="A492" s="3" t="str">
        <f t="shared" si="7"/>
        <v/>
      </c>
    </row>
    <row r="493" spans="1:1" x14ac:dyDescent="0.2">
      <c r="A493" s="3" t="str">
        <f t="shared" si="7"/>
        <v/>
      </c>
    </row>
    <row r="494" spans="1:1" x14ac:dyDescent="0.2">
      <c r="A494" s="3" t="str">
        <f t="shared" si="7"/>
        <v/>
      </c>
    </row>
    <row r="495" spans="1:1" x14ac:dyDescent="0.2">
      <c r="A495" s="3" t="str">
        <f t="shared" si="7"/>
        <v/>
      </c>
    </row>
    <row r="496" spans="1:1" x14ac:dyDescent="0.2">
      <c r="A496" s="3" t="str">
        <f t="shared" si="7"/>
        <v/>
      </c>
    </row>
    <row r="497" spans="1:1" x14ac:dyDescent="0.2">
      <c r="A497" s="3" t="str">
        <f t="shared" si="7"/>
        <v/>
      </c>
    </row>
    <row r="498" spans="1:1" x14ac:dyDescent="0.2">
      <c r="A498" s="3" t="str">
        <f t="shared" si="7"/>
        <v/>
      </c>
    </row>
    <row r="499" spans="1:1" x14ac:dyDescent="0.2">
      <c r="A499" s="3" t="str">
        <f t="shared" si="7"/>
        <v/>
      </c>
    </row>
    <row r="500" spans="1:1" x14ac:dyDescent="0.2">
      <c r="A500" s="3" t="str">
        <f t="shared" si="7"/>
        <v/>
      </c>
    </row>
    <row r="501" spans="1:1" x14ac:dyDescent="0.2">
      <c r="A501" s="3" t="str">
        <f t="shared" si="7"/>
        <v/>
      </c>
    </row>
    <row r="502" spans="1:1" x14ac:dyDescent="0.2">
      <c r="A502" s="3" t="str">
        <f t="shared" si="7"/>
        <v/>
      </c>
    </row>
    <row r="503" spans="1:1" x14ac:dyDescent="0.2">
      <c r="A503" s="3" t="str">
        <f t="shared" si="7"/>
        <v/>
      </c>
    </row>
    <row r="504" spans="1:1" x14ac:dyDescent="0.2">
      <c r="A504" s="3" t="str">
        <f t="shared" si="7"/>
        <v/>
      </c>
    </row>
    <row r="505" spans="1:1" x14ac:dyDescent="0.2">
      <c r="A505" s="3" t="str">
        <f t="shared" si="7"/>
        <v/>
      </c>
    </row>
    <row r="506" spans="1:1" x14ac:dyDescent="0.2">
      <c r="A506" s="3" t="str">
        <f t="shared" si="7"/>
        <v/>
      </c>
    </row>
    <row r="507" spans="1:1" x14ac:dyDescent="0.2">
      <c r="A507" s="3" t="str">
        <f t="shared" si="7"/>
        <v/>
      </c>
    </row>
    <row r="508" spans="1:1" x14ac:dyDescent="0.2">
      <c r="A508" s="3" t="str">
        <f t="shared" si="7"/>
        <v/>
      </c>
    </row>
    <row r="509" spans="1:1" x14ac:dyDescent="0.2">
      <c r="A509" s="3" t="str">
        <f t="shared" si="7"/>
        <v/>
      </c>
    </row>
    <row r="510" spans="1:1" x14ac:dyDescent="0.2">
      <c r="A510" s="3" t="str">
        <f t="shared" si="7"/>
        <v/>
      </c>
    </row>
    <row r="511" spans="1:1" x14ac:dyDescent="0.2">
      <c r="A511" s="3" t="str">
        <f t="shared" si="7"/>
        <v/>
      </c>
    </row>
    <row r="512" spans="1:1" x14ac:dyDescent="0.2">
      <c r="A512" s="3" t="str">
        <f t="shared" si="7"/>
        <v/>
      </c>
    </row>
    <row r="513" spans="1:1" x14ac:dyDescent="0.2">
      <c r="A513" s="3" t="str">
        <f t="shared" si="7"/>
        <v/>
      </c>
    </row>
    <row r="514" spans="1:1" x14ac:dyDescent="0.2">
      <c r="A514" s="3" t="str">
        <f t="shared" si="7"/>
        <v/>
      </c>
    </row>
    <row r="515" spans="1:1" x14ac:dyDescent="0.2">
      <c r="A515" s="3" t="str">
        <f t="shared" si="7"/>
        <v/>
      </c>
    </row>
    <row r="516" spans="1:1" x14ac:dyDescent="0.2">
      <c r="A516" s="3" t="str">
        <f t="shared" si="7"/>
        <v/>
      </c>
    </row>
    <row r="517" spans="1:1" x14ac:dyDescent="0.2">
      <c r="A517" s="3" t="str">
        <f t="shared" ref="A517:A540" si="8">IF(ISBLANK(B517), "", A516 + 1)</f>
        <v/>
      </c>
    </row>
    <row r="518" spans="1:1" x14ac:dyDescent="0.2">
      <c r="A518" s="3" t="str">
        <f t="shared" si="8"/>
        <v/>
      </c>
    </row>
    <row r="519" spans="1:1" x14ac:dyDescent="0.2">
      <c r="A519" s="3" t="str">
        <f t="shared" si="8"/>
        <v/>
      </c>
    </row>
    <row r="520" spans="1:1" x14ac:dyDescent="0.2">
      <c r="A520" s="3" t="str">
        <f t="shared" si="8"/>
        <v/>
      </c>
    </row>
    <row r="521" spans="1:1" x14ac:dyDescent="0.2">
      <c r="A521" s="3" t="str">
        <f t="shared" si="8"/>
        <v/>
      </c>
    </row>
    <row r="522" spans="1:1" x14ac:dyDescent="0.2">
      <c r="A522" s="3" t="str">
        <f t="shared" si="8"/>
        <v/>
      </c>
    </row>
    <row r="523" spans="1:1" x14ac:dyDescent="0.2">
      <c r="A523" s="3" t="str">
        <f t="shared" si="8"/>
        <v/>
      </c>
    </row>
    <row r="524" spans="1:1" x14ac:dyDescent="0.2">
      <c r="A524" s="3" t="str">
        <f t="shared" si="8"/>
        <v/>
      </c>
    </row>
    <row r="525" spans="1:1" x14ac:dyDescent="0.2">
      <c r="A525" s="3" t="str">
        <f t="shared" si="8"/>
        <v/>
      </c>
    </row>
    <row r="526" spans="1:1" x14ac:dyDescent="0.2">
      <c r="A526" s="3" t="str">
        <f t="shared" si="8"/>
        <v/>
      </c>
    </row>
    <row r="527" spans="1:1" x14ac:dyDescent="0.2">
      <c r="A527" s="3" t="str">
        <f t="shared" si="8"/>
        <v/>
      </c>
    </row>
    <row r="528" spans="1:1" x14ac:dyDescent="0.2">
      <c r="A528" s="3" t="str">
        <f t="shared" si="8"/>
        <v/>
      </c>
    </row>
    <row r="529" spans="1:1" x14ac:dyDescent="0.2">
      <c r="A529" s="3" t="str">
        <f t="shared" si="8"/>
        <v/>
      </c>
    </row>
    <row r="530" spans="1:1" x14ac:dyDescent="0.2">
      <c r="A530" s="3" t="str">
        <f t="shared" si="8"/>
        <v/>
      </c>
    </row>
    <row r="531" spans="1:1" x14ac:dyDescent="0.2">
      <c r="A531" s="3" t="str">
        <f t="shared" si="8"/>
        <v/>
      </c>
    </row>
    <row r="532" spans="1:1" x14ac:dyDescent="0.2">
      <c r="A532" s="3" t="str">
        <f t="shared" si="8"/>
        <v/>
      </c>
    </row>
    <row r="533" spans="1:1" x14ac:dyDescent="0.2">
      <c r="A533" s="3" t="str">
        <f t="shared" si="8"/>
        <v/>
      </c>
    </row>
    <row r="534" spans="1:1" x14ac:dyDescent="0.2">
      <c r="A534" s="3" t="str">
        <f t="shared" si="8"/>
        <v/>
      </c>
    </row>
    <row r="535" spans="1:1" x14ac:dyDescent="0.2">
      <c r="A535" s="3" t="str">
        <f t="shared" si="8"/>
        <v/>
      </c>
    </row>
    <row r="536" spans="1:1" x14ac:dyDescent="0.2">
      <c r="A536" s="3" t="str">
        <f t="shared" si="8"/>
        <v/>
      </c>
    </row>
    <row r="537" spans="1:1" x14ac:dyDescent="0.2">
      <c r="A537" s="3" t="str">
        <f t="shared" si="8"/>
        <v/>
      </c>
    </row>
    <row r="538" spans="1:1" x14ac:dyDescent="0.2">
      <c r="A538" s="3" t="str">
        <f t="shared" si="8"/>
        <v/>
      </c>
    </row>
    <row r="539" spans="1:1" x14ac:dyDescent="0.2">
      <c r="A539" s="3" t="str">
        <f t="shared" si="8"/>
        <v/>
      </c>
    </row>
    <row r="540" spans="1:1" x14ac:dyDescent="0.2">
      <c r="A540" s="3" t="str">
        <f t="shared" si="8"/>
        <v/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whole" allowBlank="1" showInputMessage="1" showErrorMessage="1" xr:uid="{D4861366-AC0C-554A-9199-BC77943640A7}">
          <x14:formula1>
            <xm:f>1</xm:f>
          </x14:formula1>
          <x14:formula2>
            <xm:f>Info!B11</xm:f>
          </x14:formula2>
          <xm:sqref>C20</xm:sqref>
        </x14:dataValidation>
        <x14:dataValidation type="whole" allowBlank="1" showInputMessage="1" showErrorMessage="1" xr:uid="{7250D198-5EB1-B241-9D81-830376940EC6}">
          <x14:formula1>
            <xm:f>1</xm:f>
          </x14:formula1>
          <x14:formula2>
            <xm:f>Info!B12</xm:f>
          </x14:formula2>
          <xm:sqref>C19</xm:sqref>
        </x14:dataValidation>
        <x14:dataValidation type="whole" allowBlank="1" showInputMessage="1" showErrorMessage="1" xr:uid="{6F7B6E2D-7D2D-C445-A138-423612FB4107}">
          <x14:formula1>
            <xm:f>1</xm:f>
          </x14:formula1>
          <x14:formula2>
            <xm:f>Info!B14</xm:f>
          </x14:formula2>
          <xm:sqref>C18</xm:sqref>
        </x14:dataValidation>
        <x14:dataValidation type="whole" allowBlank="1" showInputMessage="1" showErrorMessage="1" xr:uid="{6322BBB1-4E9B-D24A-862C-7B3F2E5E78BB}">
          <x14:formula1>
            <xm:f>1</xm:f>
          </x14:formula1>
          <x14:formula2>
            <xm:f>Info!B9</xm:f>
          </x14:formula2>
          <xm:sqref>C16 C10 C40:C1048576</xm:sqref>
        </x14:dataValidation>
        <x14:dataValidation type="whole" allowBlank="1" showInputMessage="1" showErrorMessage="1" xr:uid="{7557A63B-B1C5-FF4F-8084-9B0CA0728770}">
          <x14:formula1>
            <xm:f>1</xm:f>
          </x14:formula1>
          <x14:formula2>
            <xm:f>Info!B7</xm:f>
          </x14:formula2>
          <xm:sqref>C12</xm:sqref>
        </x14:dataValidation>
        <x14:dataValidation type="whole" allowBlank="1" showInputMessage="1" showErrorMessage="1" xr:uid="{A989E026-D157-D045-B077-67B1B540E148}">
          <x14:formula1>
            <xm:f>1</xm:f>
          </x14:formula1>
          <x14:formula2>
            <xm:f>Info!B16</xm:f>
          </x14:formula2>
          <xm:sqref>C14</xm:sqref>
        </x14:dataValidation>
        <x14:dataValidation type="whole" allowBlank="1" showInputMessage="1" showErrorMessage="1" xr:uid="{7B6BDD47-B777-BC49-AE53-3AB61012CB4D}">
          <x14:formula1>
            <xm:f>1</xm:f>
          </x14:formula1>
          <x14:formula2>
            <xm:f>Info!B4</xm:f>
          </x14:formula2>
          <xm:sqref>C11 C7:C8</xm:sqref>
        </x14:dataValidation>
        <x14:dataValidation type="whole" allowBlank="1" showInputMessage="1" showErrorMessage="1" xr:uid="{0E618C9E-494D-9744-A0BB-B3366B0598AB}">
          <x14:formula1>
            <xm:f>1</xm:f>
          </x14:formula1>
          <x14:formula2>
            <xm:f>Info!B10</xm:f>
          </x14:formula2>
          <xm:sqref>C9 C6</xm:sqref>
        </x14:dataValidation>
        <x14:dataValidation type="whole" allowBlank="1" showInputMessage="1" showErrorMessage="1" xr:uid="{8B9A6399-347D-B24A-830A-C853743B80D5}">
          <x14:formula1>
            <xm:f>1</xm:f>
          </x14:formula1>
          <x14:formula2>
            <xm:f>Info!B2</xm:f>
          </x14:formula2>
          <xm:sqref>C4:C5</xm:sqref>
        </x14:dataValidation>
        <x14:dataValidation type="whole" allowBlank="1" showInputMessage="1" showErrorMessage="1" xr:uid="{FA575CFC-1A1A-B04F-A451-C28511579253}">
          <x14:formula1>
            <xm:f>1</xm:f>
          </x14:formula1>
          <x14:formula2>
            <xm:f>Info!B6</xm:f>
          </x14:formula2>
          <xm:sqref>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06B-917B-4336-BAD0-F77BD5A896D1}">
  <dimension ref="A1:H7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37.33203125" style="3" customWidth="1"/>
    <col min="2" max="2" width="12.5" style="1" customWidth="1"/>
    <col min="3" max="4" width="12.5" style="3" customWidth="1"/>
    <col min="5" max="5" width="10.33203125" bestFit="1" customWidth="1"/>
    <col min="6" max="6" width="23.5" style="1" customWidth="1"/>
    <col min="7" max="7" width="16.5" style="1" bestFit="1" customWidth="1"/>
    <col min="8" max="8" width="18.6640625" bestFit="1" customWidth="1"/>
  </cols>
  <sheetData>
    <row r="1" spans="1:8" x14ac:dyDescent="0.2">
      <c r="A1" s="22" t="s">
        <v>42</v>
      </c>
      <c r="B1" s="22"/>
      <c r="C1" s="22"/>
      <c r="D1" s="4"/>
      <c r="E1" s="1"/>
      <c r="F1" s="22" t="s">
        <v>43</v>
      </c>
      <c r="G1" s="22"/>
      <c r="H1" s="22"/>
    </row>
    <row r="2" spans="1:8" x14ac:dyDescent="0.2">
      <c r="A2" s="1" t="s">
        <v>50</v>
      </c>
      <c r="B2" s="1" t="s">
        <v>48</v>
      </c>
      <c r="C2" s="1" t="s">
        <v>7</v>
      </c>
      <c r="D2" s="1"/>
      <c r="E2" s="1"/>
      <c r="F2" s="1" t="s">
        <v>47</v>
      </c>
      <c r="G2" s="1" t="s">
        <v>49</v>
      </c>
      <c r="H2" s="1" t="s">
        <v>51</v>
      </c>
    </row>
    <row r="3" spans="1:8" x14ac:dyDescent="0.2">
      <c r="A3" s="3" t="str">
        <f>IF(ISBLANK(C3), "ДКС", _xlfn.CONCAT("ДКО '", INDEX(Squads!$A$3:$D$6,MATCH(C3, People!$A$3:$D$6, 0), 2), "'"))</f>
        <v>ДКС</v>
      </c>
      <c r="B3" s="3">
        <v>9</v>
      </c>
      <c r="F3" s="1" t="str">
        <f>IF(ISBLANK(B3), "",INDEX(People!$A$3:$K$1048576,MATCH(B3, People!$A$3:$A$1048576, 0), 8))</f>
        <v>Гущина Маша</v>
      </c>
      <c r="G3" s="2" t="str" cm="1">
        <f t="array" ref="G3">IF(ISBLANK(B3), "",INDEX(Squads!$A$3:$D$6, H3, 2))</f>
        <v>Антоновский</v>
      </c>
      <c r="H3" s="3">
        <f>IF(ISBLANK(B3), "",INDEX(People!$A$3:$K$1048576,MATCH(B3, People!$A$3:$A$1048576, 0), 5))</f>
        <v>1</v>
      </c>
    </row>
    <row r="4" spans="1:8" x14ac:dyDescent="0.2">
      <c r="A4" s="3" t="str">
        <f>IF(ISBLANK(C4), "ДКС", _xlfn.CONCAT("ДКО '", INDEX(Squads!$A$3:$D$6,MATCH(C4, Squads!$A$3:$A$6, 0), 2), "'"))</f>
        <v>ДКО 'Антоновский'</v>
      </c>
      <c r="B4" s="3">
        <v>5</v>
      </c>
      <c r="C4" s="3">
        <v>1</v>
      </c>
      <c r="F4" s="1" t="str">
        <f>IF(ISBLANK(B4), "",INDEX(People!$A$3:$K$1048576,MATCH(B4, People!$A$3:$A$1048576, 0), 8))</f>
        <v>Олексюк Полина</v>
      </c>
      <c r="G4" s="2" t="str" cm="1">
        <f t="array" ref="G4">IF(ISBLANK(B4), "",INDEX(Squads!$A$3:$D$6, H4, 2))</f>
        <v>Антоновский</v>
      </c>
      <c r="H4" s="5">
        <f>IF(ISBLANK(B4), "",INDEX(People!$A$3:$K$1048576,MATCH(B4, People!$A$3:$A$1048576, 0), 5))</f>
        <v>1</v>
      </c>
    </row>
    <row r="5" spans="1:8" x14ac:dyDescent="0.2">
      <c r="A5" s="3" t="str">
        <f>IF(ISBLANK(C5), "ДКС", _xlfn.CONCAT("ДКО '", INDEX(Squads!$A$3:$D$6,MATCH(C5, Squads!$A$3:$A$6, 0), 2), "'"))</f>
        <v>ДКО 'Гришинский'</v>
      </c>
      <c r="B5" s="3">
        <v>6</v>
      </c>
      <c r="C5" s="3">
        <v>2</v>
      </c>
      <c r="F5" s="1" t="str">
        <f>IF(ISBLANK(B5), "",INDEX(People!$A$3:$K$1048576,MATCH(B5, People!$A$3:$A$1048576, 0), 8))</f>
        <v>Мурзин Илья</v>
      </c>
      <c r="G5" s="2" t="str" cm="1">
        <f t="array" ref="G5">IF(ISBLANK(B5), "",INDEX(Squads!$A$3:$D$6, H5, 2))</f>
        <v>Гришинский</v>
      </c>
      <c r="H5" s="5">
        <f>IF(ISBLANK(B5), "",INDEX(People!$A$3:$K$1048576,MATCH(B5, People!$A$3:$A$1048576, 0), 5))</f>
        <v>2</v>
      </c>
    </row>
    <row r="6" spans="1:8" x14ac:dyDescent="0.2">
      <c r="A6" s="3" t="str">
        <f>IF(ISBLANK(C6), "ДКС", _xlfn.CONCAT("ДКО '", INDEX(Squads!$A$3:$D$6,MATCH(C6, Squads!$A$3:$A$6, 0), 2), "'"))</f>
        <v>ДКО 'Киринский'</v>
      </c>
      <c r="B6" s="3">
        <v>7</v>
      </c>
      <c r="C6" s="3">
        <v>3</v>
      </c>
      <c r="F6" s="1" t="str">
        <f>IF(ISBLANK(B6), "",INDEX(People!$A$3:$K$1048576,MATCH(B6, People!$A$3:$A$1048576, 0), 8))</f>
        <v>Боговая Лиза</v>
      </c>
      <c r="G6" s="2" t="str" cm="1">
        <f t="array" ref="G6">IF(ISBLANK(B6), "",INDEX(Squads!$A$3:$D$6, H6, 2))</f>
        <v>Киринский</v>
      </c>
      <c r="H6" s="5">
        <f>IF(ISBLANK(B6), "",INDEX(People!$A$3:$K$1048576,MATCH(B6, People!$A$3:$A$1048576, 0), 5))</f>
        <v>3</v>
      </c>
    </row>
    <row r="7" spans="1:8" x14ac:dyDescent="0.2">
      <c r="A7" s="3" t="str">
        <f>IF(ISBLANK(C7), "ДКС", _xlfn.CONCAT("ДКО '", INDEX(Squads!$A$3:$D$6,MATCH(C7, Squads!$A$3:$A$6, 0), 2), "'"))</f>
        <v>ДКО 'Аневский'</v>
      </c>
      <c r="B7" s="3">
        <v>8</v>
      </c>
      <c r="C7" s="3">
        <v>4</v>
      </c>
      <c r="F7" s="1" t="str">
        <f>IF(ISBLANK(B7), "",INDEX(People!$A$3:$K$1048576,MATCH(B7, People!$A$3:$A$1048576, 0), 8))</f>
        <v>Унгарова Любава</v>
      </c>
      <c r="G7" s="2" t="str" cm="1">
        <f t="array" ref="G7">IF(ISBLANK(B7), "",INDEX(Squads!$A$3:$D$6, H7, 2))</f>
        <v>Аневский</v>
      </c>
      <c r="H7" s="5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whole" allowBlank="1" showInputMessage="1" showErrorMessage="1" xr:uid="{3ACFBC3D-A169-4927-B077-9C380F634596}">
          <x14:formula1>
            <xm:f>1</xm:f>
          </x14:formula1>
          <x14:formula2>
            <xm:f>Info!A1048575</xm:f>
          </x14:formula2>
          <xm:sqref>B3:B6</xm:sqref>
        </x14:dataValidation>
        <x14:dataValidation type="whole" allowBlank="1" showInputMessage="1" showErrorMessage="1" xr:uid="{8087A4F0-0701-40FE-8329-5D0624665E05}">
          <x14:formula1>
            <xm:f>1</xm:f>
          </x14:formula1>
          <x14:formula2>
            <xm:f>Info!B1048575</xm:f>
          </x14:formula2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2022-06-03T13:42:40Z</dcterms:modified>
</cp:coreProperties>
</file>