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6.xml" ContentType="application/vnd.openxmlformats-officedocument.drawing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D75E30D-A8ED-418E-925E-9A840E75FF96}" xr6:coauthVersionLast="40" xr6:coauthVersionMax="47" xr10:uidLastSave="{00000000-0000-0000-0000-000000000000}"/>
  <bookViews>
    <workbookView xWindow="0" yWindow="0" windowWidth="28800" windowHeight="11505" activeTab="5" xr2:uid="{00000000-000D-0000-FFFF-FFFF00000000}"/>
  </bookViews>
  <sheets>
    <sheet name="Blok 3" sheetId="17" r:id="rId1"/>
    <sheet name="Blok 4" sheetId="18" r:id="rId2"/>
    <sheet name="Blok 5" sheetId="19" r:id="rId3"/>
    <sheet name="BLOK 6" sheetId="14" r:id="rId4"/>
    <sheet name="BLOK 7" sheetId="15" r:id="rId5"/>
    <sheet name="RT" sheetId="21" r:id="rId6"/>
  </sheets>
  <externalReferences>
    <externalReference r:id="rId7"/>
    <externalReference r:id="rId8"/>
    <externalReference r:id="rId9"/>
  </externalReferences>
  <definedNames>
    <definedName name="_xlnm._FilterDatabase" localSheetId="5" hidden="1">RT!$K$25:$N$35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19" i="21" l="1"/>
  <c r="W119" i="21"/>
  <c r="V119" i="21"/>
  <c r="U119" i="21"/>
  <c r="T119" i="21"/>
  <c r="P119" i="21"/>
  <c r="O119" i="21"/>
  <c r="N119" i="21"/>
  <c r="M119" i="21"/>
  <c r="L119" i="21"/>
  <c r="K119" i="21"/>
  <c r="AP98" i="21"/>
  <c r="AO98" i="21"/>
  <c r="AN98" i="21"/>
  <c r="AM98" i="21"/>
  <c r="AL98" i="21"/>
  <c r="O98" i="21"/>
  <c r="N98" i="21"/>
  <c r="M98" i="21"/>
  <c r="L98" i="21"/>
  <c r="K98" i="21"/>
  <c r="AS77" i="21"/>
  <c r="AR77" i="21"/>
  <c r="AQ77" i="21"/>
  <c r="AP77" i="21"/>
  <c r="AN77" i="21"/>
  <c r="AM77" i="21"/>
  <c r="AL77" i="21"/>
  <c r="V77" i="21"/>
  <c r="U77" i="21"/>
  <c r="T77" i="21"/>
  <c r="D77" i="21"/>
  <c r="C77" i="21"/>
  <c r="B77" i="21"/>
  <c r="AO76" i="21"/>
  <c r="AO75" i="21"/>
  <c r="AO74" i="21"/>
  <c r="AO73" i="21"/>
  <c r="AO72" i="21"/>
  <c r="AO71" i="21"/>
  <c r="O56" i="21"/>
  <c r="N56" i="21"/>
  <c r="M56" i="21"/>
  <c r="L56" i="21"/>
  <c r="K56" i="21"/>
  <c r="AE54" i="21"/>
  <c r="AD54" i="21"/>
  <c r="AC54" i="21"/>
  <c r="AP35" i="21"/>
  <c r="AO35" i="21"/>
  <c r="AN35" i="21"/>
  <c r="AM35" i="21"/>
  <c r="AL35" i="21"/>
  <c r="Y35" i="21"/>
  <c r="X35" i="21"/>
  <c r="W35" i="21"/>
  <c r="V35" i="21"/>
  <c r="U35" i="21"/>
  <c r="T35" i="21"/>
  <c r="P35" i="21"/>
  <c r="O35" i="21"/>
  <c r="N35" i="21"/>
  <c r="M35" i="21"/>
  <c r="L35" i="21"/>
  <c r="K35" i="21"/>
  <c r="AM14" i="21"/>
  <c r="AL14" i="21"/>
  <c r="U14" i="21"/>
  <c r="T14" i="21"/>
  <c r="C14" i="21"/>
  <c r="B14" i="21"/>
  <c r="AN13" i="21"/>
  <c r="D13" i="21"/>
  <c r="AN12" i="21"/>
  <c r="D12" i="21"/>
  <c r="AN11" i="21"/>
  <c r="D11" i="21"/>
  <c r="AN10" i="21"/>
  <c r="D10" i="21"/>
  <c r="AN9" i="21"/>
  <c r="D9" i="21"/>
  <c r="AN8" i="21"/>
  <c r="AN14" i="21" s="1"/>
  <c r="D8" i="21"/>
  <c r="D14" i="21" s="1"/>
  <c r="AO77" i="21" l="1"/>
  <c r="AA14" i="14" l="1"/>
  <c r="Z14" i="14"/>
  <c r="Y14" i="14"/>
  <c r="AD76" i="18"/>
  <c r="AE76" i="18"/>
  <c r="AF76" i="18"/>
  <c r="AG76" i="18"/>
  <c r="AH76" i="18"/>
  <c r="AI76" i="18"/>
  <c r="AJ76" i="18"/>
  <c r="AC76" i="18"/>
  <c r="L76" i="18"/>
  <c r="M76" i="18"/>
  <c r="N76" i="18"/>
  <c r="O76" i="18"/>
  <c r="P76" i="18"/>
  <c r="Q76" i="18"/>
  <c r="R76" i="18"/>
  <c r="K76" i="18"/>
  <c r="AM55" i="18"/>
  <c r="AN55" i="18"/>
  <c r="AO55" i="18"/>
  <c r="AP55" i="18"/>
  <c r="AQ55" i="18"/>
  <c r="AR55" i="18"/>
  <c r="AL55" i="18"/>
  <c r="U55" i="18"/>
  <c r="V55" i="18"/>
  <c r="W55" i="18"/>
  <c r="T55" i="18"/>
  <c r="C55" i="18"/>
  <c r="D55" i="18"/>
  <c r="E55" i="18"/>
  <c r="F55" i="18"/>
  <c r="G55" i="18"/>
  <c r="B55" i="18"/>
  <c r="AD34" i="18"/>
  <c r="AE34" i="18"/>
  <c r="AF34" i="18"/>
  <c r="AG34" i="18"/>
  <c r="AH34" i="18"/>
  <c r="AI34" i="18"/>
  <c r="AC34" i="18"/>
  <c r="L34" i="18"/>
  <c r="M34" i="18"/>
  <c r="N34" i="18"/>
  <c r="O34" i="18"/>
  <c r="K34" i="18"/>
  <c r="AM12" i="18"/>
  <c r="AN12" i="18"/>
  <c r="AO12" i="18"/>
  <c r="AP12" i="18"/>
  <c r="AQ12" i="18"/>
  <c r="AR12" i="18"/>
  <c r="AL12" i="18"/>
  <c r="Z15" i="18"/>
  <c r="Y15" i="18"/>
  <c r="Z8" i="18"/>
  <c r="Z9" i="18"/>
  <c r="Z10" i="18"/>
  <c r="Z11" i="18"/>
  <c r="Z12" i="18"/>
  <c r="Z13" i="18"/>
  <c r="Z14" i="18"/>
  <c r="Z7" i="18"/>
  <c r="V8" i="18"/>
  <c r="V9" i="18"/>
  <c r="V10" i="18"/>
  <c r="V11" i="18"/>
  <c r="V12" i="18"/>
  <c r="V13" i="18"/>
  <c r="V14" i="18"/>
  <c r="V15" i="18"/>
  <c r="V7" i="18"/>
  <c r="X15" i="18"/>
  <c r="C12" i="18"/>
  <c r="D12" i="18"/>
  <c r="D7" i="18"/>
  <c r="D8" i="18"/>
  <c r="D9" i="18"/>
  <c r="D10" i="18"/>
  <c r="D11" i="18"/>
  <c r="D6" i="18"/>
  <c r="B12" i="18"/>
  <c r="G14" i="17"/>
  <c r="G9" i="17"/>
  <c r="G10" i="17"/>
  <c r="G11" i="17"/>
  <c r="G12" i="17"/>
  <c r="G13" i="17"/>
  <c r="G8" i="17"/>
  <c r="E14" i="19" l="1"/>
  <c r="F14" i="19"/>
  <c r="G14" i="19"/>
  <c r="H14" i="19"/>
  <c r="I14" i="19"/>
  <c r="O14" i="19"/>
  <c r="P14" i="19"/>
  <c r="K35" i="19"/>
  <c r="L35" i="19"/>
  <c r="M35" i="19"/>
  <c r="AC35" i="19"/>
  <c r="AD35" i="19"/>
  <c r="AE35" i="19"/>
  <c r="AF35" i="19"/>
  <c r="AG35" i="19"/>
  <c r="T56" i="19"/>
  <c r="U56" i="19"/>
  <c r="V56" i="19"/>
  <c r="W56" i="19"/>
  <c r="X56" i="19"/>
  <c r="AL56" i="19"/>
  <c r="AM56" i="19"/>
  <c r="AN56" i="19"/>
  <c r="K77" i="19"/>
  <c r="L77" i="19"/>
  <c r="M77" i="19"/>
  <c r="N77" i="19"/>
  <c r="O77" i="19"/>
  <c r="X161" i="17"/>
  <c r="W161" i="17"/>
  <c r="V161" i="17"/>
  <c r="U161" i="17"/>
  <c r="T161" i="17"/>
  <c r="G161" i="17"/>
  <c r="F161" i="17"/>
  <c r="E161" i="17"/>
  <c r="D161" i="17"/>
  <c r="C161" i="17"/>
  <c r="B161" i="17"/>
  <c r="Y160" i="17"/>
  <c r="H160" i="17"/>
  <c r="Y159" i="17"/>
  <c r="H159" i="17"/>
  <c r="Y158" i="17"/>
  <c r="H158" i="17"/>
  <c r="Y157" i="17"/>
  <c r="H157" i="17"/>
  <c r="Y156" i="17"/>
  <c r="H156" i="17"/>
  <c r="Y155" i="17"/>
  <c r="H155" i="17"/>
  <c r="AF140" i="17"/>
  <c r="AE140" i="17"/>
  <c r="AD140" i="17"/>
  <c r="AC140" i="17"/>
  <c r="AG140" i="17" s="1"/>
  <c r="N140" i="17"/>
  <c r="M140" i="17"/>
  <c r="L140" i="17"/>
  <c r="K140" i="17"/>
  <c r="AG139" i="17"/>
  <c r="O139" i="17"/>
  <c r="AG138" i="17"/>
  <c r="O138" i="17"/>
  <c r="AG137" i="17"/>
  <c r="O137" i="17"/>
  <c r="AG136" i="17"/>
  <c r="O136" i="17"/>
  <c r="AG135" i="17"/>
  <c r="O135" i="17"/>
  <c r="AG134" i="17"/>
  <c r="O134" i="17"/>
  <c r="O140" i="17" s="1"/>
  <c r="AM119" i="17"/>
  <c r="AL119" i="17"/>
  <c r="AI119" i="17"/>
  <c r="AH119" i="17"/>
  <c r="AG119" i="17"/>
  <c r="AF119" i="17"/>
  <c r="AE119" i="17"/>
  <c r="AD119" i="17"/>
  <c r="AC119" i="17"/>
  <c r="P119" i="17"/>
  <c r="O119" i="17"/>
  <c r="N119" i="17"/>
  <c r="M119" i="17"/>
  <c r="L119" i="17"/>
  <c r="K119" i="17"/>
  <c r="AN118" i="17"/>
  <c r="Q118" i="17"/>
  <c r="AN117" i="17"/>
  <c r="Q117" i="17"/>
  <c r="AN116" i="17"/>
  <c r="Q116" i="17"/>
  <c r="AN115" i="17"/>
  <c r="Q115" i="17"/>
  <c r="AN114" i="17"/>
  <c r="Q114" i="17"/>
  <c r="Q119" i="17" s="1"/>
  <c r="AN113" i="17"/>
  <c r="Q113" i="17"/>
  <c r="AP98" i="17"/>
  <c r="AO98" i="17"/>
  <c r="AN98" i="17"/>
  <c r="AM98" i="17"/>
  <c r="AL98" i="17"/>
  <c r="AQ98" i="17" s="1"/>
  <c r="W98" i="17"/>
  <c r="V98" i="17"/>
  <c r="U98" i="17"/>
  <c r="T98" i="17"/>
  <c r="F98" i="17"/>
  <c r="E98" i="17"/>
  <c r="D98" i="17"/>
  <c r="C98" i="17"/>
  <c r="B98" i="17"/>
  <c r="AQ97" i="17"/>
  <c r="W97" i="17"/>
  <c r="AQ96" i="17"/>
  <c r="W96" i="17"/>
  <c r="AQ95" i="17"/>
  <c r="W95" i="17"/>
  <c r="AQ94" i="17"/>
  <c r="W94" i="17"/>
  <c r="AQ93" i="17"/>
  <c r="W93" i="17"/>
  <c r="AQ92" i="17"/>
  <c r="W92" i="17"/>
  <c r="V77" i="17"/>
  <c r="U77" i="17"/>
  <c r="T77" i="17"/>
  <c r="P77" i="17"/>
  <c r="O77" i="17"/>
  <c r="N77" i="17"/>
  <c r="M77" i="17"/>
  <c r="L77" i="17"/>
  <c r="K77" i="17"/>
  <c r="G77" i="17"/>
  <c r="F77" i="17"/>
  <c r="E77" i="17"/>
  <c r="D77" i="17"/>
  <c r="C77" i="17"/>
  <c r="B77" i="17"/>
  <c r="AQ56" i="17"/>
  <c r="AP56" i="17"/>
  <c r="AO56" i="17"/>
  <c r="AN56" i="17"/>
  <c r="AM56" i="17"/>
  <c r="AL56" i="17"/>
  <c r="AH56" i="17"/>
  <c r="AG56" i="17"/>
  <c r="AF56" i="17"/>
  <c r="AE56" i="17"/>
  <c r="AD56" i="17"/>
  <c r="AC56" i="17"/>
  <c r="Y56" i="17"/>
  <c r="X56" i="17"/>
  <c r="W56" i="17"/>
  <c r="V56" i="17"/>
  <c r="U56" i="17"/>
  <c r="T56" i="17"/>
  <c r="F14" i="17"/>
  <c r="E14" i="17"/>
  <c r="D14" i="17"/>
  <c r="C14" i="17"/>
  <c r="B14" i="17"/>
  <c r="Q35" i="15"/>
  <c r="P35" i="15"/>
  <c r="O35" i="15"/>
  <c r="M35" i="15"/>
  <c r="L35" i="15"/>
  <c r="K35" i="15"/>
  <c r="N34" i="15"/>
  <c r="N33" i="15"/>
  <c r="N32" i="15"/>
  <c r="N31" i="15"/>
  <c r="N30" i="15"/>
  <c r="N29" i="15"/>
  <c r="AL14" i="15"/>
  <c r="AM14" i="15"/>
  <c r="AN14" i="15"/>
  <c r="X14" i="15"/>
  <c r="W14" i="15"/>
  <c r="V14" i="15"/>
  <c r="U14" i="15"/>
  <c r="T14" i="15"/>
  <c r="G14" i="15"/>
  <c r="F14" i="15"/>
  <c r="E14" i="15"/>
  <c r="D14" i="15"/>
  <c r="C14" i="15"/>
  <c r="B14" i="15"/>
  <c r="AE77" i="14"/>
  <c r="AF77" i="14"/>
  <c r="AG77" i="14"/>
  <c r="T77" i="14"/>
  <c r="U77" i="14"/>
  <c r="V77" i="14"/>
  <c r="W77" i="14"/>
  <c r="X77" i="14"/>
  <c r="AC77" i="14"/>
  <c r="AD77" i="14"/>
  <c r="B77" i="14"/>
  <c r="C77" i="14"/>
  <c r="D77" i="14"/>
  <c r="E77" i="14"/>
  <c r="F77" i="14"/>
  <c r="G77" i="14"/>
  <c r="AD57" i="14"/>
  <c r="AE57" i="14"/>
  <c r="AF57" i="14"/>
  <c r="AG57" i="14"/>
  <c r="T56" i="14"/>
  <c r="U56" i="14"/>
  <c r="V56" i="14"/>
  <c r="W56" i="14"/>
  <c r="X56" i="14"/>
  <c r="Y56" i="14"/>
  <c r="AC57" i="14"/>
  <c r="F56" i="14"/>
  <c r="E56" i="14"/>
  <c r="D56" i="14"/>
  <c r="C56" i="14"/>
  <c r="B56" i="14"/>
  <c r="AP35" i="14"/>
  <c r="AO35" i="14"/>
  <c r="AN35" i="14"/>
  <c r="AM35" i="14"/>
  <c r="AL35" i="14"/>
  <c r="Z35" i="14"/>
  <c r="Y35" i="14"/>
  <c r="X35" i="14"/>
  <c r="W35" i="14"/>
  <c r="V35" i="14"/>
  <c r="U35" i="14"/>
  <c r="T35" i="14"/>
  <c r="B35" i="14"/>
  <c r="C35" i="14"/>
  <c r="D35" i="14"/>
  <c r="E35" i="14"/>
  <c r="X14" i="14"/>
  <c r="W14" i="14"/>
  <c r="V14" i="14"/>
  <c r="U14" i="14"/>
  <c r="T14" i="14"/>
  <c r="B14" i="14"/>
  <c r="C14" i="14"/>
  <c r="D14" i="14"/>
  <c r="E14" i="14"/>
  <c r="N35" i="15" l="1"/>
  <c r="AN119" i="17"/>
  <c r="Y161" i="17"/>
  <c r="H161" i="17"/>
</calcChain>
</file>

<file path=xl/sharedStrings.xml><?xml version="1.0" encoding="utf-8"?>
<sst xmlns="http://schemas.openxmlformats.org/spreadsheetml/2006/main" count="1831" uniqueCount="526">
  <si>
    <t>RW</t>
  </si>
  <si>
    <t>Lainnya</t>
  </si>
  <si>
    <t>RW 001</t>
  </si>
  <si>
    <t>RW 002</t>
  </si>
  <si>
    <t>RW 003</t>
  </si>
  <si>
    <t>RW 004</t>
  </si>
  <si>
    <t>RW 006</t>
  </si>
  <si>
    <t>RW 005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</si>
  <si>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</si>
  <si>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</si>
  <si>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</si>
  <si>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</si>
  <si>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</si>
  <si>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</si>
  <si>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</si>
  <si>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</si>
  <si>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</si>
  <si>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</si>
  <si>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</si>
  <si>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</si>
  <si>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Laki-Laki</t>
  </si>
  <si>
    <t>Perempuan</t>
  </si>
  <si>
    <t>Sumurrejo</t>
  </si>
  <si>
    <t>Tidak Tahu</t>
  </si>
  <si>
    <t>Tabel 7.1</t>
  </si>
  <si>
    <t>Gambar 6.1</t>
  </si>
  <si>
    <t>Tabel 6.1</t>
  </si>
  <si>
    <t>Cara Tradisional</t>
  </si>
  <si>
    <t>Kondom</t>
  </si>
  <si>
    <t>MOP/ Vasektomi</t>
  </si>
  <si>
    <t>Tidak KB</t>
  </si>
  <si>
    <t>Tabel 6.2</t>
  </si>
  <si>
    <t>MOW/ Tubektomi</t>
  </si>
  <si>
    <t>AKDR/ IUD/ Spiral</t>
  </si>
  <si>
    <t>Suntikan KB</t>
  </si>
  <si>
    <t>Susuk KB/ Norplan</t>
  </si>
  <si>
    <t>Pil KB</t>
  </si>
  <si>
    <t>Kondom Wanita</t>
  </si>
  <si>
    <t>Gambar 6.2</t>
  </si>
  <si>
    <t>Tabel 6.3</t>
  </si>
  <si>
    <t>Tidak Ada catatan</t>
  </si>
  <si>
    <t>Stunting</t>
  </si>
  <si>
    <t>Kurang Gizi</t>
  </si>
  <si>
    <t>Pemerikasaan 3 Bulan Terakhir</t>
  </si>
  <si>
    <t>Gambar 6.3</t>
  </si>
  <si>
    <t>Tabel 6.4</t>
  </si>
  <si>
    <t>Gambar 6.4</t>
  </si>
  <si>
    <t>Tutup Usaha</t>
  </si>
  <si>
    <t>Beralih Usaha</t>
  </si>
  <si>
    <t>Omset Menurun</t>
  </si>
  <si>
    <t>PHK/ Menganggur</t>
  </si>
  <si>
    <t>Beralih Profesi</t>
  </si>
  <si>
    <t>Tidak Terdampak</t>
  </si>
  <si>
    <t>Tabel 6.5</t>
  </si>
  <si>
    <t>Kamar Mandi/Tempat Cuci</t>
  </si>
  <si>
    <t>Penampungan Tertutup</t>
  </si>
  <si>
    <t>Penampungan Terbuka</t>
  </si>
  <si>
    <t>Tanpa Penampungan (di Tanah)</t>
  </si>
  <si>
    <t>Langsung ke got/Kali/Sungai</t>
  </si>
  <si>
    <t>Tidak tahu</t>
  </si>
  <si>
    <t>Dapur</t>
  </si>
  <si>
    <t xml:space="preserve">Gambar 6.5 </t>
  </si>
  <si>
    <t>Dibakar</t>
  </si>
  <si>
    <t>Dibuang ke Kali/Selokan</t>
  </si>
  <si>
    <t>Disetor ke Bank Sampah</t>
  </si>
  <si>
    <t>Dibuat Kompos</t>
  </si>
  <si>
    <t>Didaur Ulang</t>
  </si>
  <si>
    <t>Dibuang ke TPS</t>
  </si>
  <si>
    <t>Diangkut Petugas</t>
  </si>
  <si>
    <t>Tabel 6.6</t>
  </si>
  <si>
    <t>Dibuang Sembarangan</t>
  </si>
  <si>
    <t>Ditimbun</t>
  </si>
  <si>
    <t>Kartu Keluarga Sejahtera</t>
  </si>
  <si>
    <t>Bantuan Langsung Tunai (BLT)</t>
  </si>
  <si>
    <t>Program Keluarga Harapan (PKH)</t>
  </si>
  <si>
    <t>Bantuan Pangan Non tunai (BPNT)</t>
  </si>
  <si>
    <t>Tidak Menerima</t>
  </si>
  <si>
    <t>Tidak Berhak</t>
  </si>
  <si>
    <t>Tabel 6.7</t>
  </si>
  <si>
    <t>Perusahaan Leasing</t>
  </si>
  <si>
    <t>Pegadaian</t>
  </si>
  <si>
    <t>Perorangan dengan Bunga</t>
  </si>
  <si>
    <t>Kredit dari Operasi</t>
  </si>
  <si>
    <t>Kredit BPR</t>
  </si>
  <si>
    <t>Kredit Bank Umum Selain KUR</t>
  </si>
  <si>
    <t>kredit Usaha Rakyat</t>
  </si>
  <si>
    <t>Tabel 6.8</t>
  </si>
  <si>
    <t>Pinjaman Online</t>
  </si>
  <si>
    <t>Badan Usaha Milik Desa</t>
  </si>
  <si>
    <t>Gambar 6.8</t>
  </si>
  <si>
    <t>Tabel 6.7 (Lanjutan)</t>
  </si>
  <si>
    <t>Gambar 6.6</t>
  </si>
  <si>
    <t>Gambar 6.7</t>
  </si>
  <si>
    <t>Tabel 6.9</t>
  </si>
  <si>
    <t>Tabel 6.9 (Lanjutan)</t>
  </si>
  <si>
    <t>Tidak melakukan kegiatan</t>
  </si>
  <si>
    <t>Bekerja</t>
  </si>
  <si>
    <t>Sekolah</t>
  </si>
  <si>
    <t>Mengurus rumah tangga</t>
  </si>
  <si>
    <t>Liannya selian kegiata pribadi</t>
  </si>
  <si>
    <t>Gambar 7.1</t>
  </si>
  <si>
    <t>Tabel 7.2</t>
  </si>
  <si>
    <t>Lainnya selain keiatan pribadi</t>
  </si>
  <si>
    <t>Gambar 7.2</t>
  </si>
  <si>
    <t>Tidak</t>
  </si>
  <si>
    <t>Ya</t>
  </si>
  <si>
    <t>Tabel 7.3</t>
  </si>
  <si>
    <t>Gambar 7.3</t>
  </si>
  <si>
    <t>Tabel 7.4</t>
  </si>
  <si>
    <t>Upah/gaji</t>
  </si>
  <si>
    <t>Pensiunan</t>
  </si>
  <si>
    <t>Pemberian dari pihak lain</t>
  </si>
  <si>
    <t>Tabungan</t>
  </si>
  <si>
    <t>Investasi</t>
  </si>
  <si>
    <t>Gambar 7.4</t>
  </si>
  <si>
    <t xml:space="preserve">Tabel 1.1 </t>
  </si>
  <si>
    <t>Gambar 1.1</t>
  </si>
  <si>
    <t>Tabel 1.2</t>
  </si>
  <si>
    <t>Tabel 1.2 (Lanjutan)</t>
  </si>
  <si>
    <t>Milik sendiri</t>
  </si>
  <si>
    <t>Kontrak/sewa</t>
  </si>
  <si>
    <t>Bebas sewa</t>
  </si>
  <si>
    <t>Dinas</t>
  </si>
  <si>
    <t>Marmer/granit</t>
  </si>
  <si>
    <t>Keramik</t>
  </si>
  <si>
    <t>Parket/vinil/permadani</t>
  </si>
  <si>
    <t>Ubin/tegel/teraso</t>
  </si>
  <si>
    <t>Kayu/papan kualitas tinggi</t>
  </si>
  <si>
    <t>Semen/bata merah</t>
  </si>
  <si>
    <t>Bagus/kualitas tinggi</t>
  </si>
  <si>
    <t>Jelek/kualitas rendah</t>
  </si>
  <si>
    <t>(13)</t>
  </si>
  <si>
    <t>(14)</t>
  </si>
  <si>
    <t>(15)</t>
  </si>
  <si>
    <t>(16)</t>
  </si>
  <si>
    <t>(17)</t>
  </si>
  <si>
    <t>(18)</t>
  </si>
  <si>
    <t>(19)</t>
  </si>
  <si>
    <t>Gambar 1.2</t>
  </si>
  <si>
    <t>Tabel 1.3</t>
  </si>
  <si>
    <t>Bambu</t>
  </si>
  <si>
    <t>Kayu/papan kualitas rendah</t>
  </si>
  <si>
    <t>Tanah</t>
  </si>
  <si>
    <t>Tembok</t>
  </si>
  <si>
    <t>Pelesteran</t>
  </si>
  <si>
    <t>Kayu</t>
  </si>
  <si>
    <t>Anyaman bambu/kawat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</si>
  <si>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</si>
  <si>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</si>
  <si>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</si>
  <si>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</si>
  <si>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</si>
  <si>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</si>
  <si>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</si>
  <si>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</si>
  <si>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</si>
  <si>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</si>
  <si>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</si>
  <si>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</si>
  <si>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</si>
  <si>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</si>
  <si>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</si>
  <si>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Tabel 1.3 (Lanjutan)</t>
  </si>
  <si>
    <t>Gambar 1.3</t>
  </si>
  <si>
    <t>Tabel 1.4</t>
  </si>
  <si>
    <t>Tabel 1.4 (Lanjutan)</t>
  </si>
  <si>
    <t>Batang kayu</t>
  </si>
  <si>
    <t>Beton/genteng beton</t>
  </si>
  <si>
    <t>Genteng kramik</t>
  </si>
  <si>
    <t>Genteng metal</t>
  </si>
  <si>
    <t>Genteng tanah liat</t>
  </si>
  <si>
    <t>Asbes</t>
  </si>
  <si>
    <t>Seng</t>
  </si>
  <si>
    <t>Gambar 1.4</t>
  </si>
  <si>
    <t>Tabel 1.5</t>
  </si>
  <si>
    <t>Sirap</t>
  </si>
  <si>
    <t>Jerami/ijuk/daun-daunan/rumbia</t>
  </si>
  <si>
    <t>Air kemasan bermerk</t>
  </si>
  <si>
    <t>Air isi ulang</t>
  </si>
  <si>
    <t>Leding</t>
  </si>
  <si>
    <t>Sumur bor/pompa</t>
  </si>
  <si>
    <t>Sumur terlindung</t>
  </si>
  <si>
    <t>Sumur tak terlindung</t>
  </si>
  <si>
    <t>Tabel 1.5 (Lanjutan)</t>
  </si>
  <si>
    <t>Gambar 1.5</t>
  </si>
  <si>
    <t>Tabel 1.6</t>
  </si>
  <si>
    <t>Gambar 1.6</t>
  </si>
  <si>
    <t>Tabel 1.7</t>
  </si>
  <si>
    <t>Mata air terlindung</t>
  </si>
  <si>
    <t>Mata air tak terlindung</t>
  </si>
  <si>
    <t>Air permukaan (sungai/danau/waduk/kolam/irigasi)</t>
  </si>
  <si>
    <t>Air hujan</t>
  </si>
  <si>
    <t>&lt; 10</t>
  </si>
  <si>
    <t>≥ 10</t>
  </si>
  <si>
    <t>Jumlah</t>
  </si>
  <si>
    <t>Listrik PLN dengan meteran</t>
  </si>
  <si>
    <t>Listrik PLN tanpa meteran</t>
  </si>
  <si>
    <t>Listrik non-PLN</t>
  </si>
  <si>
    <t>Bukan listrik</t>
  </si>
  <si>
    <t>Gambar 1.7</t>
  </si>
  <si>
    <t>Tabel 1.8</t>
  </si>
  <si>
    <t>Gambar 1.8</t>
  </si>
  <si>
    <t>Tabel 1.9</t>
  </si>
  <si>
    <t>Tabel 1.9 (Lanjutan)</t>
  </si>
  <si>
    <t>&gt;2200</t>
  </si>
  <si>
    <t>Listrik</t>
  </si>
  <si>
    <t>Gas 3 Kg</t>
  </si>
  <si>
    <t>Gas &gt; 3 Kg</t>
  </si>
  <si>
    <t>Gas kota</t>
  </si>
  <si>
    <t>Minyak tanah</t>
  </si>
  <si>
    <t>Briket</t>
  </si>
  <si>
    <t>Arang</t>
  </si>
  <si>
    <t>Kayu bakar</t>
  </si>
  <si>
    <t>Tidak memasak di rumah</t>
  </si>
  <si>
    <t>Gambar 1.9</t>
  </si>
  <si>
    <t>Tabel 1.10</t>
  </si>
  <si>
    <t>Gambar 1.10</t>
  </si>
  <si>
    <t>Tabel 1.11</t>
  </si>
  <si>
    <t>Gambar 1.11</t>
  </si>
  <si>
    <t>Sendiri</t>
  </si>
  <si>
    <t>Bersama</t>
  </si>
  <si>
    <t>Umum</t>
  </si>
  <si>
    <t>Tidak ada</t>
  </si>
  <si>
    <t>Leher angsa</t>
  </si>
  <si>
    <t>Plengsengan</t>
  </si>
  <si>
    <t>Cemplung</t>
  </si>
  <si>
    <t>Tidak pakai</t>
  </si>
  <si>
    <t>Tabel 1.12</t>
  </si>
  <si>
    <t>Gambar 1.12</t>
  </si>
  <si>
    <t>Tabel 1.13</t>
  </si>
  <si>
    <t>Gambar 1.13</t>
  </si>
  <si>
    <t>Tangki</t>
  </si>
  <si>
    <t>SPAL</t>
  </si>
  <si>
    <t>Lubang tanah</t>
  </si>
  <si>
    <t>Kolam/sawah/sungai/danau</t>
  </si>
  <si>
    <t>Pantai/tanah lapang/kebun</t>
  </si>
  <si>
    <t>Bangunan tempat tinggal</t>
  </si>
  <si>
    <t>Bangunan usaha</t>
  </si>
  <si>
    <t>Bangunan campuran</t>
  </si>
  <si>
    <t>Bangunan Lainnya</t>
  </si>
  <si>
    <t>Kartu Indonesia Sehat (KIS)</t>
  </si>
  <si>
    <t>Perusahaan/ Kantor</t>
  </si>
  <si>
    <t>Asuransi Swasta</t>
  </si>
  <si>
    <t>Jamkesda</t>
  </si>
  <si>
    <t>BPJS Mandiri</t>
  </si>
  <si>
    <t>BPJS Kesehatan PBI</t>
  </si>
  <si>
    <t>Tidak memiliki</t>
  </si>
  <si>
    <t>Kanker atau tumor ganas</t>
  </si>
  <si>
    <t>Stroke</t>
  </si>
  <si>
    <t>Tuberculosis (TBC)</t>
  </si>
  <si>
    <t>Diabetes</t>
  </si>
  <si>
    <t>Masalah Jantung</t>
  </si>
  <si>
    <t>Hipertensi</t>
  </si>
  <si>
    <t>Banyaknya Penduduk Menurut Kepemilikan Jaminan Kesehatan di Kelurahan Sumurrejo Tahun 2022</t>
  </si>
  <si>
    <t>Gambar 4.10</t>
  </si>
  <si>
    <t>Tabel 4.10</t>
  </si>
  <si>
    <t>Banyaknya Penduduk Menurut Penyakit Kronis atau Menahun di Kelurahan Sumurrejo Tahun 2022</t>
  </si>
  <si>
    <t>Gambar 4.9</t>
  </si>
  <si>
    <t>Tabel 4.9</t>
  </si>
  <si>
    <t>Banyaknya Penduduk Menurut Jenis Disabilitas di Kelurahan Sumurrejo Tahun 2022</t>
  </si>
  <si>
    <t>Gambar 4.8</t>
  </si>
  <si>
    <t>Cacat mental/ Mantan Penderita</t>
  </si>
  <si>
    <t>Tuna wicara</t>
  </si>
  <si>
    <t>Gangguan jiwa</t>
  </si>
  <si>
    <t>Tuna rungu</t>
  </si>
  <si>
    <t>Tuna netra/ buta</t>
  </si>
  <si>
    <t>Tuna daksa/ Cacat tubuh</t>
  </si>
  <si>
    <t>Tidak Sekolah lagi</t>
  </si>
  <si>
    <t>Masih Sekolah</t>
  </si>
  <si>
    <t>Tidak/Belum Pernah Sekolah</t>
  </si>
  <si>
    <t>SIM</t>
  </si>
  <si>
    <t>KTP</t>
  </si>
  <si>
    <t>Kartu Pelajar</t>
  </si>
  <si>
    <t>Akta Kelahiran</t>
  </si>
  <si>
    <t>Tabel 4.8</t>
  </si>
  <si>
    <t>Banyaknya Penduduk Menurut Partisipasi Sekolah di Kelurahan Sumurrejo Tahun 2022</t>
  </si>
  <si>
    <t>Gambar 4.7</t>
  </si>
  <si>
    <t>Tabel 4.7</t>
  </si>
  <si>
    <t>Banyaknya Penduduk Menurut Kepemilikan Kartu Identitas di Kelurahan Sumurrejo Tahun 2022</t>
  </si>
  <si>
    <t>Gambar 4.6</t>
  </si>
  <si>
    <t>Tabel 4.6</t>
  </si>
  <si>
    <t>Sarjana</t>
  </si>
  <si>
    <t>Diploma</t>
  </si>
  <si>
    <t>SMA/ Sederajat</t>
  </si>
  <si>
    <t>SMP/ Sederajat</t>
  </si>
  <si>
    <t>SD/ Sederajat</t>
  </si>
  <si>
    <t>Tidak Punya</t>
  </si>
  <si>
    <t>Cerai Mati</t>
  </si>
  <si>
    <t>Cerai Hidup</t>
  </si>
  <si>
    <t>Kawin</t>
  </si>
  <si>
    <t>Belum Kawin</t>
  </si>
  <si>
    <t>Banyaknya Penduduk Menurut Kepemilikan Ijazah Terakhir di Kelurahan Sumurrejo Tahun 2022</t>
  </si>
  <si>
    <t>Gambar 4.5</t>
  </si>
  <si>
    <t>Tabel 4.5</t>
  </si>
  <si>
    <t>Banyaknya Penduduk Menurut Status Perkawinan di Kelurahan Sumurrejo Tahun 2022</t>
  </si>
  <si>
    <t>Gambar 4.4</t>
  </si>
  <si>
    <t>Tabel 4.4</t>
  </si>
  <si>
    <t>Banyaknya Penduduk Menurut Agama di Kelurahan Sumurrejo Tahun 2022</t>
  </si>
  <si>
    <t>Gambar 4.3</t>
  </si>
  <si>
    <t>40-44</t>
  </si>
  <si>
    <t>35-39</t>
  </si>
  <si>
    <t>75+</t>
  </si>
  <si>
    <t>30-34</t>
  </si>
  <si>
    <t>70-74</t>
  </si>
  <si>
    <t>25-29</t>
  </si>
  <si>
    <t>65-69</t>
  </si>
  <si>
    <t>20-24</t>
  </si>
  <si>
    <t>60-64</t>
  </si>
  <si>
    <t>15-19</t>
  </si>
  <si>
    <t>55-59</t>
  </si>
  <si>
    <t>10-14</t>
  </si>
  <si>
    <t>50-54</t>
  </si>
  <si>
    <t>5-9</t>
  </si>
  <si>
    <t>45-49</t>
  </si>
  <si>
    <t>0-4</t>
  </si>
  <si>
    <t>Konghucu</t>
  </si>
  <si>
    <t>Budha</t>
  </si>
  <si>
    <t>Hindu</t>
  </si>
  <si>
    <t>Katolik</t>
  </si>
  <si>
    <t>Kristen</t>
  </si>
  <si>
    <t>Islam</t>
  </si>
  <si>
    <t>Total Penduduk</t>
  </si>
  <si>
    <t>Banyak Penduduk</t>
  </si>
  <si>
    <t>Kelompok Umur</t>
  </si>
  <si>
    <t>Total</t>
  </si>
  <si>
    <t>Tabel 4.3</t>
  </si>
  <si>
    <t>Piramida Penduduk Kelurahan Sumurrejo Tahun 2022</t>
  </si>
  <si>
    <t>Gambar 4.2</t>
  </si>
  <si>
    <t>Banyaknya Penduduk Menurut Kelompok Umur di Kelurahan Sumurrejo Tahun 2022</t>
  </si>
  <si>
    <t>Tabel 4.2</t>
  </si>
  <si>
    <t>Banyaknya Penduduk Menurut Jenis Kelamin di Kelurahan Sumurrejo Tahun 2022</t>
  </si>
  <si>
    <t>Gambar 4.1</t>
  </si>
  <si>
    <t>Tabel 4.1</t>
  </si>
  <si>
    <t>Tidak Bersertifikat</t>
  </si>
  <si>
    <t>Surat Bukti Lainnya</t>
  </si>
  <si>
    <t>Sertifikat Selain SHM</t>
  </si>
  <si>
    <t>SHM</t>
  </si>
  <si>
    <t>Kepemilikan Sertifikat</t>
  </si>
  <si>
    <t>Gambar 5.8</t>
  </si>
  <si>
    <t>Tabel 5.8</t>
  </si>
  <si>
    <t>Gambar 5.7</t>
  </si>
  <si>
    <t>Tidak Ada SPPT</t>
  </si>
  <si>
    <t>Ada SPPT</t>
  </si>
  <si>
    <t>Kolam</t>
  </si>
  <si>
    <t>Kebun/ Tegalan</t>
  </si>
  <si>
    <t>Sawah</t>
  </si>
  <si>
    <t>Pekarangan</t>
  </si>
  <si>
    <t>Keberadaan SPPT</t>
  </si>
  <si>
    <t>Jenis Lahan</t>
  </si>
  <si>
    <t>Tokopedia</t>
  </si>
  <si>
    <t>Shopee</t>
  </si>
  <si>
    <t>WhatsApp</t>
  </si>
  <si>
    <t>Instagram</t>
  </si>
  <si>
    <t>Facebook</t>
  </si>
  <si>
    <t>Tidak Pakai</t>
  </si>
  <si>
    <t>Tabel 5.7</t>
  </si>
  <si>
    <t>Gambar 5.6</t>
  </si>
  <si>
    <t>Tabel 5.6</t>
  </si>
  <si>
    <t>Gambar 5.5</t>
  </si>
  <si>
    <t>Tabel 5.5</t>
  </si>
  <si>
    <t>Milik Sendiri</t>
  </si>
  <si>
    <t>Sewa</t>
  </si>
  <si>
    <t>≥ 10 Juta</t>
  </si>
  <si>
    <t>5 - &lt; 10 Juta</t>
  </si>
  <si>
    <t>1- &lt; 5 Juta</t>
  </si>
  <si>
    <t>&lt; 1 Juta</t>
  </si>
  <si>
    <t>Status Tempat Usaha</t>
  </si>
  <si>
    <t>Tabel 5.4</t>
  </si>
  <si>
    <t>Gambar 5.3</t>
  </si>
  <si>
    <t>Tabel 5.3</t>
  </si>
  <si>
    <t>Gambar 5.2</t>
  </si>
  <si>
    <t>Kelinci</t>
  </si>
  <si>
    <t>Babi</t>
  </si>
  <si>
    <t>Bebek/ Menthok</t>
  </si>
  <si>
    <t>Kuda</t>
  </si>
  <si>
    <t>Lele</t>
  </si>
  <si>
    <t>Kambing/ Domba</t>
  </si>
  <si>
    <t>Kerbau</t>
  </si>
  <si>
    <t>Sapi Perah</t>
  </si>
  <si>
    <t>Sapi Pedaging</t>
  </si>
  <si>
    <t>Ayam Potong</t>
  </si>
  <si>
    <t>Ayam Petelur</t>
  </si>
  <si>
    <t>Smartphone</t>
  </si>
  <si>
    <t>Saham</t>
  </si>
  <si>
    <t>Mobil</t>
  </si>
  <si>
    <t>Sepeda Motor</t>
  </si>
  <si>
    <t>Sepeda</t>
  </si>
  <si>
    <t>Komputer/Laptop</t>
  </si>
  <si>
    <t>Emas</t>
  </si>
  <si>
    <t>Televisi</t>
  </si>
  <si>
    <t>Telepon Rumah</t>
  </si>
  <si>
    <t>Pemanas Air</t>
  </si>
  <si>
    <t>AC</t>
  </si>
  <si>
    <t>Lemari es/ Kulkas</t>
  </si>
  <si>
    <t>Tabung gas 5,5 kg atau lebih</t>
  </si>
  <si>
    <t>Tabung gas 3 kg</t>
  </si>
  <si>
    <t>Tabel 5.2 (Lanjutan)</t>
  </si>
  <si>
    <t>Tabel 5.2</t>
  </si>
  <si>
    <t>Gambar 5.1</t>
  </si>
  <si>
    <t>Tabel 5.1 (Lanjutan)</t>
  </si>
  <si>
    <t>Tabel 5.1</t>
  </si>
  <si>
    <t>Status Kepemilikan Bangunan Tempat Tempat Tinggal di Kelurahan Sumurejo Tahun 2022</t>
  </si>
  <si>
    <t>Jenis dan Kualitas Lantai Terluas Bangunan Tempat Tinggal di Kelurahan Sumurejo Tahun 2022</t>
  </si>
  <si>
    <t>Jenis dan Kualitas Dinding Terluas Bangunan Tempat Tinggal di Kelurahan Sumurejo Tahun 2022</t>
  </si>
  <si>
    <t>Jenis dan Kualitas Atap Terluas Bangunan Tempat Tinggal di Kelurahan Sumurejo Tahun 2022</t>
  </si>
  <si>
    <t>Sumber Air Minum Menurut Bangunan Tempat Tinggal di Kelurahan Sumurejo Tahun 2022</t>
  </si>
  <si>
    <t>Jarak Sumber Air Minum ke Tempat Penampung Tinja Terdekat Menurut Bangunan Tempat Tinggal di Kelurahan Sumurejo Tahun 2022</t>
  </si>
  <si>
    <t>Sumber Penerangan Utama Bangunan Tempat Tinggal di Kelurahan Sumurejo Tahun 2022</t>
  </si>
  <si>
    <t>Daya Listrik PLN dengan Meteran (Watt) Bangunan Tempat Tinggal di Kelurahan Sumurejo Tahun 2022</t>
  </si>
  <si>
    <t>Bahan Bakar atau Energi Utama Untuk Memasak Menurut Bangunan Tempat Tinggal di Kelurahan Sumurejo Tahun 2022</t>
  </si>
  <si>
    <t>Penggunaan Tempat Buang Air Besar Bangunan Tempat Tinggal di Kelurahan Sumurejo Tahun 2022</t>
  </si>
  <si>
    <t>Jenis Kloset Bangunan Tempat Tinggal di Kelurahan Sumurejo Tahun 2022</t>
  </si>
  <si>
    <t>Tempat Pembuangan Akhir Tinja Bangunan Tempat Tinggal di Kelurahan Sumurejo Tahun 2022</t>
  </si>
  <si>
    <t>Tipe bangunan Tempat Tinggal di Kelurahan Sumurejo Tahun 2022</t>
  </si>
  <si>
    <t>Banyaknya Keluarga yang Memiliki Aset Bergerak di Kelurahan Sumurrejo Tahun 2022</t>
  </si>
  <si>
    <t>Banyaknya Jumlah Ternak Menurut Keluarga di Kelurahan Sumurrejo Tahun 2022 (Ekor)</t>
  </si>
  <si>
    <t>Banyaknya Penduduk Menurut Status Tempat Usaha di Kelurahan Sumurrejo Tahun 2022</t>
  </si>
  <si>
    <t>Banyaknya Penduduk Menurut Omset Usaha Perbulan di Kelurahan Sumurrejo Tahun 2022</t>
  </si>
  <si>
    <t>Banyaknya Penduduk Menurut Pemanfaatan E-Commerce untuk Usaha di Kelurahan Sumurrejo Tahun 2022</t>
  </si>
  <si>
    <t>Banyaknya Keluarga Menurut Jenis Lahan yang Dimiliki di Kelurahan Sumurrejo Tahun 2022</t>
  </si>
  <si>
    <t>Banyaknya Keluarga Menurut Keberadaan SPPT di Kelurahan Sumurrejo Tahun 2022</t>
  </si>
  <si>
    <t>Banyaknya Keluarga Menurut Kepemilikian Sertifikat Lahan di Kelurahan Sumurrejo Tahun 2022</t>
  </si>
  <si>
    <t>Jumlah Penduduk Laki-laki Berstatus Kawin  Menurut Penggunaan Alat KB di Kelurahan Sumurrejo Tahun 2022</t>
  </si>
  <si>
    <t>Jumlah Penduduk Perempuan Berstatus Kawin Menurut Penggunaan Alat KB di Kelurahan Sumurrejo Tahun 2022</t>
  </si>
  <si>
    <t>Jumlah Anak-anak Umur 0-4 Tahun Menurut Kondisi Gizi di Kelurahan Sumurrejo Tahun 2022</t>
  </si>
  <si>
    <t>Jumlah Keluarga yang Terdampak Covid-19 Menurut Pekerjaan Atau Usaha di Kelurahan Sumurrejo Tahun 2022</t>
  </si>
  <si>
    <t>Jumlah Keluarga Menurut Tempat Pembuangan Air Limbah Utama di Kamar Mandi Kelurahan Sumurrejo Tahun 2022</t>
  </si>
  <si>
    <t>Jumlah Keluarga Menurut Tempat Pembuangan Air Limbah Utama di Dapur  Kelurahan Sumurrejo Tahun 2022</t>
  </si>
  <si>
    <t>Perbandingan Jumlah Keluarga Menurut Tempat Pembuangan Air Limbah Utama di Kamar Mandi dan Dapur  Kelurahan Sumurrejo Tahun 2022</t>
  </si>
  <si>
    <t>Jumlah Keluarga Menurut Cara Penanganan Sampah di Kelurahan Sumurrejo Tahun 2022</t>
  </si>
  <si>
    <t>Jumlah Keluarga yang Pernah/Sedang Menerima Bantuan Sosial di Kelurahan Sumurrejo Tahun 2022</t>
  </si>
  <si>
    <t>Jumlah Keluarga yang Menggunakan Layanan Pinjaman/Kredit di Kelurahan Sumurrejo Tahun 2022</t>
  </si>
  <si>
    <t>Jumlah Penduduk Kelurahan Sumurrejo Menurut Kegiatan yang Dilakukan Tahun 2022</t>
  </si>
  <si>
    <t>Jumlah Penduduk Kelurahan Sumurrejo Menurut Kegiatan Yang Dilakukan Tahun 2022</t>
  </si>
  <si>
    <t>Jumlah Penduduk Kelurahan Sumurrejo Menurut Kegiatan yang Paling Banyak Dilakukan Tahun 2022</t>
  </si>
  <si>
    <t>Jumlah Penduduk Kelurahan Sumurrejo yang Sementara Tidak Bekerja Tahun 2022</t>
  </si>
  <si>
    <t>Jumlah Penduduk Kelurahan Sumurrejo Yang Sementara Tidak Bekerja Tahun 2022</t>
  </si>
  <si>
    <t>Rata- Rata Sumber Pendapatan Keluarga di Kelurahan Sumurrejo Tahun 2022</t>
  </si>
  <si>
    <t>Tabel 1.1</t>
  </si>
  <si>
    <t>Banyaknya Keluarga di Kelurahan Sumurrejo 2022</t>
  </si>
  <si>
    <t>Banyaknya Kepala Keluarga di Kelurahan Sumurrejo 2022</t>
  </si>
  <si>
    <t>Jumlah Kematian dan Kelahiran di Kelurahan Sumurrejo 2022</t>
  </si>
  <si>
    <t>Sejak 1 Januari 2022</t>
  </si>
  <si>
    <t>Kepala Keluarga</t>
  </si>
  <si>
    <t>Anggota Keluarga</t>
  </si>
  <si>
    <t>Kelahiran</t>
  </si>
  <si>
    <t>Kematian</t>
  </si>
  <si>
    <t xml:space="preserve"> </t>
  </si>
  <si>
    <t>Banyaknya Penduduk yang Melakukan Migrasi di Kelurahan Sumurrejo 2022</t>
  </si>
  <si>
    <t>Banyaknya Fasilitas Umum di Kelurahan Sumurrejo 2022</t>
  </si>
  <si>
    <t>Tempat Sampah</t>
  </si>
  <si>
    <t>Balai RT</t>
  </si>
  <si>
    <t>Pos Kamling</t>
  </si>
  <si>
    <t>Penampung Air</t>
  </si>
  <si>
    <t>Lampu Jalan</t>
  </si>
  <si>
    <t>Drainase/ Got</t>
  </si>
  <si>
    <t>Ruang Terbuka Hijau</t>
  </si>
  <si>
    <t>Taman bermain</t>
  </si>
  <si>
    <t>Taman Bacaan</t>
  </si>
  <si>
    <t>Tempat Ibadah</t>
  </si>
  <si>
    <t>Toilet Umum</t>
  </si>
  <si>
    <t>Lapangan Olahraga</t>
  </si>
  <si>
    <t>Migrasi Masuk</t>
  </si>
  <si>
    <t>Migrasi Keluar</t>
  </si>
  <si>
    <t>Banyaknya Fasilitas Kesehatan di Kelurahan Sumurrejo 2022</t>
  </si>
  <si>
    <t>Banyaknya Tenaga Kesehatan di Kelurahan Sumurrejo 2022</t>
  </si>
  <si>
    <t>Banyaknya Permukaan Jalan Menurut Kondisi Jalan di Kelurahan Sumurrejo 2022</t>
  </si>
  <si>
    <t>Puskesmas</t>
  </si>
  <si>
    <t>Klinik</t>
  </si>
  <si>
    <t>Posyandu</t>
  </si>
  <si>
    <t>Apotek</t>
  </si>
  <si>
    <t>Pengobatan Alternatif</t>
  </si>
  <si>
    <t>Dokter</t>
  </si>
  <si>
    <t>Perawat</t>
  </si>
  <si>
    <t>Bidan</t>
  </si>
  <si>
    <t>Dukun bayi</t>
  </si>
  <si>
    <t>Terapis</t>
  </si>
  <si>
    <t>Jenis Jalan</t>
  </si>
  <si>
    <t>Kondisi Jalan</t>
  </si>
  <si>
    <t>Bagus</t>
  </si>
  <si>
    <t>Rusak Sedikit</t>
  </si>
  <si>
    <t>Rusak Banyak</t>
  </si>
  <si>
    <t>Aspal/ Beton</t>
  </si>
  <si>
    <t>Paving</t>
  </si>
  <si>
    <t>Diperkeras</t>
  </si>
  <si>
    <t>Banyaknya Rumah Penduduk Menurut Lokasi Pemukiman di Kelurahan Sumurrejo 2022</t>
  </si>
  <si>
    <t>Banyaknya Keluarga Menurut Lokasi Pemukiman di Kelurahan Sumurrejo 2022</t>
  </si>
  <si>
    <t>Lokasi Pemukiman</t>
  </si>
  <si>
    <t>Bantaran Sungai</t>
  </si>
  <si>
    <t>Rawan Longsor</t>
  </si>
  <si>
    <t>Dibawah SUTET/SUTT/SUTTAS</t>
  </si>
  <si>
    <t>Banyaknya Tindak Kejahatan di Kelurahan Sumurrejo 2022</t>
  </si>
  <si>
    <t>Pencurian</t>
  </si>
  <si>
    <t>Penipuan</t>
  </si>
  <si>
    <t>Penganiayaan</t>
  </si>
  <si>
    <t>Pembakaran</t>
  </si>
  <si>
    <t>Pembunuhan</t>
  </si>
  <si>
    <t>Perkosaan</t>
  </si>
  <si>
    <t>Perjudian</t>
  </si>
  <si>
    <t>Pemakaian Narkoba</t>
  </si>
  <si>
    <t>Kekuatan sinyal dalam RT</t>
  </si>
  <si>
    <t>Jumlah Menara Telepon Seluler</t>
  </si>
  <si>
    <t>Tidak ada Sinyal</t>
  </si>
  <si>
    <t>Sinyal  Lemah</t>
  </si>
  <si>
    <t>Sinyal Kuat</t>
  </si>
  <si>
    <t>Sinyal Sangat Kuat</t>
  </si>
  <si>
    <t>Jumlah Menara Telepon Seluler dan Kekuatan Sinyal di Kelurahan Sumurrejo 2022</t>
  </si>
  <si>
    <t>Kekuatan Sinyal di Kelurahan Sumurrejo 2022</t>
  </si>
  <si>
    <t>Jumlah Menara Telepon Seluler di Kelurahan Sumurrejo 2022</t>
  </si>
  <si>
    <t>Sinyal Internet</t>
  </si>
  <si>
    <t>2,5 G</t>
  </si>
  <si>
    <t>3 G</t>
  </si>
  <si>
    <t>4 G</t>
  </si>
  <si>
    <t>5 G</t>
  </si>
  <si>
    <t>Jenis Sinyal Internet di Kelurahan Sumurrejo 2022</t>
  </si>
  <si>
    <t>Tabel 1.13 (Lanjutan)</t>
  </si>
  <si>
    <t>Toko</t>
  </si>
  <si>
    <t>Kios Kelontog</t>
  </si>
  <si>
    <t>Warung Makan</t>
  </si>
  <si>
    <t>Bengkel</t>
  </si>
  <si>
    <t>Laundry</t>
  </si>
  <si>
    <t>Penjahit</t>
  </si>
  <si>
    <t>Potong Rambut</t>
  </si>
  <si>
    <t>Salon Kecantikan</t>
  </si>
  <si>
    <t>Mini Market</t>
  </si>
  <si>
    <t>Keberadaan Tempat Usaha di Kelurahan Sumurrejo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</si>
</sst>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1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" fontId="2" fillId="0" borderId="1" xfId="0" applyNumberFormat="1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right" vertical="center"/>
    </xf>
    <xf numFmtId="1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49" fontId="2" fillId="0" borderId="0" xfId="0" applyNumberFormat="1" applyFont="1" applyAlignment="1">
      <alignment vertical="center" wrapText="1"/>
    </xf>
    <xf numFmtId="49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/>
    <xf numFmtId="0" fontId="2" fillId="0" borderId="5" xfId="0" applyFont="1" applyBorder="1" applyAlignment="1">
      <alignment horizontal="right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9" fontId="2" fillId="0" borderId="0" xfId="0" applyNumberFormat="1" applyFont="1" applyBorder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right" vertical="center" wrapText="1"/>
    </xf>
    <xf numFmtId="164" fontId="2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Bagus/Kualitas Tinggi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612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([1]Sheet1!$N$5,[1]Sheet1!$Q$5,[1]Sheet1!$T$5,[1]Sheet1!$W$5,[1]Sheet1!$Z$5,[1]Sheet1!$AC$5,[1]Sheet1!$AF$5,[1]Sheet1!$AI$5,[1]Sheet1!$AL$5,[1]Sheet1!$AO$5,[1]Sheet1!$AR$5)</c:f>
              <c:strCache>
                <c:ptCount val="11"/>
                <c:pt idx="0">
                  <c:v>Marmer/granit</c:v>
                </c:pt>
                <c:pt idx="1">
                  <c:v>Keramik</c:v>
                </c:pt>
                <c:pt idx="2">
                  <c:v>Parket/vinil/permadani</c:v>
                </c:pt>
                <c:pt idx="3">
                  <c:v>Ubin/tegel/teraso</c:v>
                </c:pt>
                <c:pt idx="4">
                  <c:v>Kayu/papan kualitas tinggi</c:v>
                </c:pt>
                <c:pt idx="5">
                  <c:v>Semen/bata merah</c:v>
                </c:pt>
                <c:pt idx="6">
                  <c:v>Bambu</c:v>
                </c:pt>
                <c:pt idx="7">
                  <c:v>Kayu/papan kualitas rendah</c:v>
                </c:pt>
                <c:pt idx="8">
                  <c:v>Tanah</c:v>
                </c:pt>
                <c:pt idx="9">
                  <c:v>Lainnya</c:v>
                </c:pt>
                <c:pt idx="10">
                  <c:v>Tidak Tahu</c:v>
                </c:pt>
              </c:strCache>
            </c:strRef>
          </c:cat>
          <c:val>
            <c:numRef>
              <c:f>([1]Sheet1!$N$15,[1]Sheet1!$Q$15,[1]Sheet1!$T$15,[1]Sheet1!$W$15,[1]Sheet1!$Z$15,[1]Sheet1!$AC$15,[1]Sheet1!$AF$15,[1]Sheet1!$AI$15,[1]Sheet1!$AL$15,[1]Sheet1!$AO$15,[1]Sheet1!$AR$15)</c:f>
              <c:numCache>
                <c:formatCode>General</c:formatCode>
                <c:ptCount val="11"/>
                <c:pt idx="0">
                  <c:v>85</c:v>
                </c:pt>
                <c:pt idx="1">
                  <c:v>1166</c:v>
                </c:pt>
                <c:pt idx="2">
                  <c:v>2</c:v>
                </c:pt>
                <c:pt idx="3">
                  <c:v>42</c:v>
                </c:pt>
                <c:pt idx="4">
                  <c:v>0</c:v>
                </c:pt>
                <c:pt idx="5">
                  <c:v>122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B-4AD0-B16F-7489F521E521}"/>
            </c:ext>
          </c:extLst>
        </c:ser>
        <c:ser>
          <c:idx val="1"/>
          <c:order val="1"/>
          <c:tx>
            <c:v>Jelek/kualitas rendah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88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([1]Sheet1!$N$5,[1]Sheet1!$Q$5,[1]Sheet1!$T$5,[1]Sheet1!$W$5,[1]Sheet1!$Z$5,[1]Sheet1!$AC$5,[1]Sheet1!$AF$5,[1]Sheet1!$AI$5,[1]Sheet1!$AL$5,[1]Sheet1!$AO$5,[1]Sheet1!$AR$5)</c:f>
              <c:strCache>
                <c:ptCount val="11"/>
                <c:pt idx="0">
                  <c:v>Marmer/granit</c:v>
                </c:pt>
                <c:pt idx="1">
                  <c:v>Keramik</c:v>
                </c:pt>
                <c:pt idx="2">
                  <c:v>Parket/vinil/permadani</c:v>
                </c:pt>
                <c:pt idx="3">
                  <c:v>Ubin/tegel/teraso</c:v>
                </c:pt>
                <c:pt idx="4">
                  <c:v>Kayu/papan kualitas tinggi</c:v>
                </c:pt>
                <c:pt idx="5">
                  <c:v>Semen/bata merah</c:v>
                </c:pt>
                <c:pt idx="6">
                  <c:v>Bambu</c:v>
                </c:pt>
                <c:pt idx="7">
                  <c:v>Kayu/papan kualitas rendah</c:v>
                </c:pt>
                <c:pt idx="8">
                  <c:v>Tanah</c:v>
                </c:pt>
                <c:pt idx="9">
                  <c:v>Lainnya</c:v>
                </c:pt>
                <c:pt idx="10">
                  <c:v>Tidak Tahu</c:v>
                </c:pt>
              </c:strCache>
            </c:strRef>
          </c:cat>
          <c:val>
            <c:numRef>
              <c:f>([1]Sheet1!$O$15,[1]Sheet1!$R$15,[1]Sheet1!$U$15,[1]Sheet1!$X$15,[1]Sheet1!$AA$15,[1]Sheet1!$AD$15,[1]Sheet1!$AG$15,[1]Sheet1!$AJ$15,[1]Sheet1!$AM$15,[1]Sheet1!$AP$15,[1]Sheet1!$AS$15)</c:f>
              <c:numCache>
                <c:formatCode>General</c:formatCode>
                <c:ptCount val="11"/>
                <c:pt idx="0">
                  <c:v>2</c:v>
                </c:pt>
                <c:pt idx="1">
                  <c:v>72</c:v>
                </c:pt>
                <c:pt idx="2">
                  <c:v>1</c:v>
                </c:pt>
                <c:pt idx="3">
                  <c:v>20</c:v>
                </c:pt>
                <c:pt idx="4">
                  <c:v>0</c:v>
                </c:pt>
                <c:pt idx="5">
                  <c:v>89</c:v>
                </c:pt>
                <c:pt idx="6">
                  <c:v>0</c:v>
                </c:pt>
                <c:pt idx="7">
                  <c:v>1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B-4AD0-B16F-7489F521E521}"/>
            </c:ext>
          </c:extLst>
        </c:ser>
        <c:ser>
          <c:idx val="2"/>
          <c:order val="2"/>
          <c:tx>
            <c:v>Tidak tahu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([1]Sheet1!$N$5,[1]Sheet1!$Q$5,[1]Sheet1!$T$5,[1]Sheet1!$W$5,[1]Sheet1!$Z$5,[1]Sheet1!$AC$5,[1]Sheet1!$AF$5,[1]Sheet1!$AI$5,[1]Sheet1!$AL$5,[1]Sheet1!$AO$5,[1]Sheet1!$AR$5)</c:f>
              <c:strCache>
                <c:ptCount val="11"/>
                <c:pt idx="0">
                  <c:v>Marmer/granit</c:v>
                </c:pt>
                <c:pt idx="1">
                  <c:v>Keramik</c:v>
                </c:pt>
                <c:pt idx="2">
                  <c:v>Parket/vinil/permadani</c:v>
                </c:pt>
                <c:pt idx="3">
                  <c:v>Ubin/tegel/teraso</c:v>
                </c:pt>
                <c:pt idx="4">
                  <c:v>Kayu/papan kualitas tinggi</c:v>
                </c:pt>
                <c:pt idx="5">
                  <c:v>Semen/bata merah</c:v>
                </c:pt>
                <c:pt idx="6">
                  <c:v>Bambu</c:v>
                </c:pt>
                <c:pt idx="7">
                  <c:v>Kayu/papan kualitas rendah</c:v>
                </c:pt>
                <c:pt idx="8">
                  <c:v>Tanah</c:v>
                </c:pt>
                <c:pt idx="9">
                  <c:v>Lainnya</c:v>
                </c:pt>
                <c:pt idx="10">
                  <c:v>Tidak Tahu</c:v>
                </c:pt>
              </c:strCache>
            </c:strRef>
          </c:cat>
          <c:val>
            <c:numRef>
              <c:f>([1]Sheet1!$P$15,[1]Sheet1!$S$15,[1]Sheet1!$V$15,[1]Sheet1!$Y$15,[1]Sheet1!$AB$15,[1]Sheet1!$AE$15,[1]Sheet1!$AH$15,[1]Sheet1!$AK$15,[1]Sheet1!$AN$15,[1]Sheet1!$AQ$15,[1]Sheet1!$AT$15)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B-4AD0-B16F-7489F521E5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7250160"/>
        <c:axId val="407250552"/>
      </c:barChart>
      <c:catAx>
        <c:axId val="407250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50552"/>
        <c:crosses val="autoZero"/>
        <c:auto val="1"/>
        <c:lblAlgn val="ctr"/>
        <c:lblOffset val="100"/>
        <c:noMultiLvlLbl val="0"/>
      </c:catAx>
      <c:valAx>
        <c:axId val="40725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50160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3'!$J$119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3'!$K$109:$P$111</c:f>
              <c:strCache>
                <c:ptCount val="6"/>
                <c:pt idx="0">
                  <c:v>450</c:v>
                </c:pt>
                <c:pt idx="1">
                  <c:v>900</c:v>
                </c:pt>
                <c:pt idx="2">
                  <c:v>1300</c:v>
                </c:pt>
                <c:pt idx="3">
                  <c:v>2200</c:v>
                </c:pt>
                <c:pt idx="4">
                  <c:v>&gt;2200</c:v>
                </c:pt>
                <c:pt idx="5">
                  <c:v>Tidak tahu</c:v>
                </c:pt>
              </c:strCache>
            </c:strRef>
          </c:cat>
          <c:val>
            <c:numRef>
              <c:f>'Blok 3'!$K$119:$P$119</c:f>
              <c:numCache>
                <c:formatCode>0</c:formatCode>
                <c:ptCount val="6"/>
                <c:pt idx="0">
                  <c:v>437</c:v>
                </c:pt>
                <c:pt idx="1">
                  <c:v>829</c:v>
                </c:pt>
                <c:pt idx="2">
                  <c:v>229</c:v>
                </c:pt>
                <c:pt idx="3">
                  <c:v>36</c:v>
                </c:pt>
                <c:pt idx="4">
                  <c:v>18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C-41AD-8E32-1AE23FBD22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7149512"/>
        <c:axId val="407145592"/>
      </c:barChart>
      <c:catAx>
        <c:axId val="407149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5592"/>
        <c:crosses val="autoZero"/>
        <c:auto val="1"/>
        <c:lblAlgn val="ctr"/>
        <c:lblOffset val="100"/>
        <c:noMultiLvlLbl val="0"/>
      </c:catAx>
      <c:valAx>
        <c:axId val="4071455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95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3'!$AK$98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3'!$AL$88:$AP$90</c:f>
              <c:strCache>
                <c:ptCount val="5"/>
                <c:pt idx="0">
                  <c:v>Listrik PLN dengan meteran</c:v>
                </c:pt>
                <c:pt idx="1">
                  <c:v>Listrik PLN tanpa meteran</c:v>
                </c:pt>
                <c:pt idx="2">
                  <c:v>Listrik non-PLN</c:v>
                </c:pt>
                <c:pt idx="3">
                  <c:v>Bukan listrik</c:v>
                </c:pt>
                <c:pt idx="4">
                  <c:v>Tidak Tahu</c:v>
                </c:pt>
              </c:strCache>
            </c:strRef>
          </c:cat>
          <c:val>
            <c:numRef>
              <c:f>'Blok 3'!$AL$98:$AP$98</c:f>
              <c:numCache>
                <c:formatCode>0</c:formatCode>
                <c:ptCount val="5"/>
                <c:pt idx="0">
                  <c:v>1551</c:v>
                </c:pt>
                <c:pt idx="1">
                  <c:v>86</c:v>
                </c:pt>
                <c:pt idx="2">
                  <c:v>1</c:v>
                </c:pt>
                <c:pt idx="3">
                  <c:v>0</c:v>
                </c:pt>
                <c:pt idx="4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5-4A6E-A0A2-D77E93BB36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7149512"/>
        <c:axId val="407145592"/>
      </c:barChart>
      <c:catAx>
        <c:axId val="407149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5592"/>
        <c:crosses val="autoZero"/>
        <c:auto val="1"/>
        <c:lblAlgn val="ctr"/>
        <c:lblOffset val="100"/>
        <c:noMultiLvlLbl val="0"/>
      </c:catAx>
      <c:valAx>
        <c:axId val="4071455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95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3'!$AK$77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('Blok 3'!$AL$67:$AQ$69,'Blok 3'!$B$88:$F$90)</c:f>
              <c:strCache>
                <c:ptCount val="11"/>
                <c:pt idx="0">
                  <c:v>Air kemasan bermerk</c:v>
                </c:pt>
                <c:pt idx="1">
                  <c:v>Air isi ulang</c:v>
                </c:pt>
                <c:pt idx="2">
                  <c:v>Leding</c:v>
                </c:pt>
                <c:pt idx="3">
                  <c:v>Sumur bor/pompa</c:v>
                </c:pt>
                <c:pt idx="4">
                  <c:v>Sumur terlindung</c:v>
                </c:pt>
                <c:pt idx="5">
                  <c:v>Sumur tak terlindung</c:v>
                </c:pt>
                <c:pt idx="6">
                  <c:v>Mata air terlindung</c:v>
                </c:pt>
                <c:pt idx="7">
                  <c:v>Mata air tak terlindung</c:v>
                </c:pt>
                <c:pt idx="8">
                  <c:v>Air permukaan (sungai/danau/waduk/kolam/irigasi)</c:v>
                </c:pt>
                <c:pt idx="9">
                  <c:v>Air hujan</c:v>
                </c:pt>
                <c:pt idx="10">
                  <c:v>Lainnya</c:v>
                </c:pt>
              </c:strCache>
            </c:strRef>
          </c:cat>
          <c:val>
            <c:numRef>
              <c:f>('Blok 3'!$AL$77:$AQ$77,'Blok 3'!$B$98:$F$98)</c:f>
              <c:numCache>
                <c:formatCode>General</c:formatCode>
                <c:ptCount val="11"/>
                <c:pt idx="0">
                  <c:v>58</c:v>
                </c:pt>
                <c:pt idx="1">
                  <c:v>42</c:v>
                </c:pt>
                <c:pt idx="2">
                  <c:v>445</c:v>
                </c:pt>
                <c:pt idx="3">
                  <c:v>497</c:v>
                </c:pt>
                <c:pt idx="4">
                  <c:v>56</c:v>
                </c:pt>
                <c:pt idx="5">
                  <c:v>4</c:v>
                </c:pt>
                <c:pt idx="6" formatCode="0">
                  <c:v>515</c:v>
                </c:pt>
                <c:pt idx="7" formatCode="0">
                  <c:v>8</c:v>
                </c:pt>
                <c:pt idx="8" formatCode="0">
                  <c:v>2</c:v>
                </c:pt>
                <c:pt idx="9" formatCode="0">
                  <c:v>0</c:v>
                </c:pt>
                <c:pt idx="10" formatCode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1-433F-A26D-D75A20149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7149512"/>
        <c:axId val="407145592"/>
      </c:barChart>
      <c:catAx>
        <c:axId val="407149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5592"/>
        <c:crosses val="autoZero"/>
        <c:auto val="1"/>
        <c:lblAlgn val="ctr"/>
        <c:lblOffset val="100"/>
        <c:noMultiLvlLbl val="0"/>
      </c:catAx>
      <c:valAx>
        <c:axId val="407145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95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3'!$A$14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3'!$B$4:$F$6</c:f>
              <c:strCache>
                <c:ptCount val="5"/>
                <c:pt idx="0">
                  <c:v>Milik sendiri</c:v>
                </c:pt>
                <c:pt idx="1">
                  <c:v>Kontrak/sewa</c:v>
                </c:pt>
                <c:pt idx="2">
                  <c:v>Bebas sewa</c:v>
                </c:pt>
                <c:pt idx="3">
                  <c:v>Dinas</c:v>
                </c:pt>
                <c:pt idx="4">
                  <c:v>Lainnya</c:v>
                </c:pt>
              </c:strCache>
            </c:strRef>
          </c:cat>
          <c:val>
            <c:numRef>
              <c:f>'Blok 3'!$B$14:$F$14</c:f>
              <c:numCache>
                <c:formatCode>0</c:formatCode>
                <c:ptCount val="5"/>
                <c:pt idx="0">
                  <c:v>1424</c:v>
                </c:pt>
                <c:pt idx="1">
                  <c:v>70</c:v>
                </c:pt>
                <c:pt idx="2">
                  <c:v>120</c:v>
                </c:pt>
                <c:pt idx="3">
                  <c:v>1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7-48A0-9295-5B5F07CBB0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7149512"/>
        <c:axId val="407145592"/>
      </c:barChart>
      <c:catAx>
        <c:axId val="407149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5592"/>
        <c:crosses val="autoZero"/>
        <c:auto val="1"/>
        <c:lblAlgn val="ctr"/>
        <c:lblOffset val="100"/>
        <c:noMultiLvlLbl val="0"/>
      </c:catAx>
      <c:valAx>
        <c:axId val="4071455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95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'Blok 4'!$A$12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4'!$B$4:$D$4</c:f>
              <c:strCache>
                <c:ptCount val="3"/>
                <c:pt idx="0">
                  <c:v>Laki-Laki</c:v>
                </c:pt>
                <c:pt idx="1">
                  <c:v>Perempuan</c:v>
                </c:pt>
                <c:pt idx="2">
                  <c:v>Total</c:v>
                </c:pt>
              </c:strCache>
            </c:strRef>
          </c:cat>
          <c:val>
            <c:numRef>
              <c:f>'Blok 4'!$B$12:$D$12</c:f>
              <c:numCache>
                <c:formatCode>General</c:formatCode>
                <c:ptCount val="3"/>
                <c:pt idx="0">
                  <c:v>3159</c:v>
                </c:pt>
                <c:pt idx="1">
                  <c:v>3172</c:v>
                </c:pt>
                <c:pt idx="2">
                  <c:v>6331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619-9C4D-BF44B2BDE3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0700992"/>
        <c:axId val="400701384"/>
      </c:barChart>
      <c:catAx>
        <c:axId val="4007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01384"/>
        <c:crosses val="autoZero"/>
        <c:auto val="1"/>
        <c:lblAlgn val="ctr"/>
        <c:lblOffset val="100"/>
        <c:noMultiLvlLbl val="0"/>
      </c:catAx>
      <c:valAx>
        <c:axId val="400701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0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'[2]Tabulasi Blok 4'!$Z$32</c:f>
              <c:strCache>
                <c:ptCount val="1"/>
                <c:pt idx="0">
                  <c:v>Laki-Laki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'[2]Tabulasi Blok 4'!$Y$33:$Y$48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'[2]Tabulasi Blok 4'!$Z$33:$Z$48</c:f>
              <c:numCache>
                <c:formatCode>General</c:formatCode>
                <c:ptCount val="16"/>
                <c:pt idx="0">
                  <c:v>-183</c:v>
                </c:pt>
                <c:pt idx="1">
                  <c:v>-249</c:v>
                </c:pt>
                <c:pt idx="2">
                  <c:v>-253</c:v>
                </c:pt>
                <c:pt idx="3">
                  <c:v>-258</c:v>
                </c:pt>
                <c:pt idx="4">
                  <c:v>-274</c:v>
                </c:pt>
                <c:pt idx="5">
                  <c:v>-233</c:v>
                </c:pt>
                <c:pt idx="6">
                  <c:v>-209</c:v>
                </c:pt>
                <c:pt idx="7">
                  <c:v>-210</c:v>
                </c:pt>
                <c:pt idx="8">
                  <c:v>-255</c:v>
                </c:pt>
                <c:pt idx="9">
                  <c:v>-237</c:v>
                </c:pt>
                <c:pt idx="10">
                  <c:v>-218</c:v>
                </c:pt>
                <c:pt idx="11">
                  <c:v>-185</c:v>
                </c:pt>
                <c:pt idx="12">
                  <c:v>-172</c:v>
                </c:pt>
                <c:pt idx="13">
                  <c:v>-109</c:v>
                </c:pt>
                <c:pt idx="14">
                  <c:v>-52</c:v>
                </c:pt>
                <c:pt idx="15">
                  <c:v>-59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4-4798-8618-47706001B6AC}"/>
            </c:ext>
          </c:extLst>
        </c:ser>
        <c:ser>
          <c:idx val="1"/>
          <c:order val="1"/>
          <c:tx>
            <c:strRef>
              <c:f>'[2]Tabulasi Blok 4'!$AA$32</c:f>
              <c:strCache>
                <c:ptCount val="1"/>
                <c:pt idx="0">
                  <c:v>Perempuan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'[2]Tabulasi Blok 4'!$Y$33:$Y$48</c:f>
              <c:strCache>
                <c:ptCount val="16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75+</c:v>
                </c:pt>
              </c:strCache>
            </c:strRef>
          </c:cat>
          <c:val>
            <c:numRef>
              <c:f>'[2]Tabulasi Blok 4'!$AA$33:$AA$48</c:f>
              <c:numCache>
                <c:formatCode>General</c:formatCode>
                <c:ptCount val="16"/>
                <c:pt idx="0">
                  <c:v>193</c:v>
                </c:pt>
                <c:pt idx="1">
                  <c:v>247</c:v>
                </c:pt>
                <c:pt idx="2">
                  <c:v>275</c:v>
                </c:pt>
                <c:pt idx="3">
                  <c:v>240</c:v>
                </c:pt>
                <c:pt idx="4">
                  <c:v>248</c:v>
                </c:pt>
                <c:pt idx="5">
                  <c:v>220</c:v>
                </c:pt>
                <c:pt idx="6">
                  <c:v>215</c:v>
                </c:pt>
                <c:pt idx="7">
                  <c:v>250</c:v>
                </c:pt>
                <c:pt idx="8">
                  <c:v>277</c:v>
                </c:pt>
                <c:pt idx="9">
                  <c:v>236</c:v>
                </c:pt>
                <c:pt idx="10">
                  <c:v>237</c:v>
                </c:pt>
                <c:pt idx="11">
                  <c:v>186</c:v>
                </c:pt>
                <c:pt idx="12">
                  <c:v>159</c:v>
                </c:pt>
                <c:pt idx="13">
                  <c:v>83</c:v>
                </c:pt>
                <c:pt idx="14">
                  <c:v>50</c:v>
                </c:pt>
                <c:pt idx="1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4-4798-8618-47706001B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406536984"/>
        <c:axId val="406539336"/>
      </c:barChart>
      <c:catAx>
        <c:axId val="406536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9336"/>
        <c:crosses val="autoZero"/>
        <c:auto val="1"/>
        <c:lblAlgn val="ctr"/>
        <c:lblOffset val="100"/>
        <c:noMultiLvlLbl val="0"/>
      </c:catAx>
      <c:valAx>
        <c:axId val="406539336"/>
        <c:scaling>
          <c:orientation val="minMax"/>
        </c:scaling>
        <c:delete val="0"/>
        <c:axPos val="b"/>
        <c:numFmt formatCode="0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4'!$AK$12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4'!$AL$4:$AQ$4</c:f>
              <c:strCache>
                <c:ptCount val="6"/>
                <c:pt idx="0">
                  <c:v>Islam</c:v>
                </c:pt>
                <c:pt idx="1">
                  <c:v>Kristen</c:v>
                </c:pt>
                <c:pt idx="2">
                  <c:v>Katolik</c:v>
                </c:pt>
                <c:pt idx="3">
                  <c:v>Hindu</c:v>
                </c:pt>
                <c:pt idx="4">
                  <c:v>Budha</c:v>
                </c:pt>
                <c:pt idx="5">
                  <c:v>Konghucu</c:v>
                </c:pt>
              </c:strCache>
            </c:strRef>
          </c:cat>
          <c:val>
            <c:numRef>
              <c:f>'Blok 4'!$AL$12:$AQ$12</c:f>
              <c:numCache>
                <c:formatCode>General</c:formatCode>
                <c:ptCount val="6"/>
                <c:pt idx="0">
                  <c:v>6181</c:v>
                </c:pt>
                <c:pt idx="1">
                  <c:v>58</c:v>
                </c:pt>
                <c:pt idx="2">
                  <c:v>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8-49C8-99A0-F09A2574AD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406539728"/>
        <c:axId val="406535024"/>
      </c:barChart>
      <c:catAx>
        <c:axId val="40653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5024"/>
        <c:crosses val="autoZero"/>
        <c:auto val="1"/>
        <c:lblAlgn val="ctr"/>
        <c:lblOffset val="100"/>
        <c:noMultiLvlLbl val="0"/>
      </c:catAx>
      <c:valAx>
        <c:axId val="4065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'Blok 4'!$J$34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4'!$K$25:$O$26</c:f>
              <c:strCache>
                <c:ptCount val="5"/>
                <c:pt idx="0">
                  <c:v>Belum Kawin</c:v>
                </c:pt>
                <c:pt idx="1">
                  <c:v>Kawin</c:v>
                </c:pt>
                <c:pt idx="2">
                  <c:v>Cerai Hidup</c:v>
                </c:pt>
                <c:pt idx="3">
                  <c:v>Cerai Mati</c:v>
                </c:pt>
                <c:pt idx="4">
                  <c:v>Tidak Tahu</c:v>
                </c:pt>
              </c:strCache>
            </c:strRef>
          </c:cat>
          <c:val>
            <c:numRef>
              <c:f>'Blok 4'!$K$34:$O$34</c:f>
              <c:numCache>
                <c:formatCode>General</c:formatCode>
                <c:ptCount val="5"/>
                <c:pt idx="0">
                  <c:v>2694</c:v>
                </c:pt>
                <c:pt idx="1">
                  <c:v>3203</c:v>
                </c:pt>
                <c:pt idx="2">
                  <c:v>98</c:v>
                </c:pt>
                <c:pt idx="3">
                  <c:v>294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2-4B87-8679-6C9068CAC8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406536200"/>
        <c:axId val="406536592"/>
      </c:barChart>
      <c:catAx>
        <c:axId val="40653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6592"/>
        <c:crosses val="autoZero"/>
        <c:auto val="1"/>
        <c:lblAlgn val="ctr"/>
        <c:lblOffset val="100"/>
        <c:noMultiLvlLbl val="0"/>
      </c:catAx>
      <c:valAx>
        <c:axId val="40653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4'!$A$55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4'!$B$46:$G$47</c:f>
              <c:strCache>
                <c:ptCount val="6"/>
                <c:pt idx="0">
                  <c:v>Tidak memiliki</c:v>
                </c:pt>
                <c:pt idx="1">
                  <c:v>Akta Kelahiran</c:v>
                </c:pt>
                <c:pt idx="2">
                  <c:v>Kartu Pelajar</c:v>
                </c:pt>
                <c:pt idx="3">
                  <c:v>KTP</c:v>
                </c:pt>
                <c:pt idx="4">
                  <c:v>SIM</c:v>
                </c:pt>
                <c:pt idx="5">
                  <c:v>Tidak Tahu</c:v>
                </c:pt>
              </c:strCache>
            </c:strRef>
          </c:cat>
          <c:val>
            <c:numRef>
              <c:f>'Blok 4'!$B$55:$G$55</c:f>
              <c:numCache>
                <c:formatCode>General</c:formatCode>
                <c:ptCount val="6"/>
                <c:pt idx="0">
                  <c:v>24</c:v>
                </c:pt>
                <c:pt idx="1">
                  <c:v>4505</c:v>
                </c:pt>
                <c:pt idx="2">
                  <c:v>793</c:v>
                </c:pt>
                <c:pt idx="3">
                  <c:v>4729</c:v>
                </c:pt>
                <c:pt idx="4">
                  <c:v>2441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C-4F4C-9389-2FCE255B4B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406535416"/>
        <c:axId val="406538944"/>
      </c:barChart>
      <c:catAx>
        <c:axId val="406535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8944"/>
        <c:crosses val="autoZero"/>
        <c:auto val="1"/>
        <c:lblAlgn val="ctr"/>
        <c:lblOffset val="100"/>
        <c:noMultiLvlLbl val="0"/>
      </c:catAx>
      <c:valAx>
        <c:axId val="4065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4'!$S$55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4'!$T$46:$W$47</c:f>
              <c:strCache>
                <c:ptCount val="4"/>
                <c:pt idx="0">
                  <c:v>Tidak/Belum Pernah Sekolah</c:v>
                </c:pt>
                <c:pt idx="1">
                  <c:v>Masih Sekolah</c:v>
                </c:pt>
                <c:pt idx="2">
                  <c:v>Tidak Sekolah lagi</c:v>
                </c:pt>
                <c:pt idx="3">
                  <c:v>Tidak Tahu</c:v>
                </c:pt>
              </c:strCache>
            </c:strRef>
          </c:cat>
          <c:val>
            <c:numRef>
              <c:f>'Blok 4'!$T$55:$W$55</c:f>
              <c:numCache>
                <c:formatCode>General</c:formatCode>
                <c:ptCount val="4"/>
                <c:pt idx="0">
                  <c:v>559</c:v>
                </c:pt>
                <c:pt idx="1">
                  <c:v>1527</c:v>
                </c:pt>
                <c:pt idx="2">
                  <c:v>4193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B-437A-8EAA-1D0FC304F9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406537768"/>
        <c:axId val="406540512"/>
      </c:barChart>
      <c:catAx>
        <c:axId val="406537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0512"/>
        <c:crosses val="autoZero"/>
        <c:auto val="1"/>
        <c:lblAlgn val="ctr"/>
        <c:lblOffset val="100"/>
        <c:noMultiLvlLbl val="0"/>
      </c:catAx>
      <c:valAx>
        <c:axId val="4065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Bagus/kualitas tinggi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([1]Sheet1!$C$37,[1]Sheet1!$E$37,[1]Sheet1!$G$37,[1]Sheet1!$I$37,[1]Sheet1!$K$37,[1]Sheet1!$M$37,[1]Sheet1!$O$37)</c:f>
              <c:strCache>
                <c:ptCount val="7"/>
                <c:pt idx="0">
                  <c:v>Tembok</c:v>
                </c:pt>
                <c:pt idx="1">
                  <c:v>Pelesteran</c:v>
                </c:pt>
                <c:pt idx="2">
                  <c:v>Kayu</c:v>
                </c:pt>
                <c:pt idx="3">
                  <c:v>Anyaman bambu/kawat</c:v>
                </c:pt>
                <c:pt idx="4">
                  <c:v>Batang kayu</c:v>
                </c:pt>
                <c:pt idx="5">
                  <c:v>Bambu</c:v>
                </c:pt>
                <c:pt idx="6">
                  <c:v>Lainnya</c:v>
                </c:pt>
              </c:strCache>
            </c:strRef>
          </c:cat>
          <c:val>
            <c:numRef>
              <c:f>([1]Sheet1!$C$47,[1]Sheet1!$E$47,[1]Sheet1!$G$47,[1]Sheet1!$I$47,[1]Sheet1!$K$47,[1]Sheet1!$M$47,[1]Sheet1!$O$47)</c:f>
              <c:numCache>
                <c:formatCode>General</c:formatCode>
                <c:ptCount val="7"/>
                <c:pt idx="0">
                  <c:v>1355</c:v>
                </c:pt>
                <c:pt idx="1">
                  <c:v>89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6-409C-B4D1-1EAA3891EF87}"/>
            </c:ext>
          </c:extLst>
        </c:ser>
        <c:ser>
          <c:idx val="1"/>
          <c:order val="1"/>
          <c:tx>
            <c:v>Jelek/kualitas rendah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([1]Sheet1!$C$37,[1]Sheet1!$E$37,[1]Sheet1!$G$37,[1]Sheet1!$I$37,[1]Sheet1!$K$37,[1]Sheet1!$M$37,[1]Sheet1!$O$37)</c:f>
              <c:strCache>
                <c:ptCount val="7"/>
                <c:pt idx="0">
                  <c:v>Tembok</c:v>
                </c:pt>
                <c:pt idx="1">
                  <c:v>Pelesteran</c:v>
                </c:pt>
                <c:pt idx="2">
                  <c:v>Kayu</c:v>
                </c:pt>
                <c:pt idx="3">
                  <c:v>Anyaman bambu/kawat</c:v>
                </c:pt>
                <c:pt idx="4">
                  <c:v>Batang kayu</c:v>
                </c:pt>
                <c:pt idx="5">
                  <c:v>Bambu</c:v>
                </c:pt>
                <c:pt idx="6">
                  <c:v>Lainnya</c:v>
                </c:pt>
              </c:strCache>
            </c:strRef>
          </c:cat>
          <c:val>
            <c:numRef>
              <c:f>([1]Sheet1!$D$47,[1]Sheet1!$F$47,[1]Sheet1!$H$47,[1]Sheet1!$J$47,[1]Sheet1!$L$47,[1]Sheet1!$N$47,[1]Sheet1!$P$47)</c:f>
              <c:numCache>
                <c:formatCode>General</c:formatCode>
                <c:ptCount val="7"/>
                <c:pt idx="0">
                  <c:v>90</c:v>
                </c:pt>
                <c:pt idx="1">
                  <c:v>47</c:v>
                </c:pt>
                <c:pt idx="2">
                  <c:v>19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6-409C-B4D1-1EAA3891E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8194736"/>
        <c:axId val="408192384"/>
      </c:barChart>
      <c:catAx>
        <c:axId val="408194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2384"/>
        <c:crosses val="autoZero"/>
        <c:auto val="1"/>
        <c:lblAlgn val="ctr"/>
        <c:lblOffset val="100"/>
        <c:noMultiLvlLbl val="0"/>
      </c:catAx>
      <c:valAx>
        <c:axId val="4081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4736"/>
        <c:crosses val="max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Banyaknya Penduduk Menurut Jenis Disabilitas di Kelurahan Sumurrejo Tahun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4'!$AK$55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4'!$AL$46:$AR$47</c:f>
              <c:strCache>
                <c:ptCount val="7"/>
                <c:pt idx="0">
                  <c:v>Tidak ada</c:v>
                </c:pt>
                <c:pt idx="1">
                  <c:v>Tuna daksa/ Cacat tubuh</c:v>
                </c:pt>
                <c:pt idx="2">
                  <c:v>Tuna netra/ buta</c:v>
                </c:pt>
                <c:pt idx="3">
                  <c:v>Tuna rungu</c:v>
                </c:pt>
                <c:pt idx="4">
                  <c:v>Gangguan jiwa</c:v>
                </c:pt>
                <c:pt idx="5">
                  <c:v>Tuna wicara</c:v>
                </c:pt>
                <c:pt idx="6">
                  <c:v>Cacat mental/ Mantan Penderita</c:v>
                </c:pt>
              </c:strCache>
            </c:strRef>
          </c:cat>
          <c:val>
            <c:numRef>
              <c:f>'Blok 4'!$AL$55:$AR$55</c:f>
              <c:numCache>
                <c:formatCode>General</c:formatCode>
                <c:ptCount val="7"/>
                <c:pt idx="0">
                  <c:v>6296</c:v>
                </c:pt>
                <c:pt idx="1">
                  <c:v>16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4-4615-AA78-7DB0E1948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406538160"/>
        <c:axId val="406540120"/>
      </c:barChart>
      <c:catAx>
        <c:axId val="40653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0120"/>
        <c:crosses val="autoZero"/>
        <c:auto val="1"/>
        <c:lblAlgn val="ctr"/>
        <c:lblOffset val="100"/>
        <c:noMultiLvlLbl val="0"/>
      </c:catAx>
      <c:valAx>
        <c:axId val="40654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4'!$J$76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4'!$K$67:$R$68</c:f>
              <c:strCache>
                <c:ptCount val="8"/>
                <c:pt idx="0">
                  <c:v>Tidak ada</c:v>
                </c:pt>
                <c:pt idx="1">
                  <c:v>Hipertensi</c:v>
                </c:pt>
                <c:pt idx="2">
                  <c:v>Masalah Jantung</c:v>
                </c:pt>
                <c:pt idx="3">
                  <c:v>Diabetes</c:v>
                </c:pt>
                <c:pt idx="4">
                  <c:v>Tuberculosis (TBC)</c:v>
                </c:pt>
                <c:pt idx="5">
                  <c:v>Stroke</c:v>
                </c:pt>
                <c:pt idx="6">
                  <c:v>Kanker atau tumor ganas</c:v>
                </c:pt>
                <c:pt idx="7">
                  <c:v>Lainnya</c:v>
                </c:pt>
              </c:strCache>
            </c:strRef>
          </c:cat>
          <c:val>
            <c:numRef>
              <c:f>'Blok 4'!$K$76:$R$76</c:f>
              <c:numCache>
                <c:formatCode>General</c:formatCode>
                <c:ptCount val="8"/>
                <c:pt idx="0">
                  <c:v>6076</c:v>
                </c:pt>
                <c:pt idx="1">
                  <c:v>127</c:v>
                </c:pt>
                <c:pt idx="2">
                  <c:v>21</c:v>
                </c:pt>
                <c:pt idx="3">
                  <c:v>64</c:v>
                </c:pt>
                <c:pt idx="4">
                  <c:v>7</c:v>
                </c:pt>
                <c:pt idx="5">
                  <c:v>19</c:v>
                </c:pt>
                <c:pt idx="6">
                  <c:v>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0-43A0-AB33-4320BECEF4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406541296"/>
        <c:axId val="406535808"/>
      </c:barChart>
      <c:catAx>
        <c:axId val="40654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35808"/>
        <c:crosses val="autoZero"/>
        <c:auto val="1"/>
        <c:lblAlgn val="ctr"/>
        <c:lblOffset val="100"/>
        <c:noMultiLvlLbl val="0"/>
      </c:catAx>
      <c:valAx>
        <c:axId val="4065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4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4'!$AB$34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4'!$AC$25:$AI$26</c:f>
              <c:strCache>
                <c:ptCount val="7"/>
                <c:pt idx="0">
                  <c:v>Tidak Punya</c:v>
                </c:pt>
                <c:pt idx="1">
                  <c:v>SD/ Sederajat</c:v>
                </c:pt>
                <c:pt idx="2">
                  <c:v>SMP/ Sederajat</c:v>
                </c:pt>
                <c:pt idx="3">
                  <c:v>SMA/ Sederajat</c:v>
                </c:pt>
                <c:pt idx="4">
                  <c:v>Diploma</c:v>
                </c:pt>
                <c:pt idx="5">
                  <c:v>Sarjana</c:v>
                </c:pt>
                <c:pt idx="6">
                  <c:v>Tidak Tahu</c:v>
                </c:pt>
              </c:strCache>
            </c:strRef>
          </c:cat>
          <c:val>
            <c:numRef>
              <c:f>'Blok 4'!$AC$34:$AI$34</c:f>
              <c:numCache>
                <c:formatCode>General</c:formatCode>
                <c:ptCount val="7"/>
                <c:pt idx="0">
                  <c:v>1414</c:v>
                </c:pt>
                <c:pt idx="1">
                  <c:v>1064</c:v>
                </c:pt>
                <c:pt idx="2">
                  <c:v>1053</c:v>
                </c:pt>
                <c:pt idx="3">
                  <c:v>1820</c:v>
                </c:pt>
                <c:pt idx="4">
                  <c:v>232</c:v>
                </c:pt>
                <c:pt idx="5">
                  <c:v>675</c:v>
                </c:pt>
                <c:pt idx="6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2-4525-814A-79F44AA580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405110048"/>
        <c:axId val="405107696"/>
      </c:barChart>
      <c:catAx>
        <c:axId val="405110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7696"/>
        <c:crosses val="autoZero"/>
        <c:auto val="1"/>
        <c:lblAlgn val="ctr"/>
        <c:lblOffset val="100"/>
        <c:noMultiLvlLbl val="0"/>
      </c:catAx>
      <c:valAx>
        <c:axId val="4051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4'!$AB$76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4'!$AC$67:$AJ$68</c:f>
              <c:strCache>
                <c:ptCount val="8"/>
                <c:pt idx="0">
                  <c:v>Tidak memiliki</c:v>
                </c:pt>
                <c:pt idx="1">
                  <c:v>BPJS Kesehatan PBI</c:v>
                </c:pt>
                <c:pt idx="2">
                  <c:v>BPJS Mandiri</c:v>
                </c:pt>
                <c:pt idx="3">
                  <c:v>Jamkesda</c:v>
                </c:pt>
                <c:pt idx="4">
                  <c:v>Asuransi Swasta</c:v>
                </c:pt>
                <c:pt idx="5">
                  <c:v>Perusahaan/ Kantor</c:v>
                </c:pt>
                <c:pt idx="6">
                  <c:v>Kartu Indonesia Sehat (KIS)</c:v>
                </c:pt>
                <c:pt idx="7">
                  <c:v>Tidak Tahu</c:v>
                </c:pt>
              </c:strCache>
            </c:strRef>
          </c:cat>
          <c:val>
            <c:numRef>
              <c:f>'Blok 4'!$AC$76:$AJ$76</c:f>
              <c:numCache>
                <c:formatCode>General</c:formatCode>
                <c:ptCount val="8"/>
                <c:pt idx="0">
                  <c:v>980</c:v>
                </c:pt>
                <c:pt idx="1">
                  <c:v>1228</c:v>
                </c:pt>
                <c:pt idx="2">
                  <c:v>2014</c:v>
                </c:pt>
                <c:pt idx="3">
                  <c:v>373</c:v>
                </c:pt>
                <c:pt idx="4">
                  <c:v>85</c:v>
                </c:pt>
                <c:pt idx="5">
                  <c:v>735</c:v>
                </c:pt>
                <c:pt idx="6">
                  <c:v>1003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0-4B2A-82DE-AFE1C8718F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405106520"/>
        <c:axId val="405110832"/>
      </c:barChart>
      <c:catAx>
        <c:axId val="405106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10832"/>
        <c:crosses val="autoZero"/>
        <c:auto val="1"/>
        <c:lblAlgn val="ctr"/>
        <c:lblOffset val="100"/>
        <c:noMultiLvlLbl val="0"/>
      </c:catAx>
      <c:valAx>
        <c:axId val="40511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5'!$A$14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('Blok 5'!$B$4:$I$6,'Blok 5'!$K$4:$Q$6)</c:f>
              <c:strCache>
                <c:ptCount val="15"/>
                <c:pt idx="0">
                  <c:v>Tabung gas 3 kg</c:v>
                </c:pt>
                <c:pt idx="1">
                  <c:v>Tabung gas 5,5 kg atau lebih</c:v>
                </c:pt>
                <c:pt idx="2">
                  <c:v>Lemari es/ Kulkas</c:v>
                </c:pt>
                <c:pt idx="3">
                  <c:v>AC</c:v>
                </c:pt>
                <c:pt idx="4">
                  <c:v>Pemanas Air</c:v>
                </c:pt>
                <c:pt idx="5">
                  <c:v>Telepon Rumah</c:v>
                </c:pt>
                <c:pt idx="6">
                  <c:v>Televisi</c:v>
                </c:pt>
                <c:pt idx="7">
                  <c:v>Emas</c:v>
                </c:pt>
                <c:pt idx="8">
                  <c:v>Komputer/Laptop</c:v>
                </c:pt>
                <c:pt idx="9">
                  <c:v>Sepeda</c:v>
                </c:pt>
                <c:pt idx="10">
                  <c:v>Sepeda Motor</c:v>
                </c:pt>
                <c:pt idx="11">
                  <c:v>Mobil</c:v>
                </c:pt>
                <c:pt idx="12">
                  <c:v>Saham</c:v>
                </c:pt>
                <c:pt idx="13">
                  <c:v>Smartphone</c:v>
                </c:pt>
                <c:pt idx="14">
                  <c:v>Tidak Tahu</c:v>
                </c:pt>
              </c:strCache>
            </c:strRef>
          </c:cat>
          <c:val>
            <c:numRef>
              <c:f>('Blok 5'!$B$14:$I$14,'Blok 5'!$K$14:$Q$14)</c:f>
              <c:numCache>
                <c:formatCode>General</c:formatCode>
                <c:ptCount val="15"/>
                <c:pt idx="0">
                  <c:v>1829</c:v>
                </c:pt>
                <c:pt idx="1">
                  <c:v>282</c:v>
                </c:pt>
                <c:pt idx="2">
                  <c:v>1672</c:v>
                </c:pt>
                <c:pt idx="3">
                  <c:v>195</c:v>
                </c:pt>
                <c:pt idx="4">
                  <c:v>154</c:v>
                </c:pt>
                <c:pt idx="5">
                  <c:v>49</c:v>
                </c:pt>
                <c:pt idx="6">
                  <c:v>1790</c:v>
                </c:pt>
                <c:pt idx="7">
                  <c:v>482</c:v>
                </c:pt>
                <c:pt idx="8">
                  <c:v>642</c:v>
                </c:pt>
                <c:pt idx="9">
                  <c:v>680</c:v>
                </c:pt>
                <c:pt idx="10">
                  <c:v>1699</c:v>
                </c:pt>
                <c:pt idx="11">
                  <c:v>556</c:v>
                </c:pt>
                <c:pt idx="12">
                  <c:v>47</c:v>
                </c:pt>
                <c:pt idx="13">
                  <c:v>1724</c:v>
                </c:pt>
                <c:pt idx="1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B-44F0-9E55-B4DAF4F7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537593400"/>
        <c:axId val="537593792"/>
      </c:barChart>
      <c:catAx>
        <c:axId val="53759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93792"/>
        <c:crosses val="autoZero"/>
        <c:auto val="1"/>
        <c:lblAlgn val="ctr"/>
        <c:lblOffset val="100"/>
        <c:noMultiLvlLbl val="0"/>
      </c:catAx>
      <c:valAx>
        <c:axId val="5375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9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5'!$AB$14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('Blok 5'!$AC$4:$AH$6,'Blok 5'!$AL$4:$AP$6)</c:f>
              <c:strCache>
                <c:ptCount val="11"/>
                <c:pt idx="0">
                  <c:v>Ayam Petelur</c:v>
                </c:pt>
                <c:pt idx="1">
                  <c:v>Ayam Potong</c:v>
                </c:pt>
                <c:pt idx="2">
                  <c:v>Sapi Pedaging</c:v>
                </c:pt>
                <c:pt idx="3">
                  <c:v>Sapi Perah</c:v>
                </c:pt>
                <c:pt idx="4">
                  <c:v>Kerbau</c:v>
                </c:pt>
                <c:pt idx="5">
                  <c:v>Kambing/ Domba</c:v>
                </c:pt>
                <c:pt idx="6">
                  <c:v>Lele</c:v>
                </c:pt>
                <c:pt idx="7">
                  <c:v>Kuda</c:v>
                </c:pt>
                <c:pt idx="8">
                  <c:v>Bebek/ Menthok</c:v>
                </c:pt>
                <c:pt idx="9">
                  <c:v>Babi</c:v>
                </c:pt>
                <c:pt idx="10">
                  <c:v>Kelinci</c:v>
                </c:pt>
              </c:strCache>
            </c:strRef>
          </c:cat>
          <c:val>
            <c:numRef>
              <c:f>('Blok 5'!$AC$14:$AH$14,'Blok 5'!$AL$14:$AP$14)</c:f>
              <c:numCache>
                <c:formatCode>General</c:formatCode>
                <c:ptCount val="11"/>
                <c:pt idx="0">
                  <c:v>1358</c:v>
                </c:pt>
                <c:pt idx="1">
                  <c:v>859</c:v>
                </c:pt>
                <c:pt idx="2">
                  <c:v>91</c:v>
                </c:pt>
                <c:pt idx="3">
                  <c:v>126</c:v>
                </c:pt>
                <c:pt idx="4">
                  <c:v>4</c:v>
                </c:pt>
                <c:pt idx="5">
                  <c:v>328</c:v>
                </c:pt>
                <c:pt idx="6">
                  <c:v>797</c:v>
                </c:pt>
                <c:pt idx="7">
                  <c:v>4</c:v>
                </c:pt>
                <c:pt idx="8">
                  <c:v>1263</c:v>
                </c:pt>
                <c:pt idx="9">
                  <c:v>2</c:v>
                </c:pt>
                <c:pt idx="1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F-47A3-8456-FFB35F773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537575368"/>
        <c:axId val="537568312"/>
      </c:barChart>
      <c:catAx>
        <c:axId val="537575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8312"/>
        <c:crosses val="autoZero"/>
        <c:auto val="1"/>
        <c:lblAlgn val="ctr"/>
        <c:lblOffset val="100"/>
        <c:noMultiLvlLbl val="0"/>
      </c:catAx>
      <c:valAx>
        <c:axId val="5375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7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5'!$J$35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5'!$K$26:$M$27</c:f>
              <c:strCache>
                <c:ptCount val="3"/>
                <c:pt idx="0">
                  <c:v>Sewa</c:v>
                </c:pt>
                <c:pt idx="1">
                  <c:v>Milik Sendiri</c:v>
                </c:pt>
                <c:pt idx="2">
                  <c:v>Tidak Tahu</c:v>
                </c:pt>
              </c:strCache>
            </c:strRef>
          </c:cat>
          <c:val>
            <c:numRef>
              <c:f>'Blok 5'!$K$35:$M$35</c:f>
              <c:numCache>
                <c:formatCode>General</c:formatCode>
                <c:ptCount val="3"/>
                <c:pt idx="0">
                  <c:v>80</c:v>
                </c:pt>
                <c:pt idx="1">
                  <c:v>327</c:v>
                </c:pt>
                <c:pt idx="2">
                  <c:v>5844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4-440A-B3C9-64C522D95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572624"/>
        <c:axId val="537566744"/>
      </c:barChart>
      <c:valAx>
        <c:axId val="53756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72624"/>
        <c:crosses val="autoZero"/>
        <c:crossBetween val="between"/>
      </c:valAx>
      <c:catAx>
        <c:axId val="53757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66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5'!$AB$35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5'!$AC$25:$AG$27</c:f>
              <c:strCache>
                <c:ptCount val="5"/>
                <c:pt idx="0">
                  <c:v>&lt; 1 Juta</c:v>
                </c:pt>
                <c:pt idx="1">
                  <c:v>1- &lt; 5 Juta</c:v>
                </c:pt>
                <c:pt idx="2">
                  <c:v>5 - &lt; 10 Juta</c:v>
                </c:pt>
                <c:pt idx="3">
                  <c:v>≥ 10 Juta</c:v>
                </c:pt>
                <c:pt idx="4">
                  <c:v>Tidak Tahu</c:v>
                </c:pt>
              </c:strCache>
            </c:strRef>
          </c:cat>
          <c:val>
            <c:numRef>
              <c:f>'Blok 5'!$AC$35:$AG$35</c:f>
              <c:numCache>
                <c:formatCode>General</c:formatCode>
                <c:ptCount val="5"/>
                <c:pt idx="0">
                  <c:v>167</c:v>
                </c:pt>
                <c:pt idx="1">
                  <c:v>275</c:v>
                </c:pt>
                <c:pt idx="2">
                  <c:v>36</c:v>
                </c:pt>
                <c:pt idx="3">
                  <c:v>24</c:v>
                </c:pt>
                <c:pt idx="4">
                  <c:v>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4-4F28-8128-F349A9D0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62068888"/>
        <c:axId val="762066928"/>
      </c:barChart>
      <c:catAx>
        <c:axId val="762068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66928"/>
        <c:crosses val="autoZero"/>
        <c:auto val="1"/>
        <c:lblAlgn val="ctr"/>
        <c:lblOffset val="100"/>
        <c:noMultiLvlLbl val="0"/>
      </c:catAx>
      <c:valAx>
        <c:axId val="7620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06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5'!$A$56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5'!$B$46:$I$48</c:f>
              <c:strCache>
                <c:ptCount val="8"/>
                <c:pt idx="0">
                  <c:v>Tidak Pakai</c:v>
                </c:pt>
                <c:pt idx="1">
                  <c:v>Facebook</c:v>
                </c:pt>
                <c:pt idx="2">
                  <c:v>Instagram</c:v>
                </c:pt>
                <c:pt idx="3">
                  <c:v>WhatsApp</c:v>
                </c:pt>
                <c:pt idx="4">
                  <c:v>Shopee</c:v>
                </c:pt>
                <c:pt idx="5">
                  <c:v>Tokopedia</c:v>
                </c:pt>
                <c:pt idx="6">
                  <c:v>Lainnya</c:v>
                </c:pt>
                <c:pt idx="7">
                  <c:v>Tidak Tahu</c:v>
                </c:pt>
              </c:strCache>
            </c:strRef>
          </c:cat>
          <c:val>
            <c:numRef>
              <c:f>'Blok 5'!$B$56:$I$56</c:f>
              <c:numCache>
                <c:formatCode>General</c:formatCode>
                <c:ptCount val="8"/>
                <c:pt idx="0">
                  <c:v>337</c:v>
                </c:pt>
                <c:pt idx="1">
                  <c:v>42</c:v>
                </c:pt>
                <c:pt idx="2">
                  <c:v>53</c:v>
                </c:pt>
                <c:pt idx="3">
                  <c:v>133</c:v>
                </c:pt>
                <c:pt idx="4">
                  <c:v>24</c:v>
                </c:pt>
                <c:pt idx="5">
                  <c:v>11</c:v>
                </c:pt>
                <c:pt idx="6">
                  <c:v>31</c:v>
                </c:pt>
                <c:pt idx="7">
                  <c:v>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9-40C9-99AC-7B675FB5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539975168"/>
        <c:axId val="539984968"/>
      </c:barChart>
      <c:catAx>
        <c:axId val="53997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84968"/>
        <c:crosses val="autoZero"/>
        <c:auto val="1"/>
        <c:lblAlgn val="ctr"/>
        <c:lblOffset val="100"/>
        <c:noMultiLvlLbl val="0"/>
      </c:catAx>
      <c:valAx>
        <c:axId val="53998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5'!$S$56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5'!$T$47:$X$48</c:f>
              <c:strCache>
                <c:ptCount val="5"/>
                <c:pt idx="0">
                  <c:v>Pekarangan</c:v>
                </c:pt>
                <c:pt idx="1">
                  <c:v>Sawah</c:v>
                </c:pt>
                <c:pt idx="2">
                  <c:v>Kebun/ Tegalan</c:v>
                </c:pt>
                <c:pt idx="3">
                  <c:v>Kolam</c:v>
                </c:pt>
                <c:pt idx="4">
                  <c:v>Tidak Tahu</c:v>
                </c:pt>
              </c:strCache>
            </c:strRef>
          </c:cat>
          <c:val>
            <c:numRef>
              <c:f>'Blok 5'!$T$56:$X$56</c:f>
              <c:numCache>
                <c:formatCode>General</c:formatCode>
                <c:ptCount val="5"/>
                <c:pt idx="0">
                  <c:v>1123</c:v>
                </c:pt>
                <c:pt idx="1">
                  <c:v>57</c:v>
                </c:pt>
                <c:pt idx="2">
                  <c:v>161</c:v>
                </c:pt>
                <c:pt idx="3">
                  <c:v>4</c:v>
                </c:pt>
                <c:pt idx="4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9-453B-BB3C-CEF57269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574685184"/>
        <c:axId val="574684008"/>
      </c:barChart>
      <c:catAx>
        <c:axId val="57468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4008"/>
        <c:crosses val="autoZero"/>
        <c:auto val="1"/>
        <c:lblAlgn val="ctr"/>
        <c:lblOffset val="100"/>
        <c:noMultiLvlLbl val="0"/>
      </c:catAx>
      <c:valAx>
        <c:axId val="57468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Bagus/kualitas tinggi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468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('Blok 3'!$T$46,'Blok 3'!$W$46,'Blok 3'!$AC$46,'Blok 3'!$AF$46,'Blok 3'!$AL$46,'Blok 3'!$AO$46,'Blok 3'!$B$67,'Blok 3'!$E$67,'Blok 3'!$K$67,'Blok 3'!$N$67,'Blok 3'!$T$67)</c:f>
              <c:strCache>
                <c:ptCount val="11"/>
                <c:pt idx="0">
                  <c:v>Beton/genteng beton</c:v>
                </c:pt>
                <c:pt idx="1">
                  <c:v>Genteng kramik</c:v>
                </c:pt>
                <c:pt idx="2">
                  <c:v>Genteng metal</c:v>
                </c:pt>
                <c:pt idx="3">
                  <c:v>Genteng tanah liat</c:v>
                </c:pt>
                <c:pt idx="4">
                  <c:v>Asbes</c:v>
                </c:pt>
                <c:pt idx="5">
                  <c:v>Seng</c:v>
                </c:pt>
                <c:pt idx="6">
                  <c:v>Sirap</c:v>
                </c:pt>
                <c:pt idx="7">
                  <c:v>Bambu</c:v>
                </c:pt>
                <c:pt idx="8">
                  <c:v>Jerami/ijuk/daun-daunan/rumbia</c:v>
                </c:pt>
                <c:pt idx="9">
                  <c:v>Lainnya</c:v>
                </c:pt>
                <c:pt idx="10">
                  <c:v>Tidak Tahu</c:v>
                </c:pt>
              </c:strCache>
            </c:strRef>
          </c:cat>
          <c:val>
            <c:numRef>
              <c:f>('Blok 3'!$T$56,'Blok 3'!$W$56,'Blok 3'!$AC$56,'Blok 3'!$AF$56,'Blok 3'!$AL$56,'Blok 3'!$AO$56,'Blok 3'!$B$77,'Blok 3'!$E$77,'Blok 3'!$K$77,'Blok 3'!$N$77,'Blok 3'!$T$77)</c:f>
              <c:numCache>
                <c:formatCode>General</c:formatCode>
                <c:ptCount val="11"/>
                <c:pt idx="0">
                  <c:v>64</c:v>
                </c:pt>
                <c:pt idx="1">
                  <c:v>18</c:v>
                </c:pt>
                <c:pt idx="2">
                  <c:v>22</c:v>
                </c:pt>
                <c:pt idx="3">
                  <c:v>1127</c:v>
                </c:pt>
                <c:pt idx="4">
                  <c:v>149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7-4E92-838E-CFF9A7A8053D}"/>
            </c:ext>
          </c:extLst>
        </c:ser>
        <c:ser>
          <c:idx val="1"/>
          <c:order val="1"/>
          <c:tx>
            <c:v>Jelek/kualitas rendah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24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('Blok 3'!$T$46,'Blok 3'!$W$46,'Blok 3'!$AC$46,'Blok 3'!$AF$46,'Blok 3'!$AL$46,'Blok 3'!$AO$46,'Blok 3'!$B$67,'Blok 3'!$E$67,'Blok 3'!$K$67,'Blok 3'!$N$67,'Blok 3'!$T$67)</c:f>
              <c:strCache>
                <c:ptCount val="11"/>
                <c:pt idx="0">
                  <c:v>Beton/genteng beton</c:v>
                </c:pt>
                <c:pt idx="1">
                  <c:v>Genteng kramik</c:v>
                </c:pt>
                <c:pt idx="2">
                  <c:v>Genteng metal</c:v>
                </c:pt>
                <c:pt idx="3">
                  <c:v>Genteng tanah liat</c:v>
                </c:pt>
                <c:pt idx="4">
                  <c:v>Asbes</c:v>
                </c:pt>
                <c:pt idx="5">
                  <c:v>Seng</c:v>
                </c:pt>
                <c:pt idx="6">
                  <c:v>Sirap</c:v>
                </c:pt>
                <c:pt idx="7">
                  <c:v>Bambu</c:v>
                </c:pt>
                <c:pt idx="8">
                  <c:v>Jerami/ijuk/daun-daunan/rumbia</c:v>
                </c:pt>
                <c:pt idx="9">
                  <c:v>Lainnya</c:v>
                </c:pt>
                <c:pt idx="10">
                  <c:v>Tidak Tahu</c:v>
                </c:pt>
              </c:strCache>
            </c:strRef>
          </c:cat>
          <c:val>
            <c:numRef>
              <c:f>('Blok 3'!$U$56,'Blok 3'!$X$56,'Blok 3'!$AD$56,'Blok 3'!$AG$56,'Blok 3'!$AM$56,'Blok 3'!$AP$56,'Blok 3'!$C$77,'Blok 3'!$F$77,'Blok 3'!$L$77,'Blok 3'!$O$77,'Blok 3'!$U$77)</c:f>
              <c:numCache>
                <c:formatCode>General</c:formatCode>
                <c:ptCount val="1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170</c:v>
                </c:pt>
                <c:pt idx="4">
                  <c:v>32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7-4E92-838E-CFF9A7A8053D}"/>
            </c:ext>
          </c:extLst>
        </c:ser>
        <c:ser>
          <c:idx val="2"/>
          <c:order val="2"/>
          <c:tx>
            <c:v>Tidak Tahu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('Blok 3'!$T$46,'Blok 3'!$W$46,'Blok 3'!$AC$46,'Blok 3'!$AF$46,'Blok 3'!$AL$46,'Blok 3'!$AO$46,'Blok 3'!$B$67,'Blok 3'!$E$67,'Blok 3'!$K$67,'Blok 3'!$N$67,'Blok 3'!$T$67)</c:f>
              <c:strCache>
                <c:ptCount val="11"/>
                <c:pt idx="0">
                  <c:v>Beton/genteng beton</c:v>
                </c:pt>
                <c:pt idx="1">
                  <c:v>Genteng kramik</c:v>
                </c:pt>
                <c:pt idx="2">
                  <c:v>Genteng metal</c:v>
                </c:pt>
                <c:pt idx="3">
                  <c:v>Genteng tanah liat</c:v>
                </c:pt>
                <c:pt idx="4">
                  <c:v>Asbes</c:v>
                </c:pt>
                <c:pt idx="5">
                  <c:v>Seng</c:v>
                </c:pt>
                <c:pt idx="6">
                  <c:v>Sirap</c:v>
                </c:pt>
                <c:pt idx="7">
                  <c:v>Bambu</c:v>
                </c:pt>
                <c:pt idx="8">
                  <c:v>Jerami/ijuk/daun-daunan/rumbia</c:v>
                </c:pt>
                <c:pt idx="9">
                  <c:v>Lainnya</c:v>
                </c:pt>
                <c:pt idx="10">
                  <c:v>Tidak Tahu</c:v>
                </c:pt>
              </c:strCache>
            </c:strRef>
          </c:cat>
          <c:val>
            <c:numRef>
              <c:f>('Blok 3'!$V$56,'Blok 3'!$Y$56,'Blok 3'!$AE$56,'Blok 3'!$AH$56,'Blok 3'!$AN$56,'Blok 3'!$AQ$56,'Blok 3'!$D$77,'Blok 3'!$G$77,'Blok 3'!$M$77,'Blok 3'!$P$77,'Blok 3'!$V$77)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7-4E92-838E-CFF9A7A805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8191208"/>
        <c:axId val="408193952"/>
      </c:barChart>
      <c:catAx>
        <c:axId val="4081912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3952"/>
        <c:crosses val="autoZero"/>
        <c:auto val="1"/>
        <c:lblAlgn val="ctr"/>
        <c:lblOffset val="100"/>
        <c:noMultiLvlLbl val="0"/>
      </c:catAx>
      <c:valAx>
        <c:axId val="4081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91208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5'!$AK$56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5'!$AL$47:$AN$48</c:f>
              <c:strCache>
                <c:ptCount val="3"/>
                <c:pt idx="0">
                  <c:v>Ada SPPT</c:v>
                </c:pt>
                <c:pt idx="1">
                  <c:v>Tidak Ada SPPT</c:v>
                </c:pt>
                <c:pt idx="2">
                  <c:v>Tidak Tahu</c:v>
                </c:pt>
              </c:strCache>
            </c:strRef>
          </c:cat>
          <c:val>
            <c:numRef>
              <c:f>'Blok 5'!$AL$56:$AN$56</c:f>
              <c:numCache>
                <c:formatCode>General</c:formatCode>
                <c:ptCount val="3"/>
                <c:pt idx="0">
                  <c:v>1304</c:v>
                </c:pt>
                <c:pt idx="1">
                  <c:v>28</c:v>
                </c:pt>
                <c:pt idx="2">
                  <c:v>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7-429F-9DFC-87EBD562C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990456"/>
        <c:axId val="539996336"/>
      </c:barChart>
      <c:catAx>
        <c:axId val="539990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6336"/>
        <c:crosses val="autoZero"/>
        <c:auto val="1"/>
        <c:lblAlgn val="ctr"/>
        <c:lblOffset val="100"/>
        <c:noMultiLvlLbl val="0"/>
      </c:catAx>
      <c:valAx>
        <c:axId val="5399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0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5'!$J$77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5'!$K$68:$O$69</c:f>
              <c:strCache>
                <c:ptCount val="5"/>
                <c:pt idx="0">
                  <c:v>SHM</c:v>
                </c:pt>
                <c:pt idx="1">
                  <c:v>Sertifikat Selain SHM</c:v>
                </c:pt>
                <c:pt idx="2">
                  <c:v>Surat Bukti Lainnya</c:v>
                </c:pt>
                <c:pt idx="3">
                  <c:v>Tidak Bersertifikat</c:v>
                </c:pt>
                <c:pt idx="4">
                  <c:v>Tidak Tahu</c:v>
                </c:pt>
              </c:strCache>
            </c:strRef>
          </c:cat>
          <c:val>
            <c:numRef>
              <c:f>'Blok 5'!$K$77:$O$77</c:f>
              <c:numCache>
                <c:formatCode>General</c:formatCode>
                <c:ptCount val="5"/>
                <c:pt idx="0">
                  <c:v>1245</c:v>
                </c:pt>
                <c:pt idx="1">
                  <c:v>21</c:v>
                </c:pt>
                <c:pt idx="2">
                  <c:v>7</c:v>
                </c:pt>
                <c:pt idx="3">
                  <c:v>38</c:v>
                </c:pt>
                <c:pt idx="4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7-465F-8B36-A3EBFCCD7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574692240"/>
        <c:axId val="574692632"/>
      </c:barChart>
      <c:catAx>
        <c:axId val="57469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92632"/>
        <c:crosses val="autoZero"/>
        <c:auto val="1"/>
        <c:lblAlgn val="ctr"/>
        <c:lblOffset val="100"/>
        <c:noMultiLvlLbl val="0"/>
      </c:catAx>
      <c:valAx>
        <c:axId val="57469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9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Laki-Laki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6'!$B$5:$E$6</c:f>
              <c:strCache>
                <c:ptCount val="4"/>
                <c:pt idx="0">
                  <c:v>Tidak KB</c:v>
                </c:pt>
                <c:pt idx="1">
                  <c:v>MOP/ Vasektomi</c:v>
                </c:pt>
                <c:pt idx="2">
                  <c:v>Kondom</c:v>
                </c:pt>
                <c:pt idx="3">
                  <c:v>Cara Tradisional</c:v>
                </c:pt>
              </c:strCache>
            </c:strRef>
          </c:cat>
          <c:val>
            <c:numRef>
              <c:f>'BLOK 6'!$B$14:$E$14</c:f>
              <c:numCache>
                <c:formatCode>General</c:formatCode>
                <c:ptCount val="4"/>
                <c:pt idx="0">
                  <c:v>1946</c:v>
                </c:pt>
                <c:pt idx="1">
                  <c:v>10</c:v>
                </c:pt>
                <c:pt idx="2">
                  <c:v>39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1-4A11-95AB-BF18A6A970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2227359"/>
        <c:axId val="582226111"/>
      </c:barChart>
      <c:catAx>
        <c:axId val="5822273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26111"/>
        <c:crosses val="autoZero"/>
        <c:auto val="1"/>
        <c:lblAlgn val="ctr"/>
        <c:lblOffset val="100"/>
        <c:noMultiLvlLbl val="0"/>
      </c:catAx>
      <c:valAx>
        <c:axId val="58222611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2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54710561163196"/>
          <c:y val="1.2667623595216003E-2"/>
          <c:w val="0.7232165077485091"/>
          <c:h val="0.8686756474327651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'BLOK 6'!$S$14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6'!$T$5:$AA$6</c:f>
              <c:strCache>
                <c:ptCount val="8"/>
                <c:pt idx="0">
                  <c:v>Tidak KB</c:v>
                </c:pt>
                <c:pt idx="1">
                  <c:v>MOW/ Tubektomi</c:v>
                </c:pt>
                <c:pt idx="2">
                  <c:v>AKDR/ IUD/ Spiral</c:v>
                </c:pt>
                <c:pt idx="3">
                  <c:v>Suntikan KB</c:v>
                </c:pt>
                <c:pt idx="4">
                  <c:v>Susuk KB/ Norplan</c:v>
                </c:pt>
                <c:pt idx="5">
                  <c:v>Pil KB</c:v>
                </c:pt>
                <c:pt idx="6">
                  <c:v>Kondom Wanita</c:v>
                </c:pt>
                <c:pt idx="7">
                  <c:v>Cara Tradisional</c:v>
                </c:pt>
              </c:strCache>
            </c:strRef>
          </c:cat>
          <c:val>
            <c:numRef>
              <c:f>'BLOK 6'!$T$14:$AA$14</c:f>
              <c:numCache>
                <c:formatCode>General</c:formatCode>
                <c:ptCount val="8"/>
                <c:pt idx="0">
                  <c:v>1403</c:v>
                </c:pt>
                <c:pt idx="1">
                  <c:v>98</c:v>
                </c:pt>
                <c:pt idx="2">
                  <c:v>116</c:v>
                </c:pt>
                <c:pt idx="3">
                  <c:v>215</c:v>
                </c:pt>
                <c:pt idx="4">
                  <c:v>71</c:v>
                </c:pt>
                <c:pt idx="5">
                  <c:v>83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E-48AD-9A9E-ABD060B0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778128720"/>
        <c:axId val="1778127888"/>
      </c:barChart>
      <c:catAx>
        <c:axId val="1778128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27888"/>
        <c:crosses val="autoZero"/>
        <c:auto val="1"/>
        <c:lblAlgn val="ctr"/>
        <c:lblOffset val="100"/>
        <c:noMultiLvlLbl val="0"/>
      </c:catAx>
      <c:valAx>
        <c:axId val="17781278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2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65001527881557E-2"/>
          <c:y val="8.9577489528338022E-2"/>
          <c:w val="0.8742278141419213"/>
          <c:h val="0.770651636515369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6'!$B$26:$E$27</c:f>
              <c:strCache>
                <c:ptCount val="4"/>
                <c:pt idx="0">
                  <c:v>Kurang Gizi</c:v>
                </c:pt>
                <c:pt idx="1">
                  <c:v>Stunting</c:v>
                </c:pt>
                <c:pt idx="2">
                  <c:v>Tidak Ada catatan</c:v>
                </c:pt>
                <c:pt idx="3">
                  <c:v>Tidak Tahu</c:v>
                </c:pt>
              </c:strCache>
            </c:strRef>
          </c:cat>
          <c:val>
            <c:numRef>
              <c:f>'BLOK 6'!$B$35:$E$35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342</c:v>
                </c:pt>
                <c:pt idx="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2-4F6A-94CA-C0974AA6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585804351"/>
        <c:axId val="585802271"/>
      </c:barChart>
      <c:catAx>
        <c:axId val="58580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02271"/>
        <c:crosses val="autoZero"/>
        <c:auto val="1"/>
        <c:lblAlgn val="ctr"/>
        <c:lblOffset val="100"/>
        <c:noMultiLvlLbl val="0"/>
      </c:catAx>
      <c:valAx>
        <c:axId val="58580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0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6'!$T$25:$Z$27</c:f>
              <c:strCache>
                <c:ptCount val="7"/>
                <c:pt idx="0">
                  <c:v>Tutup Usaha</c:v>
                </c:pt>
                <c:pt idx="1">
                  <c:v>Beralih Usaha</c:v>
                </c:pt>
                <c:pt idx="2">
                  <c:v>Omset Menurun</c:v>
                </c:pt>
                <c:pt idx="3">
                  <c:v>PHK/ Menganggur</c:v>
                </c:pt>
                <c:pt idx="4">
                  <c:v>Beralih Profesi</c:v>
                </c:pt>
                <c:pt idx="5">
                  <c:v>Tidak Terdampak</c:v>
                </c:pt>
                <c:pt idx="6">
                  <c:v>Tidak Tahu</c:v>
                </c:pt>
              </c:strCache>
            </c:strRef>
          </c:cat>
          <c:val>
            <c:numRef>
              <c:f>'BLOK 6'!$T$35:$Z$35</c:f>
              <c:numCache>
                <c:formatCode>General</c:formatCode>
                <c:ptCount val="7"/>
                <c:pt idx="0">
                  <c:v>38</c:v>
                </c:pt>
                <c:pt idx="1">
                  <c:v>10</c:v>
                </c:pt>
                <c:pt idx="2">
                  <c:v>805</c:v>
                </c:pt>
                <c:pt idx="3">
                  <c:v>171</c:v>
                </c:pt>
                <c:pt idx="4">
                  <c:v>31</c:v>
                </c:pt>
                <c:pt idx="5">
                  <c:v>802</c:v>
                </c:pt>
                <c:pt idx="6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1-471A-85BD-26AAB62F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564670207"/>
        <c:axId val="564671039"/>
      </c:barChart>
      <c:catAx>
        <c:axId val="564670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1039"/>
        <c:crosses val="autoZero"/>
        <c:auto val="1"/>
        <c:lblAlgn val="ctr"/>
        <c:lblOffset val="100"/>
        <c:noMultiLvlLbl val="0"/>
      </c:catAx>
      <c:valAx>
        <c:axId val="56467103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25547324335938"/>
          <c:y val="6.1749691358024682E-2"/>
          <c:w val="0.79220970751248421"/>
          <c:h val="0.759361111111110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'BLOK 6'!$AL$25:$AP$25</c:f>
              <c:strCache>
                <c:ptCount val="5"/>
                <c:pt idx="0">
                  <c:v>Kamar Mandi/Tempat Cuci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3907459545171421E-2"/>
                  <c:y val="2.284462125638590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73-4177-B056-1F8DE24417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6'!$B$47:$F$48</c:f>
              <c:strCache>
                <c:ptCount val="5"/>
                <c:pt idx="0">
                  <c:v>Penampungan Tertutup</c:v>
                </c:pt>
                <c:pt idx="1">
                  <c:v>Penampungan Terbuka</c:v>
                </c:pt>
                <c:pt idx="2">
                  <c:v>Tanpa Penampungan (di Tanah)</c:v>
                </c:pt>
                <c:pt idx="3">
                  <c:v>Langsung ke got/Kali/Sungai</c:v>
                </c:pt>
                <c:pt idx="4">
                  <c:v>Tidak tahu</c:v>
                </c:pt>
              </c:strCache>
            </c:strRef>
          </c:cat>
          <c:val>
            <c:numRef>
              <c:f>'BLOK 6'!$AL$35:$AP$35</c:f>
              <c:numCache>
                <c:formatCode>General</c:formatCode>
                <c:ptCount val="5"/>
                <c:pt idx="0">
                  <c:v>300</c:v>
                </c:pt>
                <c:pt idx="1">
                  <c:v>59</c:v>
                </c:pt>
                <c:pt idx="2">
                  <c:v>169</c:v>
                </c:pt>
                <c:pt idx="3">
                  <c:v>1437</c:v>
                </c:pt>
                <c:pt idx="4">
                  <c:v>1437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0-4CF6-8313-8ABBFEEF7FAE}"/>
            </c:ext>
          </c:extLst>
        </c:ser>
        <c:ser>
          <c:idx val="1"/>
          <c:order val="1"/>
          <c:tx>
            <c:strRef>
              <c:f>'BLOK 6'!$B$46:$F$46</c:f>
              <c:strCache>
                <c:ptCount val="5"/>
                <c:pt idx="0">
                  <c:v>Dapur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3907459545171318E-2"/>
                  <c:y val="-2.2844621256385902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73-4177-B056-1F8DE24417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'BLOK 6'!$B$47:$F$48</c:f>
              <c:strCache>
                <c:ptCount val="5"/>
                <c:pt idx="0">
                  <c:v>Penampungan Tertutup</c:v>
                </c:pt>
                <c:pt idx="1">
                  <c:v>Penampungan Terbuka</c:v>
                </c:pt>
                <c:pt idx="2">
                  <c:v>Tanpa Penampungan (di Tanah)</c:v>
                </c:pt>
                <c:pt idx="3">
                  <c:v>Langsung ke got/Kali/Sungai</c:v>
                </c:pt>
                <c:pt idx="4">
                  <c:v>Tidak tahu</c:v>
                </c:pt>
              </c:strCache>
            </c:strRef>
          </c:cat>
          <c:val>
            <c:numRef>
              <c:f>'BLOK 6'!$B$56:$F$56</c:f>
              <c:numCache>
                <c:formatCode>General</c:formatCode>
                <c:ptCount val="5"/>
                <c:pt idx="0">
                  <c:v>323</c:v>
                </c:pt>
                <c:pt idx="1">
                  <c:v>54</c:v>
                </c:pt>
                <c:pt idx="2">
                  <c:v>159</c:v>
                </c:pt>
                <c:pt idx="3">
                  <c:v>1419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0-4CF6-8313-8ABBFEEF7F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4316143"/>
        <c:axId val="484324879"/>
        <c:extLst/>
      </c:barChart>
      <c:catAx>
        <c:axId val="48431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24879"/>
        <c:crosses val="autoZero"/>
        <c:auto val="1"/>
        <c:lblAlgn val="ctr"/>
        <c:lblOffset val="100"/>
        <c:noMultiLvlLbl val="0"/>
      </c:catAx>
      <c:valAx>
        <c:axId val="48432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16143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956428566144224"/>
          <c:y val="5.2563197415159926E-2"/>
          <c:w val="0.69533698689141499"/>
          <c:h val="0.850202475229938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'BLOK 6'!$S$56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('BLOK 6'!$T$46:$Y$48,'BLOK 6'!$AC$47:$AG$49)</c:f>
              <c:strCache>
                <c:ptCount val="11"/>
                <c:pt idx="0">
                  <c:v>Diangkut Petugas</c:v>
                </c:pt>
                <c:pt idx="1">
                  <c:v>Dibuang ke TPS</c:v>
                </c:pt>
                <c:pt idx="2">
                  <c:v>Didaur Ulang</c:v>
                </c:pt>
                <c:pt idx="3">
                  <c:v>Dibuat Kompos</c:v>
                </c:pt>
                <c:pt idx="4">
                  <c:v>Disetor ke Bank Sampah</c:v>
                </c:pt>
                <c:pt idx="5">
                  <c:v>Dibuang ke Kali/Selokan</c:v>
                </c:pt>
                <c:pt idx="6">
                  <c:v>Dibakar</c:v>
                </c:pt>
                <c:pt idx="7">
                  <c:v>Ditimbun</c:v>
                </c:pt>
                <c:pt idx="8">
                  <c:v>Dibuang Sembarangan</c:v>
                </c:pt>
                <c:pt idx="9">
                  <c:v>Lainnya</c:v>
                </c:pt>
                <c:pt idx="10">
                  <c:v>Tidak Tahu</c:v>
                </c:pt>
              </c:strCache>
            </c:strRef>
          </c:cat>
          <c:val>
            <c:numRef>
              <c:f>('BLOK 6'!$T$56:$Y$56,'BLOK 6'!$AC$57:$AG$57)</c:f>
              <c:numCache>
                <c:formatCode>General</c:formatCode>
                <c:ptCount val="11"/>
                <c:pt idx="0">
                  <c:v>938</c:v>
                </c:pt>
                <c:pt idx="1">
                  <c:v>238</c:v>
                </c:pt>
                <c:pt idx="2">
                  <c:v>3</c:v>
                </c:pt>
                <c:pt idx="3">
                  <c:v>14</c:v>
                </c:pt>
                <c:pt idx="4">
                  <c:v>59</c:v>
                </c:pt>
                <c:pt idx="5">
                  <c:v>2</c:v>
                </c:pt>
                <c:pt idx="6">
                  <c:v>658</c:v>
                </c:pt>
                <c:pt idx="7">
                  <c:v>38</c:v>
                </c:pt>
                <c:pt idx="8">
                  <c:v>4</c:v>
                </c:pt>
                <c:pt idx="9">
                  <c:v>10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7-4CCC-8026-BDCBE7A4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449104223"/>
        <c:axId val="449095903"/>
      </c:barChart>
      <c:catAx>
        <c:axId val="449104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95903"/>
        <c:crosses val="autoZero"/>
        <c:auto val="1"/>
        <c:lblAlgn val="ctr"/>
        <c:lblOffset val="100"/>
        <c:noMultiLvlLbl val="0"/>
      </c:catAx>
      <c:valAx>
        <c:axId val="44909590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6'!$A$77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6'!$B$67:$G$69</c:f>
              <c:strCache>
                <c:ptCount val="6"/>
                <c:pt idx="0">
                  <c:v>Tidak Berhak</c:v>
                </c:pt>
                <c:pt idx="1">
                  <c:v>Tidak Menerima</c:v>
                </c:pt>
                <c:pt idx="2">
                  <c:v>Bantuan Pangan Non tunai (BPNT)</c:v>
                </c:pt>
                <c:pt idx="3">
                  <c:v>Program Keluarga Harapan (PKH)</c:v>
                </c:pt>
                <c:pt idx="4">
                  <c:v>Bantuan Langsung Tunai (BLT)</c:v>
                </c:pt>
                <c:pt idx="5">
                  <c:v>Kartu Keluarga Sejahtera</c:v>
                </c:pt>
              </c:strCache>
            </c:strRef>
          </c:cat>
          <c:val>
            <c:numRef>
              <c:f>'BLOK 6'!$B$77:$G$77</c:f>
              <c:numCache>
                <c:formatCode>General</c:formatCode>
                <c:ptCount val="6"/>
                <c:pt idx="0">
                  <c:v>289</c:v>
                </c:pt>
                <c:pt idx="1">
                  <c:v>1044</c:v>
                </c:pt>
                <c:pt idx="2">
                  <c:v>164</c:v>
                </c:pt>
                <c:pt idx="3">
                  <c:v>157</c:v>
                </c:pt>
                <c:pt idx="4">
                  <c:v>414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75A-B0F8-B2BE2609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axId val="582227775"/>
        <c:axId val="582229023"/>
      </c:barChart>
      <c:catAx>
        <c:axId val="582227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29023"/>
        <c:crosses val="autoZero"/>
        <c:auto val="1"/>
        <c:lblAlgn val="ctr"/>
        <c:lblOffset val="100"/>
        <c:noMultiLvlLbl val="0"/>
      </c:catAx>
      <c:valAx>
        <c:axId val="58222902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2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996232264650563"/>
          <c:y val="4.9566497163675172E-2"/>
          <c:w val="0.66379040216610807"/>
          <c:h val="0.845901060020522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'BLOK 6'!$S$77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('BLOK 6'!$T$67:$X$69,'BLOK 6'!$AC$67:$AG$69)</c:f>
              <c:strCache>
                <c:ptCount val="10"/>
                <c:pt idx="0">
                  <c:v>kredit Usaha Rakyat</c:v>
                </c:pt>
                <c:pt idx="1">
                  <c:v>Kredit Bank Umum Selain KUR</c:v>
                </c:pt>
                <c:pt idx="2">
                  <c:v>Kredit BPR</c:v>
                </c:pt>
                <c:pt idx="3">
                  <c:v>Kredit dari Operasi</c:v>
                </c:pt>
                <c:pt idx="4">
                  <c:v>Perorangan dengan Bunga</c:v>
                </c:pt>
                <c:pt idx="5">
                  <c:v>Pegadaian</c:v>
                </c:pt>
                <c:pt idx="6">
                  <c:v>Perusahaan Leasing</c:v>
                </c:pt>
                <c:pt idx="7">
                  <c:v>Badan Usaha Milik Desa</c:v>
                </c:pt>
                <c:pt idx="8">
                  <c:v>Pinjaman Online</c:v>
                </c:pt>
                <c:pt idx="9">
                  <c:v>Lainnya</c:v>
                </c:pt>
              </c:strCache>
            </c:strRef>
          </c:cat>
          <c:val>
            <c:numRef>
              <c:f>('BLOK 6'!$T$77:$X$77,'BLOK 6'!$AC$77:$AG$77)</c:f>
              <c:numCache>
                <c:formatCode>General</c:formatCode>
                <c:ptCount val="10"/>
                <c:pt idx="0">
                  <c:v>174</c:v>
                </c:pt>
                <c:pt idx="1">
                  <c:v>232</c:v>
                </c:pt>
                <c:pt idx="2">
                  <c:v>95</c:v>
                </c:pt>
                <c:pt idx="3">
                  <c:v>107</c:v>
                </c:pt>
                <c:pt idx="4">
                  <c:v>13</c:v>
                </c:pt>
                <c:pt idx="5">
                  <c:v>13</c:v>
                </c:pt>
                <c:pt idx="6">
                  <c:v>78</c:v>
                </c:pt>
                <c:pt idx="7">
                  <c:v>3</c:v>
                </c:pt>
                <c:pt idx="8">
                  <c:v>10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0-4B2F-93EC-B2C11C79E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492597023"/>
        <c:axId val="492597439"/>
      </c:barChart>
      <c:catAx>
        <c:axId val="4925970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97439"/>
        <c:crosses val="autoZero"/>
        <c:auto val="1"/>
        <c:lblAlgn val="ctr"/>
        <c:lblOffset val="100"/>
        <c:noMultiLvlLbl val="0"/>
      </c:catAx>
      <c:valAx>
        <c:axId val="49259743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9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3'!$T$88:$V$90</c:f>
              <c:strCache>
                <c:ptCount val="3"/>
                <c:pt idx="0">
                  <c:v>&lt; 10</c:v>
                </c:pt>
                <c:pt idx="1">
                  <c:v>≥ 10</c:v>
                </c:pt>
                <c:pt idx="2">
                  <c:v>Tidak tahu</c:v>
                </c:pt>
              </c:strCache>
            </c:strRef>
          </c:cat>
          <c:val>
            <c:numRef>
              <c:f>'Blok 3'!$T$98:$V$98</c:f>
              <c:numCache>
                <c:formatCode>0</c:formatCode>
                <c:ptCount val="3"/>
                <c:pt idx="0">
                  <c:v>337</c:v>
                </c:pt>
                <c:pt idx="1">
                  <c:v>660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8-419A-8AFC-D61A2AE4D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96968"/>
        <c:axId val="459894616"/>
      </c:barChart>
      <c:catAx>
        <c:axId val="45989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94616"/>
        <c:crosses val="autoZero"/>
        <c:auto val="1"/>
        <c:lblAlgn val="ctr"/>
        <c:lblOffset val="100"/>
        <c:noMultiLvlLbl val="0"/>
      </c:catAx>
      <c:valAx>
        <c:axId val="45989461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9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7'!$A$14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7'!$B$4:$G$6</c:f>
              <c:strCache>
                <c:ptCount val="6"/>
                <c:pt idx="0">
                  <c:v>Tidak melakukan kegiatan</c:v>
                </c:pt>
                <c:pt idx="1">
                  <c:v>Bekerja</c:v>
                </c:pt>
                <c:pt idx="2">
                  <c:v>Sekolah</c:v>
                </c:pt>
                <c:pt idx="3">
                  <c:v>Mengurus rumah tangga</c:v>
                </c:pt>
                <c:pt idx="4">
                  <c:v>Liannya selian kegiata pribadi</c:v>
                </c:pt>
                <c:pt idx="5">
                  <c:v>Tidak tahu</c:v>
                </c:pt>
              </c:strCache>
            </c:strRef>
          </c:cat>
          <c:val>
            <c:numRef>
              <c:f>'BLOK 7'!$B$14:$G$14</c:f>
              <c:numCache>
                <c:formatCode>General</c:formatCode>
                <c:ptCount val="6"/>
                <c:pt idx="0">
                  <c:v>420</c:v>
                </c:pt>
                <c:pt idx="1">
                  <c:v>2711</c:v>
                </c:pt>
                <c:pt idx="2">
                  <c:v>1175</c:v>
                </c:pt>
                <c:pt idx="3">
                  <c:v>1087</c:v>
                </c:pt>
                <c:pt idx="4">
                  <c:v>170</c:v>
                </c:pt>
                <c:pt idx="5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F-4120-8032-3D56F123DE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496029423"/>
        <c:axId val="496031503"/>
      </c:barChart>
      <c:catAx>
        <c:axId val="4960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31503"/>
        <c:crosses val="autoZero"/>
        <c:auto val="1"/>
        <c:lblAlgn val="ctr"/>
        <c:lblOffset val="100"/>
        <c:noMultiLvlLbl val="0"/>
      </c:catAx>
      <c:valAx>
        <c:axId val="4960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'BLOK 7'!$AK$14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7'!$AL$4:$AN$6</c:f>
              <c:strCache>
                <c:ptCount val="3"/>
                <c:pt idx="0">
                  <c:v>Ya</c:v>
                </c:pt>
                <c:pt idx="1">
                  <c:v>Tidak</c:v>
                </c:pt>
                <c:pt idx="2">
                  <c:v>Tidak tahu</c:v>
                </c:pt>
              </c:strCache>
            </c:strRef>
          </c:cat>
          <c:val>
            <c:numRef>
              <c:f>'BLOK 7'!$AL$14:$AN$14</c:f>
              <c:numCache>
                <c:formatCode>General</c:formatCode>
                <c:ptCount val="3"/>
                <c:pt idx="0">
                  <c:v>141</c:v>
                </c:pt>
                <c:pt idx="1">
                  <c:v>817</c:v>
                </c:pt>
                <c:pt idx="2">
                  <c:v>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E-412E-9B6D-39AEF5FC5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862207"/>
        <c:axId val="592662559"/>
      </c:barChart>
      <c:catAx>
        <c:axId val="7918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662559"/>
        <c:crosses val="autoZero"/>
        <c:auto val="1"/>
        <c:lblAlgn val="ctr"/>
        <c:lblOffset val="100"/>
        <c:noMultiLvlLbl val="0"/>
      </c:catAx>
      <c:valAx>
        <c:axId val="59266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6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7'!$J$35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7'!$K$25:$Q$27</c:f>
              <c:strCache>
                <c:ptCount val="7"/>
                <c:pt idx="0">
                  <c:v>Upah/gaji</c:v>
                </c:pt>
                <c:pt idx="1">
                  <c:v>Pensiunan</c:v>
                </c:pt>
                <c:pt idx="2">
                  <c:v>Pemberian dari pihak lain</c:v>
                </c:pt>
                <c:pt idx="3">
                  <c:v>Tabungan</c:v>
                </c:pt>
                <c:pt idx="4">
                  <c:v>Investasi</c:v>
                </c:pt>
                <c:pt idx="5">
                  <c:v>Lainnya</c:v>
                </c:pt>
                <c:pt idx="6">
                  <c:v>Tidak tahu</c:v>
                </c:pt>
              </c:strCache>
            </c:strRef>
          </c:cat>
          <c:val>
            <c:numRef>
              <c:f>'BLOK 7'!$K$35:$Q$35</c:f>
              <c:numCache>
                <c:formatCode>General</c:formatCode>
                <c:ptCount val="7"/>
                <c:pt idx="0">
                  <c:v>1322</c:v>
                </c:pt>
                <c:pt idx="1">
                  <c:v>139</c:v>
                </c:pt>
                <c:pt idx="2">
                  <c:v>214</c:v>
                </c:pt>
                <c:pt idx="3">
                  <c:v>214</c:v>
                </c:pt>
                <c:pt idx="4">
                  <c:v>2</c:v>
                </c:pt>
                <c:pt idx="5">
                  <c:v>528</c:v>
                </c:pt>
                <c:pt idx="6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9-4B81-B6F3-AD9054AD2B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585284511"/>
        <c:axId val="585285759"/>
      </c:barChart>
      <c:catAx>
        <c:axId val="58528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85759"/>
        <c:crosses val="autoZero"/>
        <c:auto val="1"/>
        <c:lblAlgn val="ctr"/>
        <c:lblOffset val="100"/>
        <c:noMultiLvlLbl val="0"/>
      </c:catAx>
      <c:valAx>
        <c:axId val="58528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'BLOK 7'!$S$14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7'!$T$4:$X$6</c:f>
              <c:strCache>
                <c:ptCount val="5"/>
                <c:pt idx="0">
                  <c:v>Bekerja</c:v>
                </c:pt>
                <c:pt idx="1">
                  <c:v>Sekolah</c:v>
                </c:pt>
                <c:pt idx="2">
                  <c:v>Mengurus rumah tangga</c:v>
                </c:pt>
                <c:pt idx="3">
                  <c:v>Lainnya selain keiatan pribadi</c:v>
                </c:pt>
                <c:pt idx="4">
                  <c:v>Tidak tahu</c:v>
                </c:pt>
              </c:strCache>
            </c:strRef>
          </c:cat>
          <c:val>
            <c:numRef>
              <c:f>'BLOK 7'!$T$14:$X$14</c:f>
              <c:numCache>
                <c:formatCode>General</c:formatCode>
                <c:ptCount val="5"/>
                <c:pt idx="0">
                  <c:v>2435</c:v>
                </c:pt>
                <c:pt idx="1">
                  <c:v>1028</c:v>
                </c:pt>
                <c:pt idx="2">
                  <c:v>983</c:v>
                </c:pt>
                <c:pt idx="3" formatCode="@">
                  <c:v>246</c:v>
                </c:pt>
                <c:pt idx="4">
                  <c:v>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3-413C-979E-2791631A11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496029423"/>
        <c:axId val="496031503"/>
      </c:barChart>
      <c:catAx>
        <c:axId val="4960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31503"/>
        <c:crosses val="autoZero"/>
        <c:auto val="1"/>
        <c:lblAlgn val="ctr"/>
        <c:lblOffset val="100"/>
        <c:noMultiLvlLbl val="0"/>
      </c:catAx>
      <c:valAx>
        <c:axId val="4960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2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RT!$J$35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(RT!$K$25:$P$27,RT!$T$25:$Y$27)</c:f>
              <c:strCache>
                <c:ptCount val="12"/>
                <c:pt idx="0">
                  <c:v>Tempat Sampah</c:v>
                </c:pt>
                <c:pt idx="1">
                  <c:v>Balai RT</c:v>
                </c:pt>
                <c:pt idx="2">
                  <c:v>Pos Kamling</c:v>
                </c:pt>
                <c:pt idx="3">
                  <c:v>Penampung Air</c:v>
                </c:pt>
                <c:pt idx="4">
                  <c:v>Lampu Jalan</c:v>
                </c:pt>
                <c:pt idx="5">
                  <c:v>Drainase/ Got</c:v>
                </c:pt>
                <c:pt idx="6">
                  <c:v>Ruang Terbuka Hijau</c:v>
                </c:pt>
                <c:pt idx="7">
                  <c:v>Taman bermain</c:v>
                </c:pt>
                <c:pt idx="8">
                  <c:v>Taman Bacaan</c:v>
                </c:pt>
                <c:pt idx="9">
                  <c:v>Tempat Ibadah</c:v>
                </c:pt>
                <c:pt idx="10">
                  <c:v>Toilet Umum</c:v>
                </c:pt>
                <c:pt idx="11">
                  <c:v>Lapangan Olahraga</c:v>
                </c:pt>
              </c:strCache>
            </c:strRef>
          </c:cat>
          <c:val>
            <c:numRef>
              <c:f>(RT!$K$35:$P$35,RT!$T$35:$Y$35)</c:f>
              <c:numCache>
                <c:formatCode>General</c:formatCode>
                <c:ptCount val="12"/>
                <c:pt idx="0">
                  <c:v>15</c:v>
                </c:pt>
                <c:pt idx="1">
                  <c:v>4</c:v>
                </c:pt>
                <c:pt idx="2">
                  <c:v>28</c:v>
                </c:pt>
                <c:pt idx="3">
                  <c:v>18</c:v>
                </c:pt>
                <c:pt idx="4">
                  <c:v>30</c:v>
                </c:pt>
                <c:pt idx="5">
                  <c:v>30</c:v>
                </c:pt>
                <c:pt idx="6">
                  <c:v>16</c:v>
                </c:pt>
                <c:pt idx="7">
                  <c:v>5</c:v>
                </c:pt>
                <c:pt idx="8">
                  <c:v>4</c:v>
                </c:pt>
                <c:pt idx="9">
                  <c:v>25</c:v>
                </c:pt>
                <c:pt idx="10">
                  <c:v>3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C-45BC-9A9D-546368CE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axId val="1852441391"/>
        <c:axId val="1852440975"/>
      </c:barChart>
      <c:catAx>
        <c:axId val="185244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40975"/>
        <c:crosses val="autoZero"/>
        <c:auto val="1"/>
        <c:lblAlgn val="ctr"/>
        <c:lblOffset val="100"/>
        <c:noMultiLvlLbl val="0"/>
      </c:catAx>
      <c:valAx>
        <c:axId val="1852440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244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Bantaran Sungai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RT!$A$71:$A$76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RT!$B$71:$B$76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5-461F-84FA-DEBAFBF8513A}"/>
            </c:ext>
          </c:extLst>
        </c:ser>
        <c:ser>
          <c:idx val="1"/>
          <c:order val="1"/>
          <c:tx>
            <c:strRef>
              <c:f>RT!$C$68</c:f>
              <c:strCache>
                <c:ptCount val="1"/>
                <c:pt idx="0">
                  <c:v>Rawan Longsor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RT!$A$71:$A$76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RT!$C$71:$C$76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5-461F-84FA-DEBAFBF8513A}"/>
            </c:ext>
          </c:extLst>
        </c:ser>
        <c:ser>
          <c:idx val="2"/>
          <c:order val="2"/>
          <c:tx>
            <c:strRef>
              <c:f>RT!$D$68</c:f>
              <c:strCache>
                <c:ptCount val="1"/>
                <c:pt idx="0">
                  <c:v>Dibawah SUTET/SUTT/SUTTAS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RT!$A$71:$A$76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RT!$D$71:$D$76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5-461F-84FA-DEBAFBF851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520562975"/>
        <c:axId val="520563391"/>
      </c:barChart>
      <c:catAx>
        <c:axId val="5205629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63391"/>
        <c:crosses val="autoZero"/>
        <c:auto val="1"/>
        <c:lblAlgn val="ctr"/>
        <c:lblOffset val="100"/>
        <c:noMultiLvlLbl val="0"/>
      </c:catAx>
      <c:valAx>
        <c:axId val="52056339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RT!$T$68</c:f>
              <c:strCache>
                <c:ptCount val="1"/>
                <c:pt idx="0">
                  <c:v>Bantaran Sungai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RT!$S$71:$S$76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RT!$T$71:$T$76</c:f>
              <c:numCache>
                <c:formatCode>General</c:formatCode>
                <c:ptCount val="6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1-48F8-A510-B14973368C1B}"/>
            </c:ext>
          </c:extLst>
        </c:ser>
        <c:ser>
          <c:idx val="1"/>
          <c:order val="1"/>
          <c:tx>
            <c:strRef>
              <c:f>RT!$U$68</c:f>
              <c:strCache>
                <c:ptCount val="1"/>
                <c:pt idx="0">
                  <c:v>Rawan Longsor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RT!$S$71:$S$76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RT!$U$71:$U$76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1-48F8-A510-B14973368C1B}"/>
            </c:ext>
          </c:extLst>
        </c:ser>
        <c:ser>
          <c:idx val="2"/>
          <c:order val="2"/>
          <c:tx>
            <c:strRef>
              <c:f>RT!$V$68</c:f>
              <c:strCache>
                <c:ptCount val="1"/>
                <c:pt idx="0">
                  <c:v>Dibawah SUTET/SUTT/SUTTAS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RT!$S$71:$S$76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RT!$V$71:$V$76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1-48F8-A510-B14973368C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671953903"/>
        <c:axId val="671955151"/>
      </c:barChart>
      <c:catAx>
        <c:axId val="671953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5151"/>
        <c:crosses val="autoZero"/>
        <c:auto val="1"/>
        <c:lblAlgn val="ctr"/>
        <c:lblOffset val="100"/>
        <c:noMultiLvlLbl val="0"/>
      </c:catAx>
      <c:valAx>
        <c:axId val="67195515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5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RT!$AK$77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RT!$AL$68:$AS$69</c:f>
              <c:strCache>
                <c:ptCount val="8"/>
                <c:pt idx="0">
                  <c:v>Pencurian</c:v>
                </c:pt>
                <c:pt idx="1">
                  <c:v>Penipuan</c:v>
                </c:pt>
                <c:pt idx="2">
                  <c:v>Penganiayaan</c:v>
                </c:pt>
                <c:pt idx="3">
                  <c:v>Pembakaran</c:v>
                </c:pt>
                <c:pt idx="4">
                  <c:v>Pembunuhan</c:v>
                </c:pt>
                <c:pt idx="5">
                  <c:v>Perkosaan</c:v>
                </c:pt>
                <c:pt idx="6">
                  <c:v>Perjudian</c:v>
                </c:pt>
                <c:pt idx="7">
                  <c:v>Pemakaian Narkoba</c:v>
                </c:pt>
              </c:strCache>
            </c:strRef>
          </c:cat>
          <c:val>
            <c:numRef>
              <c:f>RT!$AL$77:$AS$77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31</c:v>
                </c:pt>
                <c:pt idx="3">
                  <c:v>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832-B5A4-BE9A45A9F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63107887"/>
        <c:axId val="463110383"/>
      </c:barChart>
      <c:catAx>
        <c:axId val="463107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0383"/>
        <c:crosses val="autoZero"/>
        <c:auto val="1"/>
        <c:lblAlgn val="ctr"/>
        <c:lblOffset val="100"/>
        <c:noMultiLvlLbl val="0"/>
      </c:catAx>
      <c:valAx>
        <c:axId val="46311038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high"/>
        <c:crossAx val="4631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Bagus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RT!$AB$50:$AB$53</c:f>
              <c:strCache>
                <c:ptCount val="4"/>
                <c:pt idx="0">
                  <c:v>Aspal/ Beton</c:v>
                </c:pt>
                <c:pt idx="1">
                  <c:v>Paving</c:v>
                </c:pt>
                <c:pt idx="2">
                  <c:v>Diperkeras</c:v>
                </c:pt>
                <c:pt idx="3">
                  <c:v>Tanah</c:v>
                </c:pt>
              </c:strCache>
            </c:strRef>
          </c:cat>
          <c:val>
            <c:numRef>
              <c:f>RT!$AC$50:$AC$53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8-4230-8219-E4906C201A7A}"/>
            </c:ext>
          </c:extLst>
        </c:ser>
        <c:ser>
          <c:idx val="1"/>
          <c:order val="1"/>
          <c:tx>
            <c:v>Rusak Sedikit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RT!$AB$50:$AB$53</c:f>
              <c:strCache>
                <c:ptCount val="4"/>
                <c:pt idx="0">
                  <c:v>Aspal/ Beton</c:v>
                </c:pt>
                <c:pt idx="1">
                  <c:v>Paving</c:v>
                </c:pt>
                <c:pt idx="2">
                  <c:v>Diperkeras</c:v>
                </c:pt>
                <c:pt idx="3">
                  <c:v>Tanah</c:v>
                </c:pt>
              </c:strCache>
            </c:strRef>
          </c:cat>
          <c:val>
            <c:numRef>
              <c:f>RT!$AD$50:$AD$53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8-4230-8219-E4906C201A7A}"/>
            </c:ext>
          </c:extLst>
        </c:ser>
        <c:ser>
          <c:idx val="2"/>
          <c:order val="2"/>
          <c:tx>
            <c:v>Rusak Banyak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RT!$AB$50:$AB$53</c:f>
              <c:strCache>
                <c:ptCount val="4"/>
                <c:pt idx="0">
                  <c:v>Aspal/ Beton</c:v>
                </c:pt>
                <c:pt idx="1">
                  <c:v>Paving</c:v>
                </c:pt>
                <c:pt idx="2">
                  <c:v>Diperkeras</c:v>
                </c:pt>
                <c:pt idx="3">
                  <c:v>Tanah</c:v>
                </c:pt>
              </c:strCache>
            </c:strRef>
          </c:cat>
          <c:val>
            <c:numRef>
              <c:f>RT!$AE$50:$AE$53</c:f>
              <c:numCache>
                <c:formatCode>General</c:formatCode>
                <c:ptCount val="4"/>
                <c:pt idx="0">
                  <c:v>9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8-4230-8219-E4906C201A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508662575"/>
        <c:axId val="508660911"/>
      </c:barChart>
      <c:catAx>
        <c:axId val="508662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60911"/>
        <c:crosses val="autoZero"/>
        <c:auto val="1"/>
        <c:lblAlgn val="ctr"/>
        <c:lblOffset val="100"/>
        <c:noMultiLvlLbl val="0"/>
      </c:catAx>
      <c:valAx>
        <c:axId val="50866091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6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RT!$B$5</c:f>
              <c:strCache>
                <c:ptCount val="1"/>
                <c:pt idx="0">
                  <c:v>Kepala Keluarga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RT!$A$8:$A$13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RT!$B$8:$B$13</c:f>
              <c:numCache>
                <c:formatCode>General</c:formatCode>
                <c:ptCount val="6"/>
                <c:pt idx="0">
                  <c:v>478</c:v>
                </c:pt>
                <c:pt idx="1">
                  <c:v>168</c:v>
                </c:pt>
                <c:pt idx="2">
                  <c:v>318</c:v>
                </c:pt>
                <c:pt idx="3">
                  <c:v>220</c:v>
                </c:pt>
                <c:pt idx="4">
                  <c:v>387</c:v>
                </c:pt>
                <c:pt idx="5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E-44F2-987C-DC894D621FA5}"/>
            </c:ext>
          </c:extLst>
        </c:ser>
        <c:ser>
          <c:idx val="1"/>
          <c:order val="1"/>
          <c:tx>
            <c:strRef>
              <c:f>RT!$C$5</c:f>
              <c:strCache>
                <c:ptCount val="1"/>
                <c:pt idx="0">
                  <c:v>Anggota Keluarga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RT!$A$8:$A$13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RT!$C$8:$C$13</c:f>
              <c:numCache>
                <c:formatCode>General</c:formatCode>
                <c:ptCount val="6"/>
                <c:pt idx="0">
                  <c:v>1487</c:v>
                </c:pt>
                <c:pt idx="1">
                  <c:v>834</c:v>
                </c:pt>
                <c:pt idx="2">
                  <c:v>995</c:v>
                </c:pt>
                <c:pt idx="3">
                  <c:v>714</c:v>
                </c:pt>
                <c:pt idx="4">
                  <c:v>1184</c:v>
                </c:pt>
                <c:pt idx="5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E-44F2-987C-DC894D621FA5}"/>
            </c:ext>
          </c:extLst>
        </c:ser>
        <c:ser>
          <c:idx val="2"/>
          <c:order val="2"/>
          <c:tx>
            <c:strRef>
              <c:f>RT!$D$5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RT!$A$8:$A$13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RT!$D$8:$D$13</c:f>
              <c:numCache>
                <c:formatCode>General</c:formatCode>
                <c:ptCount val="6"/>
                <c:pt idx="0">
                  <c:v>1965</c:v>
                </c:pt>
                <c:pt idx="1">
                  <c:v>1002</c:v>
                </c:pt>
                <c:pt idx="2">
                  <c:v>1313</c:v>
                </c:pt>
                <c:pt idx="3">
                  <c:v>934</c:v>
                </c:pt>
                <c:pt idx="4">
                  <c:v>1571</c:v>
                </c:pt>
                <c:pt idx="5">
                  <c:v>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E-44F2-987C-DC894D62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48279504"/>
        <c:axId val="568916192"/>
      </c:barChart>
      <c:catAx>
        <c:axId val="94827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16192"/>
        <c:crosses val="autoZero"/>
        <c:auto val="1"/>
        <c:lblAlgn val="ctr"/>
        <c:lblOffset val="100"/>
        <c:noMultiLvlLbl val="0"/>
      </c:catAx>
      <c:valAx>
        <c:axId val="56891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82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('Blok 3'!$AC$109:$AI$111,'Blok 3'!$AL$109:$AM$111)</c:f>
              <c:strCache>
                <c:ptCount val="9"/>
                <c:pt idx="0">
                  <c:v>Listrik</c:v>
                </c:pt>
                <c:pt idx="1">
                  <c:v>Gas 3 Kg</c:v>
                </c:pt>
                <c:pt idx="2">
                  <c:v>Gas &gt; 3 Kg</c:v>
                </c:pt>
                <c:pt idx="3">
                  <c:v>Gas kota</c:v>
                </c:pt>
                <c:pt idx="4">
                  <c:v>Minyak tanah</c:v>
                </c:pt>
                <c:pt idx="5">
                  <c:v>Briket</c:v>
                </c:pt>
                <c:pt idx="6">
                  <c:v>Arang</c:v>
                </c:pt>
                <c:pt idx="7">
                  <c:v>Kayu bakar</c:v>
                </c:pt>
                <c:pt idx="8">
                  <c:v>Tidak memasak di rumah</c:v>
                </c:pt>
              </c:strCache>
            </c:strRef>
          </c:cat>
          <c:val>
            <c:numRef>
              <c:f>('Blok 3'!$AC$119:$AI$119,'Blok 3'!$AL$119:$AM$119)</c:f>
              <c:numCache>
                <c:formatCode>0</c:formatCode>
                <c:ptCount val="9"/>
                <c:pt idx="0">
                  <c:v>15</c:v>
                </c:pt>
                <c:pt idx="1">
                  <c:v>1465</c:v>
                </c:pt>
                <c:pt idx="2">
                  <c:v>110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5-4CEA-A0D9-26B397779A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7142456"/>
        <c:axId val="407148728"/>
      </c:barChart>
      <c:catAx>
        <c:axId val="407142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8728"/>
        <c:crosses val="autoZero"/>
        <c:auto val="1"/>
        <c:lblAlgn val="ctr"/>
        <c:lblOffset val="100"/>
        <c:noMultiLvlLbl val="0"/>
      </c:catAx>
      <c:valAx>
        <c:axId val="4071487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24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RT!$T$5</c:f>
              <c:strCache>
                <c:ptCount val="1"/>
                <c:pt idx="0">
                  <c:v>Kelahiran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RT!$S$8:$S$13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RT!$T$8:$T$13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9</c:v>
                </c:pt>
                <c:pt idx="3">
                  <c:v>3</c:v>
                </c:pt>
                <c:pt idx="4">
                  <c:v>37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C-414D-A13D-EF5F56DE9499}"/>
            </c:ext>
          </c:extLst>
        </c:ser>
        <c:ser>
          <c:idx val="1"/>
          <c:order val="1"/>
          <c:tx>
            <c:strRef>
              <c:f>RT!$U$5</c:f>
              <c:strCache>
                <c:ptCount val="1"/>
                <c:pt idx="0">
                  <c:v>Kematian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RT!$S$8:$S$13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RT!$U$8:$U$13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C-414D-A13D-EF5F56DE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48279504"/>
        <c:axId val="568916192"/>
      </c:barChart>
      <c:catAx>
        <c:axId val="94827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16192"/>
        <c:crosses val="autoZero"/>
        <c:auto val="1"/>
        <c:lblAlgn val="ctr"/>
        <c:lblOffset val="100"/>
        <c:noMultiLvlLbl val="0"/>
      </c:catAx>
      <c:valAx>
        <c:axId val="56891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82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RT!$AL$5</c:f>
              <c:strCache>
                <c:ptCount val="1"/>
                <c:pt idx="0">
                  <c:v>Migrasi Masuk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RT!$AK$8:$AK$13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RT!$AL$8:$AL$13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3-4F07-936C-2007EE816D77}"/>
            </c:ext>
          </c:extLst>
        </c:ser>
        <c:ser>
          <c:idx val="1"/>
          <c:order val="1"/>
          <c:tx>
            <c:strRef>
              <c:f>RT!$AM$5</c:f>
              <c:strCache>
                <c:ptCount val="1"/>
                <c:pt idx="0">
                  <c:v>Migrasi Keluar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RT!$AK$8:$AK$13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RT!$AM$8:$AM$13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3-4F07-936C-2007EE816D77}"/>
            </c:ext>
          </c:extLst>
        </c:ser>
        <c:ser>
          <c:idx val="2"/>
          <c:order val="2"/>
          <c:tx>
            <c:strRef>
              <c:f>RT!$AN$5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RT!$AK$8:$AK$13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RT!$AN$8:$AN$13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10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3-4F07-936C-2007EE81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48279504"/>
        <c:axId val="568916192"/>
      </c:barChart>
      <c:catAx>
        <c:axId val="94827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16192"/>
        <c:crosses val="autoZero"/>
        <c:auto val="1"/>
        <c:lblAlgn val="ctr"/>
        <c:lblOffset val="100"/>
        <c:noMultiLvlLbl val="0"/>
      </c:catAx>
      <c:valAx>
        <c:axId val="5689161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82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RT!$AK$35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RT!$AL$25:$AP$27</c:f>
              <c:strCache>
                <c:ptCount val="5"/>
                <c:pt idx="0">
                  <c:v>Puskesmas</c:v>
                </c:pt>
                <c:pt idx="1">
                  <c:v>Klinik</c:v>
                </c:pt>
                <c:pt idx="2">
                  <c:v>Posyandu</c:v>
                </c:pt>
                <c:pt idx="3">
                  <c:v>Apotek</c:v>
                </c:pt>
                <c:pt idx="4">
                  <c:v>Pengobatan Alternatif</c:v>
                </c:pt>
              </c:strCache>
            </c:strRef>
          </c:cat>
          <c:val>
            <c:numRef>
              <c:f>RT!$AL$35:$AP$35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15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A-47EC-8C88-B87A43041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52441391"/>
        <c:axId val="1852440975"/>
      </c:barChart>
      <c:catAx>
        <c:axId val="185244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40975"/>
        <c:crosses val="autoZero"/>
        <c:auto val="1"/>
        <c:lblAlgn val="ctr"/>
        <c:lblOffset val="100"/>
        <c:noMultiLvlLbl val="0"/>
      </c:catAx>
      <c:valAx>
        <c:axId val="1852440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244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RT!$J$56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RT!$K$46:$O$48</c:f>
              <c:strCache>
                <c:ptCount val="5"/>
                <c:pt idx="0">
                  <c:v>Dokter</c:v>
                </c:pt>
                <c:pt idx="1">
                  <c:v>Perawat</c:v>
                </c:pt>
                <c:pt idx="2">
                  <c:v>Bidan</c:v>
                </c:pt>
                <c:pt idx="3">
                  <c:v>Dukun bayi</c:v>
                </c:pt>
                <c:pt idx="4">
                  <c:v>Terapis</c:v>
                </c:pt>
              </c:strCache>
            </c:strRef>
          </c:cat>
          <c:val>
            <c:numRef>
              <c:f>RT!$K$56:$O$56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6-441D-926D-5ED372055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52441391"/>
        <c:axId val="1852440975"/>
      </c:barChart>
      <c:catAx>
        <c:axId val="185244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440975"/>
        <c:crosses val="autoZero"/>
        <c:auto val="1"/>
        <c:lblAlgn val="ctr"/>
        <c:lblOffset val="100"/>
        <c:noMultiLvlLbl val="0"/>
      </c:catAx>
      <c:valAx>
        <c:axId val="18524409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5244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RT!$J$98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RT!$K$89:$N$90</c:f>
              <c:strCache>
                <c:ptCount val="4"/>
                <c:pt idx="0">
                  <c:v>Tidak ada Sinyal</c:v>
                </c:pt>
                <c:pt idx="1">
                  <c:v>Sinyal  Lemah</c:v>
                </c:pt>
                <c:pt idx="2">
                  <c:v>Sinyal Kuat</c:v>
                </c:pt>
                <c:pt idx="3">
                  <c:v>Sinyal Sangat Kuat</c:v>
                </c:pt>
              </c:strCache>
            </c:strRef>
          </c:cat>
          <c:val>
            <c:numRef>
              <c:f>RT!$K$98:$N$98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4-4F77-A4DE-1E21949A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63107887"/>
        <c:axId val="463110383"/>
      </c:barChart>
      <c:catAx>
        <c:axId val="463107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0383"/>
        <c:crosses val="autoZero"/>
        <c:auto val="1"/>
        <c:lblAlgn val="ctr"/>
        <c:lblOffset val="100"/>
        <c:noMultiLvlLbl val="0"/>
      </c:catAx>
      <c:valAx>
        <c:axId val="46311038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high"/>
        <c:crossAx val="4631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RT!$O$88</c:f>
              <c:strCache>
                <c:ptCount val="1"/>
                <c:pt idx="0">
                  <c:v>Jumlah Menara Telepon Seluler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RT!$J$92:$J$97</c:f>
              <c:strCache>
                <c:ptCount val="6"/>
                <c:pt idx="0">
                  <c:v>RW 001</c:v>
                </c:pt>
                <c:pt idx="1">
                  <c:v>RW 002</c:v>
                </c:pt>
                <c:pt idx="2">
                  <c:v>RW 003</c:v>
                </c:pt>
                <c:pt idx="3">
                  <c:v>RW 004</c:v>
                </c:pt>
                <c:pt idx="4">
                  <c:v>RW 005</c:v>
                </c:pt>
                <c:pt idx="5">
                  <c:v>RW 006</c:v>
                </c:pt>
              </c:strCache>
            </c:strRef>
          </c:cat>
          <c:val>
            <c:numRef>
              <c:f>RT!$O$92:$O$97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4-4CC2-AE27-5117B399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63107887"/>
        <c:axId val="463110383"/>
      </c:barChart>
      <c:catAx>
        <c:axId val="463107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0383"/>
        <c:crosses val="autoZero"/>
        <c:auto val="1"/>
        <c:lblAlgn val="ctr"/>
        <c:lblOffset val="100"/>
        <c:noMultiLvlLbl val="0"/>
      </c:catAx>
      <c:valAx>
        <c:axId val="46311038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high"/>
        <c:crossAx val="4631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RT!$AK$98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RT!$AL$89:$AP$90</c:f>
              <c:strCache>
                <c:ptCount val="5"/>
                <c:pt idx="0">
                  <c:v>Tidak ada Sinyal</c:v>
                </c:pt>
                <c:pt idx="1">
                  <c:v>2,5 G</c:v>
                </c:pt>
                <c:pt idx="2">
                  <c:v>3 G</c:v>
                </c:pt>
                <c:pt idx="3">
                  <c:v>4 G</c:v>
                </c:pt>
                <c:pt idx="4">
                  <c:v>5 G</c:v>
                </c:pt>
              </c:strCache>
            </c:strRef>
          </c:cat>
          <c:val>
            <c:numRef>
              <c:f>RT!$AL$98:$AP$98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E-40F4-8997-CBD34EAB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63107887"/>
        <c:axId val="463110383"/>
      </c:barChart>
      <c:catAx>
        <c:axId val="463107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0383"/>
        <c:crosses val="autoZero"/>
        <c:auto val="1"/>
        <c:lblAlgn val="ctr"/>
        <c:lblOffset val="100"/>
        <c:noMultiLvlLbl val="0"/>
      </c:catAx>
      <c:valAx>
        <c:axId val="46311038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high"/>
        <c:crossAx val="4631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RT!$J$119</c:f>
              <c:strCache>
                <c:ptCount val="1"/>
                <c:pt idx="0">
                  <c:v>Sumurrejo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(RT!$K$109:$P$111,RT!$T$109:$X$111)</c:f>
              <c:strCache>
                <c:ptCount val="11"/>
                <c:pt idx="0">
                  <c:v>Toko</c:v>
                </c:pt>
                <c:pt idx="1">
                  <c:v>Kios Kelontog</c:v>
                </c:pt>
                <c:pt idx="2">
                  <c:v>Warung Makan</c:v>
                </c:pt>
                <c:pt idx="3">
                  <c:v>Bengkel</c:v>
                </c:pt>
                <c:pt idx="4">
                  <c:v>Laundry</c:v>
                </c:pt>
                <c:pt idx="5">
                  <c:v>Penjahit</c:v>
                </c:pt>
                <c:pt idx="6">
                  <c:v>Potong Rambut</c:v>
                </c:pt>
                <c:pt idx="7">
                  <c:v>Salon Kecantikan</c:v>
                </c:pt>
                <c:pt idx="8">
                  <c:v>Mini Market</c:v>
                </c:pt>
                <c:pt idx="9">
                  <c:v>Apotek</c:v>
                </c:pt>
                <c:pt idx="10">
                  <c:v>Lainnya</c:v>
                </c:pt>
              </c:strCache>
            </c:strRef>
          </c:cat>
          <c:val>
            <c:numRef>
              <c:f>(RT!$K$119:$P$119,RT!$T$119:$X$119)</c:f>
              <c:numCache>
                <c:formatCode>General</c:formatCode>
                <c:ptCount val="11"/>
                <c:pt idx="0">
                  <c:v>25</c:v>
                </c:pt>
                <c:pt idx="1">
                  <c:v>60</c:v>
                </c:pt>
                <c:pt idx="2">
                  <c:v>27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0-4159-AFEA-BC089DC75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63107887"/>
        <c:axId val="463110383"/>
      </c:barChart>
      <c:catAx>
        <c:axId val="4631078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10383"/>
        <c:crosses val="autoZero"/>
        <c:auto val="1"/>
        <c:lblAlgn val="ctr"/>
        <c:lblOffset val="100"/>
        <c:noMultiLvlLbl val="0"/>
      </c:catAx>
      <c:valAx>
        <c:axId val="46311038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high"/>
        <c:crossAx val="4631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3'!$K$130:$N$132</c:f>
              <c:strCache>
                <c:ptCount val="4"/>
                <c:pt idx="0">
                  <c:v>Sendiri</c:v>
                </c:pt>
                <c:pt idx="1">
                  <c:v>Bersama</c:v>
                </c:pt>
                <c:pt idx="2">
                  <c:v>Umum</c:v>
                </c:pt>
                <c:pt idx="3">
                  <c:v>Tidak ada</c:v>
                </c:pt>
              </c:strCache>
            </c:strRef>
          </c:cat>
          <c:val>
            <c:numRef>
              <c:f>'Blok 3'!$K$140:$N$140</c:f>
              <c:numCache>
                <c:formatCode>0</c:formatCode>
                <c:ptCount val="4"/>
                <c:pt idx="0">
                  <c:v>1402</c:v>
                </c:pt>
                <c:pt idx="1">
                  <c:v>232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4-489B-B6EF-5972B0A86D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7149512"/>
        <c:axId val="407145592"/>
      </c:barChart>
      <c:catAx>
        <c:axId val="407149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5592"/>
        <c:crosses val="autoZero"/>
        <c:auto val="1"/>
        <c:lblAlgn val="ctr"/>
        <c:lblOffset val="100"/>
        <c:noMultiLvlLbl val="0"/>
      </c:catAx>
      <c:valAx>
        <c:axId val="4071455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95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3'!$AC$130:$AF$132</c:f>
              <c:strCache>
                <c:ptCount val="4"/>
                <c:pt idx="0">
                  <c:v>Leher angsa</c:v>
                </c:pt>
                <c:pt idx="1">
                  <c:v>Plengsengan</c:v>
                </c:pt>
                <c:pt idx="2">
                  <c:v>Cemplung</c:v>
                </c:pt>
                <c:pt idx="3">
                  <c:v>Tidak pakai</c:v>
                </c:pt>
              </c:strCache>
            </c:strRef>
          </c:cat>
          <c:val>
            <c:numRef>
              <c:f>'Blok 3'!$AC$140:$AF$140</c:f>
              <c:numCache>
                <c:formatCode>0</c:formatCode>
                <c:ptCount val="4"/>
                <c:pt idx="0">
                  <c:v>1614</c:v>
                </c:pt>
                <c:pt idx="1">
                  <c:v>16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6-44C6-9F3D-BF396C5314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7142848"/>
        <c:axId val="407144416"/>
      </c:barChart>
      <c:catAx>
        <c:axId val="4071428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4416"/>
        <c:crosses val="autoZero"/>
        <c:auto val="1"/>
        <c:lblAlgn val="ctr"/>
        <c:lblOffset val="100"/>
        <c:noMultiLvlLbl val="0"/>
      </c:catAx>
      <c:valAx>
        <c:axId val="4071444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2848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3'!$B$151:$G$153</c:f>
              <c:strCache>
                <c:ptCount val="6"/>
                <c:pt idx="0">
                  <c:v>Tangki</c:v>
                </c:pt>
                <c:pt idx="1">
                  <c:v>SPAL</c:v>
                </c:pt>
                <c:pt idx="2">
                  <c:v>Lubang tanah</c:v>
                </c:pt>
                <c:pt idx="3">
                  <c:v>Kolam/sawah/sungai/danau</c:v>
                </c:pt>
                <c:pt idx="4">
                  <c:v>Pantai/tanah lapang/kebun</c:v>
                </c:pt>
                <c:pt idx="5">
                  <c:v>Lainnya</c:v>
                </c:pt>
              </c:strCache>
            </c:strRef>
          </c:cat>
          <c:val>
            <c:numRef>
              <c:f>'Blok 3'!$B$161:$G$161</c:f>
              <c:numCache>
                <c:formatCode>0</c:formatCode>
                <c:ptCount val="6"/>
                <c:pt idx="0">
                  <c:v>1145</c:v>
                </c:pt>
                <c:pt idx="1">
                  <c:v>127</c:v>
                </c:pt>
                <c:pt idx="2">
                  <c:v>355</c:v>
                </c:pt>
                <c:pt idx="3">
                  <c:v>11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F-40CC-AED4-6118877719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7145200"/>
        <c:axId val="407146768"/>
      </c:barChart>
      <c:catAx>
        <c:axId val="4071452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6768"/>
        <c:crosses val="autoZero"/>
        <c:auto val="1"/>
        <c:lblAlgn val="ctr"/>
        <c:lblOffset val="100"/>
        <c:noMultiLvlLbl val="0"/>
      </c:catAx>
      <c:valAx>
        <c:axId val="4071467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520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'Blok 3'!$T$151:$X$153</c:f>
              <c:strCache>
                <c:ptCount val="5"/>
                <c:pt idx="0">
                  <c:v>Bangunan tempat tinggal</c:v>
                </c:pt>
                <c:pt idx="1">
                  <c:v>Bangunan usaha</c:v>
                </c:pt>
                <c:pt idx="2">
                  <c:v>Bangunan campuran</c:v>
                </c:pt>
                <c:pt idx="3">
                  <c:v>Bangunan Lainnya</c:v>
                </c:pt>
                <c:pt idx="4">
                  <c:v>Tidak tahu</c:v>
                </c:pt>
              </c:strCache>
            </c:strRef>
          </c:cat>
          <c:val>
            <c:numRef>
              <c:f>'Blok 3'!$T$161:$X$161</c:f>
              <c:numCache>
                <c:formatCode>0</c:formatCode>
                <c:ptCount val="5"/>
                <c:pt idx="0">
                  <c:v>1492</c:v>
                </c:pt>
                <c:pt idx="1">
                  <c:v>9</c:v>
                </c:pt>
                <c:pt idx="2">
                  <c:v>135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A-4F73-B605-30B280D32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07148336"/>
        <c:axId val="407147944"/>
      </c:barChart>
      <c:catAx>
        <c:axId val="4071483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7944"/>
        <c:crosses val="autoZero"/>
        <c:auto val="1"/>
        <c:lblAlgn val="ctr"/>
        <c:lblOffset val="100"/>
        <c:noMultiLvlLbl val="0"/>
      </c:catAx>
      <c:valAx>
        <c:axId val="4071479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83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chart" Target="../charts/chart56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12" Type="http://schemas.openxmlformats.org/officeDocument/2006/relationships/chart" Target="../charts/chart55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5" Type="http://schemas.openxmlformats.org/officeDocument/2006/relationships/chart" Target="../charts/chart48.xml"/><Relationship Id="rId10" Type="http://schemas.openxmlformats.org/officeDocument/2006/relationships/chart" Target="../charts/chart53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Relationship Id="rId1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246309</xdr:colOff>
      <xdr:row>24</xdr:row>
      <xdr:rowOff>22451</xdr:rowOff>
    </xdr:from>
    <xdr:to>
      <xdr:col>35</xdr:col>
      <xdr:colOff>407559</xdr:colOff>
      <xdr:row>41</xdr:row>
      <xdr:rowOff>23951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D7EE2-EEDC-4B8D-BFE7-AC2CDD6AC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250029</xdr:colOff>
      <xdr:row>45</xdr:row>
      <xdr:rowOff>28574</xdr:rowOff>
    </xdr:from>
    <xdr:to>
      <xdr:col>17</xdr:col>
      <xdr:colOff>411279</xdr:colOff>
      <xdr:row>62</xdr:row>
      <xdr:rowOff>30074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C204DC-67F8-4FF9-8811-A3B99E157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234660</xdr:colOff>
      <xdr:row>66</xdr:row>
      <xdr:rowOff>25111</xdr:rowOff>
    </xdr:from>
    <xdr:to>
      <xdr:col>35</xdr:col>
      <xdr:colOff>395910</xdr:colOff>
      <xdr:row>83</xdr:row>
      <xdr:rowOff>26611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94C075-7456-444F-B3CB-58663D9E1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244248</xdr:colOff>
      <xdr:row>87</xdr:row>
      <xdr:rowOff>24832</xdr:rowOff>
    </xdr:from>
    <xdr:to>
      <xdr:col>35</xdr:col>
      <xdr:colOff>419105</xdr:colOff>
      <xdr:row>104</xdr:row>
      <xdr:rowOff>16807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0C456D-CD0F-4CCC-A077-D25C1C2F7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251852</xdr:colOff>
      <xdr:row>129</xdr:row>
      <xdr:rowOff>20870</xdr:rowOff>
    </xdr:from>
    <xdr:to>
      <xdr:col>8</xdr:col>
      <xdr:colOff>413102</xdr:colOff>
      <xdr:row>146</xdr:row>
      <xdr:rowOff>22370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3B7755-E290-4709-888F-A4A73DF9B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261937</xdr:colOff>
      <xdr:row>129</xdr:row>
      <xdr:rowOff>23813</xdr:rowOff>
    </xdr:from>
    <xdr:to>
      <xdr:col>26</xdr:col>
      <xdr:colOff>423187</xdr:colOff>
      <xdr:row>146</xdr:row>
      <xdr:rowOff>25313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6AEA65-BD36-468C-B8B9-926BAF9F5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251992</xdr:colOff>
      <xdr:row>129</xdr:row>
      <xdr:rowOff>20870</xdr:rowOff>
    </xdr:from>
    <xdr:to>
      <xdr:col>44</xdr:col>
      <xdr:colOff>413242</xdr:colOff>
      <xdr:row>146</xdr:row>
      <xdr:rowOff>22370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1F3CE5-715F-49DC-A3A3-1837312BA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238124</xdr:colOff>
      <xdr:row>150</xdr:row>
      <xdr:rowOff>23813</xdr:rowOff>
    </xdr:from>
    <xdr:to>
      <xdr:col>17</xdr:col>
      <xdr:colOff>399374</xdr:colOff>
      <xdr:row>167</xdr:row>
      <xdr:rowOff>25313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3DCB59-AA20-4982-AED3-B7437AC6B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238125</xdr:colOff>
      <xdr:row>150</xdr:row>
      <xdr:rowOff>23812</xdr:rowOff>
    </xdr:from>
    <xdr:to>
      <xdr:col>35</xdr:col>
      <xdr:colOff>399375</xdr:colOff>
      <xdr:row>167</xdr:row>
      <xdr:rowOff>25312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29C7305-E05A-4A70-BD09-963EE5B60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261937</xdr:colOff>
      <xdr:row>108</xdr:row>
      <xdr:rowOff>23812</xdr:rowOff>
    </xdr:from>
    <xdr:to>
      <xdr:col>26</xdr:col>
      <xdr:colOff>423187</xdr:colOff>
      <xdr:row>125</xdr:row>
      <xdr:rowOff>25312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459000-D7A1-4E78-9B8E-3EC924C44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261938</xdr:colOff>
      <xdr:row>108</xdr:row>
      <xdr:rowOff>35719</xdr:rowOff>
    </xdr:from>
    <xdr:to>
      <xdr:col>8</xdr:col>
      <xdr:colOff>423188</xdr:colOff>
      <xdr:row>125</xdr:row>
      <xdr:rowOff>37219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FD73210-ED9A-4B04-B679-F67DAD01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250031</xdr:colOff>
      <xdr:row>87</xdr:row>
      <xdr:rowOff>35718</xdr:rowOff>
    </xdr:from>
    <xdr:to>
      <xdr:col>17</xdr:col>
      <xdr:colOff>411281</xdr:colOff>
      <xdr:row>104</xdr:row>
      <xdr:rowOff>37218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EE9F74-5B83-444B-858F-CBC89AD0D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238125</xdr:colOff>
      <xdr:row>3</xdr:row>
      <xdr:rowOff>23812</xdr:rowOff>
    </xdr:from>
    <xdr:to>
      <xdr:col>17</xdr:col>
      <xdr:colOff>399375</xdr:colOff>
      <xdr:row>20</xdr:row>
      <xdr:rowOff>25312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FC28887-6D4A-4477-899B-B97974E13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231321</xdr:colOff>
      <xdr:row>3</xdr:row>
      <xdr:rowOff>27214</xdr:rowOff>
    </xdr:from>
    <xdr:to>
      <xdr:col>17</xdr:col>
      <xdr:colOff>406178</xdr:colOff>
      <xdr:row>20</xdr:row>
      <xdr:rowOff>28714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71D25-AF9B-41D5-A727-FF8C4EDC7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231322</xdr:colOff>
      <xdr:row>3</xdr:row>
      <xdr:rowOff>27214</xdr:rowOff>
    </xdr:from>
    <xdr:to>
      <xdr:col>35</xdr:col>
      <xdr:colOff>406179</xdr:colOff>
      <xdr:row>20</xdr:row>
      <xdr:rowOff>28714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ACF62-67DF-46F4-B9C1-91855404D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231321</xdr:colOff>
      <xdr:row>24</xdr:row>
      <xdr:rowOff>27214</xdr:rowOff>
    </xdr:from>
    <xdr:to>
      <xdr:col>8</xdr:col>
      <xdr:colOff>406178</xdr:colOff>
      <xdr:row>41</xdr:row>
      <xdr:rowOff>28714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93917D-FA66-43FA-A4A5-E960EBE29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231320</xdr:colOff>
      <xdr:row>24</xdr:row>
      <xdr:rowOff>27213</xdr:rowOff>
    </xdr:from>
    <xdr:to>
      <xdr:col>26</xdr:col>
      <xdr:colOff>406177</xdr:colOff>
      <xdr:row>41</xdr:row>
      <xdr:rowOff>28713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90ACC2-62E8-4AEC-B1FE-7C7A62BED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244928</xdr:colOff>
      <xdr:row>45</xdr:row>
      <xdr:rowOff>40820</xdr:rowOff>
    </xdr:from>
    <xdr:to>
      <xdr:col>17</xdr:col>
      <xdr:colOff>419785</xdr:colOff>
      <xdr:row>62</xdr:row>
      <xdr:rowOff>42320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2B9E88-643F-43AF-B6D0-AF5AE353B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244928</xdr:colOff>
      <xdr:row>45</xdr:row>
      <xdr:rowOff>27214</xdr:rowOff>
    </xdr:from>
    <xdr:to>
      <xdr:col>35</xdr:col>
      <xdr:colOff>419785</xdr:colOff>
      <xdr:row>62</xdr:row>
      <xdr:rowOff>28714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92F437-89EC-4A8D-A2E5-26BC31AB3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231320</xdr:colOff>
      <xdr:row>66</xdr:row>
      <xdr:rowOff>40820</xdr:rowOff>
    </xdr:from>
    <xdr:to>
      <xdr:col>8</xdr:col>
      <xdr:colOff>406177</xdr:colOff>
      <xdr:row>83</xdr:row>
      <xdr:rowOff>42320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F2F1F1-1992-44B6-8D50-87E120AEE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238744</xdr:colOff>
      <xdr:row>66</xdr:row>
      <xdr:rowOff>27215</xdr:rowOff>
    </xdr:from>
    <xdr:to>
      <xdr:col>26</xdr:col>
      <xdr:colOff>413600</xdr:colOff>
      <xdr:row>83</xdr:row>
      <xdr:rowOff>28715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87A70C-605F-453E-A661-41DB329FF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249877</xdr:colOff>
      <xdr:row>24</xdr:row>
      <xdr:rowOff>27214</xdr:rowOff>
    </xdr:from>
    <xdr:to>
      <xdr:col>44</xdr:col>
      <xdr:colOff>424734</xdr:colOff>
      <xdr:row>41</xdr:row>
      <xdr:rowOff>28714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54E5BB-4568-4553-A864-88AA54222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231322</xdr:colOff>
      <xdr:row>66</xdr:row>
      <xdr:rowOff>27214</xdr:rowOff>
    </xdr:from>
    <xdr:to>
      <xdr:col>44</xdr:col>
      <xdr:colOff>406179</xdr:colOff>
      <xdr:row>83</xdr:row>
      <xdr:rowOff>28714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D260AB-80B0-4E97-A4A2-79E970A0A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238743</xdr:colOff>
      <xdr:row>3</xdr:row>
      <xdr:rowOff>27214</xdr:rowOff>
    </xdr:from>
    <xdr:to>
      <xdr:col>26</xdr:col>
      <xdr:colOff>399993</xdr:colOff>
      <xdr:row>20</xdr:row>
      <xdr:rowOff>28714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ACF6F-3E19-4651-B580-CE865C270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245830</xdr:colOff>
      <xdr:row>24</xdr:row>
      <xdr:rowOff>22411</xdr:rowOff>
    </xdr:from>
    <xdr:to>
      <xdr:col>8</xdr:col>
      <xdr:colOff>407080</xdr:colOff>
      <xdr:row>41</xdr:row>
      <xdr:rowOff>23911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B6809-0750-4DEB-B0B2-691D84B65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257735</xdr:colOff>
      <xdr:row>24</xdr:row>
      <xdr:rowOff>22412</xdr:rowOff>
    </xdr:from>
    <xdr:to>
      <xdr:col>26</xdr:col>
      <xdr:colOff>418985</xdr:colOff>
      <xdr:row>41</xdr:row>
      <xdr:rowOff>23912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04494-06B6-43DA-808D-F7B461C1C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257035</xdr:colOff>
      <xdr:row>24</xdr:row>
      <xdr:rowOff>22412</xdr:rowOff>
    </xdr:from>
    <xdr:to>
      <xdr:col>44</xdr:col>
      <xdr:colOff>418285</xdr:colOff>
      <xdr:row>41</xdr:row>
      <xdr:rowOff>23912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50B3D5-1212-41D2-A4C9-D10BC810C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244427</xdr:colOff>
      <xdr:row>45</xdr:row>
      <xdr:rowOff>22411</xdr:rowOff>
    </xdr:from>
    <xdr:to>
      <xdr:col>17</xdr:col>
      <xdr:colOff>405677</xdr:colOff>
      <xdr:row>62</xdr:row>
      <xdr:rowOff>23911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1A2EE4-78DA-40C7-84B6-6C707EA8B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255634</xdr:colOff>
      <xdr:row>45</xdr:row>
      <xdr:rowOff>22412</xdr:rowOff>
    </xdr:from>
    <xdr:to>
      <xdr:col>35</xdr:col>
      <xdr:colOff>416884</xdr:colOff>
      <xdr:row>62</xdr:row>
      <xdr:rowOff>23912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A761B0-5EAF-4F72-8D5C-0DD52674D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233223</xdr:colOff>
      <xdr:row>66</xdr:row>
      <xdr:rowOff>22412</xdr:rowOff>
    </xdr:from>
    <xdr:to>
      <xdr:col>8</xdr:col>
      <xdr:colOff>394473</xdr:colOff>
      <xdr:row>83</xdr:row>
      <xdr:rowOff>23912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13977A-C3D6-4111-97FC-7D4048732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256334</xdr:colOff>
      <xdr:row>66</xdr:row>
      <xdr:rowOff>22411</xdr:rowOff>
    </xdr:from>
    <xdr:to>
      <xdr:col>26</xdr:col>
      <xdr:colOff>417584</xdr:colOff>
      <xdr:row>83</xdr:row>
      <xdr:rowOff>23911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857F5D-DBFD-4537-8801-AC63C433B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233021</xdr:colOff>
      <xdr:row>3</xdr:row>
      <xdr:rowOff>20792</xdr:rowOff>
    </xdr:from>
    <xdr:to>
      <xdr:col>17</xdr:col>
      <xdr:colOff>394271</xdr:colOff>
      <xdr:row>20</xdr:row>
      <xdr:rowOff>22292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F5CB7DC-02C3-4D73-A749-863116B44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249011</xdr:colOff>
      <xdr:row>3</xdr:row>
      <xdr:rowOff>23813</xdr:rowOff>
    </xdr:from>
    <xdr:to>
      <xdr:col>35</xdr:col>
      <xdr:colOff>410261</xdr:colOff>
      <xdr:row>20</xdr:row>
      <xdr:rowOff>25313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BC19113-DDAB-4005-9206-2A78E7186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255600</xdr:colOff>
      <xdr:row>24</xdr:row>
      <xdr:rowOff>19919</xdr:rowOff>
    </xdr:from>
    <xdr:to>
      <xdr:col>17</xdr:col>
      <xdr:colOff>416850</xdr:colOff>
      <xdr:row>41</xdr:row>
      <xdr:rowOff>21419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E3956F3-AEA6-43DF-8EF5-E4EAFDAA6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249690</xdr:colOff>
      <xdr:row>24</xdr:row>
      <xdr:rowOff>24532</xdr:rowOff>
    </xdr:from>
    <xdr:to>
      <xdr:col>35</xdr:col>
      <xdr:colOff>410940</xdr:colOff>
      <xdr:row>41</xdr:row>
      <xdr:rowOff>26032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190CED4-223A-434D-BF10-E7AB0746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260981</xdr:colOff>
      <xdr:row>45</xdr:row>
      <xdr:rowOff>19431</xdr:rowOff>
    </xdr:from>
    <xdr:to>
      <xdr:col>17</xdr:col>
      <xdr:colOff>422231</xdr:colOff>
      <xdr:row>62</xdr:row>
      <xdr:rowOff>20931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282D5E7-623A-4FFD-AB4B-A047A0B35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238123</xdr:colOff>
      <xdr:row>45</xdr:row>
      <xdr:rowOff>23814</xdr:rowOff>
    </xdr:from>
    <xdr:to>
      <xdr:col>44</xdr:col>
      <xdr:colOff>399373</xdr:colOff>
      <xdr:row>62</xdr:row>
      <xdr:rowOff>25314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71F5BCF-B558-474D-9928-07FDD7FCC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261936</xdr:colOff>
      <xdr:row>66</xdr:row>
      <xdr:rowOff>23813</xdr:rowOff>
    </xdr:from>
    <xdr:to>
      <xdr:col>17</xdr:col>
      <xdr:colOff>423186</xdr:colOff>
      <xdr:row>83</xdr:row>
      <xdr:rowOff>25313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50816F0-8961-443D-AD60-2FD99C99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260981</xdr:colOff>
      <xdr:row>66</xdr:row>
      <xdr:rowOff>20391</xdr:rowOff>
    </xdr:from>
    <xdr:to>
      <xdr:col>44</xdr:col>
      <xdr:colOff>422231</xdr:colOff>
      <xdr:row>83</xdr:row>
      <xdr:rowOff>21891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2557D28-0273-46A9-9F71-A6EBC6AEC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250032</xdr:colOff>
      <xdr:row>3</xdr:row>
      <xdr:rowOff>23812</xdr:rowOff>
    </xdr:from>
    <xdr:to>
      <xdr:col>17</xdr:col>
      <xdr:colOff>411282</xdr:colOff>
      <xdr:row>20</xdr:row>
      <xdr:rowOff>25312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1127EA-A044-471C-95A3-7E52B8FC0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261938</xdr:colOff>
      <xdr:row>24</xdr:row>
      <xdr:rowOff>21596</xdr:rowOff>
    </xdr:from>
    <xdr:to>
      <xdr:col>8</xdr:col>
      <xdr:colOff>423188</xdr:colOff>
      <xdr:row>41</xdr:row>
      <xdr:rowOff>23096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EBCB12-1DCC-4A75-90DE-C66186DB6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250030</xdr:colOff>
      <xdr:row>24</xdr:row>
      <xdr:rowOff>23813</xdr:rowOff>
    </xdr:from>
    <xdr:to>
      <xdr:col>26</xdr:col>
      <xdr:colOff>411280</xdr:colOff>
      <xdr:row>41</xdr:row>
      <xdr:rowOff>25313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294FDE-CAA9-4C93-84F0-41017FBCC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250031</xdr:colOff>
      <xdr:row>3</xdr:row>
      <xdr:rowOff>35719</xdr:rowOff>
    </xdr:from>
    <xdr:to>
      <xdr:col>35</xdr:col>
      <xdr:colOff>411281</xdr:colOff>
      <xdr:row>20</xdr:row>
      <xdr:rowOff>37219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35C122-C357-46BD-8527-1F57441CF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250032</xdr:colOff>
      <xdr:row>24</xdr:row>
      <xdr:rowOff>23810</xdr:rowOff>
    </xdr:from>
    <xdr:to>
      <xdr:col>35</xdr:col>
      <xdr:colOff>411282</xdr:colOff>
      <xdr:row>41</xdr:row>
      <xdr:rowOff>25310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F3999-41D1-4AF6-9B36-2595B2816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241299</xdr:colOff>
      <xdr:row>66</xdr:row>
      <xdr:rowOff>23812</xdr:rowOff>
    </xdr:from>
    <xdr:to>
      <xdr:col>17</xdr:col>
      <xdr:colOff>402549</xdr:colOff>
      <xdr:row>83</xdr:row>
      <xdr:rowOff>25312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5C262-2D68-4077-B653-CB39EEAB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253207</xdr:colOff>
      <xdr:row>66</xdr:row>
      <xdr:rowOff>23812</xdr:rowOff>
    </xdr:from>
    <xdr:to>
      <xdr:col>35</xdr:col>
      <xdr:colOff>414457</xdr:colOff>
      <xdr:row>83</xdr:row>
      <xdr:rowOff>25312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2C886-7CFF-42DE-9B69-9F16B84F7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257967</xdr:colOff>
      <xdr:row>87</xdr:row>
      <xdr:rowOff>29192</xdr:rowOff>
    </xdr:from>
    <xdr:to>
      <xdr:col>8</xdr:col>
      <xdr:colOff>419217</xdr:colOff>
      <xdr:row>104</xdr:row>
      <xdr:rowOff>30692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6D1773-F1AC-463C-8175-F40EEBFA5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238125</xdr:colOff>
      <xdr:row>45</xdr:row>
      <xdr:rowOff>23811</xdr:rowOff>
    </xdr:from>
    <xdr:to>
      <xdr:col>44</xdr:col>
      <xdr:colOff>399375</xdr:colOff>
      <xdr:row>62</xdr:row>
      <xdr:rowOff>25311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139063-840B-42E6-996D-6A88804B8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255983</xdr:colOff>
      <xdr:row>3</xdr:row>
      <xdr:rowOff>21431</xdr:rowOff>
    </xdr:from>
    <xdr:to>
      <xdr:col>17</xdr:col>
      <xdr:colOff>417233</xdr:colOff>
      <xdr:row>20</xdr:row>
      <xdr:rowOff>22931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6A5345-10BA-45DD-AD0E-3E9EC987B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238125</xdr:colOff>
      <xdr:row>3</xdr:row>
      <xdr:rowOff>23813</xdr:rowOff>
    </xdr:from>
    <xdr:to>
      <xdr:col>35</xdr:col>
      <xdr:colOff>399375</xdr:colOff>
      <xdr:row>20</xdr:row>
      <xdr:rowOff>25313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8A8C38-C865-457E-82C7-8FA5828DD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250031</xdr:colOff>
      <xdr:row>24</xdr:row>
      <xdr:rowOff>23813</xdr:rowOff>
    </xdr:from>
    <xdr:to>
      <xdr:col>8</xdr:col>
      <xdr:colOff>411281</xdr:colOff>
      <xdr:row>41</xdr:row>
      <xdr:rowOff>25313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F83BDB-9E58-4C7E-BA3F-D899F87F0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250031</xdr:colOff>
      <xdr:row>45</xdr:row>
      <xdr:rowOff>23812</xdr:rowOff>
    </xdr:from>
    <xdr:to>
      <xdr:col>8</xdr:col>
      <xdr:colOff>411281</xdr:colOff>
      <xdr:row>62</xdr:row>
      <xdr:rowOff>25312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EB1E24-1FEE-45DC-B6E5-C403DC462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250032</xdr:colOff>
      <xdr:row>45</xdr:row>
      <xdr:rowOff>23812</xdr:rowOff>
    </xdr:from>
    <xdr:to>
      <xdr:col>26</xdr:col>
      <xdr:colOff>411282</xdr:colOff>
      <xdr:row>62</xdr:row>
      <xdr:rowOff>25312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FC0AEB-CA17-4E68-94FE-12F14C05F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250031</xdr:colOff>
      <xdr:row>87</xdr:row>
      <xdr:rowOff>23813</xdr:rowOff>
    </xdr:from>
    <xdr:to>
      <xdr:col>26</xdr:col>
      <xdr:colOff>411281</xdr:colOff>
      <xdr:row>104</xdr:row>
      <xdr:rowOff>25313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51F8C2-D7B5-45DC-AB34-E99A15070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261937</xdr:colOff>
      <xdr:row>87</xdr:row>
      <xdr:rowOff>23812</xdr:rowOff>
    </xdr:from>
    <xdr:to>
      <xdr:col>35</xdr:col>
      <xdr:colOff>423187</xdr:colOff>
      <xdr:row>104</xdr:row>
      <xdr:rowOff>25312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5339CA-E626-4DFB-A594-FA5592832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238125</xdr:colOff>
      <xdr:row>108</xdr:row>
      <xdr:rowOff>23813</xdr:rowOff>
    </xdr:from>
    <xdr:to>
      <xdr:col>8</xdr:col>
      <xdr:colOff>399375</xdr:colOff>
      <xdr:row>125</xdr:row>
      <xdr:rowOff>25313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030AC9-EFC7-417E-A59F-CCE85DA70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250031</xdr:colOff>
      <xdr:row>108</xdr:row>
      <xdr:rowOff>23813</xdr:rowOff>
    </xdr:from>
    <xdr:to>
      <xdr:col>35</xdr:col>
      <xdr:colOff>411281</xdr:colOff>
      <xdr:row>125</xdr:row>
      <xdr:rowOff>25313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2713A5-83BF-4C31-99DB-D316EBF0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gang_BPS\desa_cantik\Blok%203_Tabulasi%20&amp;%20Graf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zky%20Adi%20Pratama/Downloads/Blok%204_Tabulasi%20&amp;%20Grafik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ulasi_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ok 3"/>
    </sheetNames>
    <sheetDataSet>
      <sheetData sheetId="0">
        <row r="5">
          <cell r="C5" t="str">
            <v>Milik sendiri</v>
          </cell>
          <cell r="N5" t="str">
            <v>Marmer/granit</v>
          </cell>
          <cell r="Q5" t="str">
            <v>Keramik</v>
          </cell>
          <cell r="T5" t="str">
            <v>Parket/vinil/permadani</v>
          </cell>
          <cell r="W5" t="str">
            <v>Ubin/tegel/teraso</v>
          </cell>
          <cell r="Z5" t="str">
            <v>Kayu/papan kualitas tinggi</v>
          </cell>
          <cell r="AC5" t="str">
            <v>Semen/bata merah</v>
          </cell>
          <cell r="AF5" t="str">
            <v>Bambu</v>
          </cell>
          <cell r="AI5" t="str">
            <v>Kayu/papan kualitas rendah</v>
          </cell>
          <cell r="AL5" t="str">
            <v>Tanah</v>
          </cell>
          <cell r="AO5" t="str">
            <v>Lainnya</v>
          </cell>
          <cell r="AR5" t="str">
            <v>Tidak Tahu</v>
          </cell>
        </row>
        <row r="15">
          <cell r="N15">
            <v>85</v>
          </cell>
          <cell r="O15">
            <v>2</v>
          </cell>
          <cell r="P15">
            <v>2</v>
          </cell>
          <cell r="Q15">
            <v>1166</v>
          </cell>
          <cell r="R15">
            <v>72</v>
          </cell>
          <cell r="S15">
            <v>4</v>
          </cell>
          <cell r="T15">
            <v>2</v>
          </cell>
          <cell r="U15">
            <v>1</v>
          </cell>
          <cell r="V15">
            <v>0</v>
          </cell>
          <cell r="W15">
            <v>42</v>
          </cell>
          <cell r="X15">
            <v>20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122</v>
          </cell>
          <cell r="AD15">
            <v>89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1</v>
          </cell>
          <cell r="AK15">
            <v>0</v>
          </cell>
          <cell r="AL15">
            <v>8</v>
          </cell>
          <cell r="AM15">
            <v>20</v>
          </cell>
          <cell r="AN15">
            <v>0</v>
          </cell>
          <cell r="AO15">
            <v>2</v>
          </cell>
          <cell r="AP15">
            <v>0</v>
          </cell>
          <cell r="AQ15">
            <v>0</v>
          </cell>
          <cell r="AR15">
            <v>2</v>
          </cell>
          <cell r="AS15">
            <v>0</v>
          </cell>
          <cell r="AT15">
            <v>0</v>
          </cell>
        </row>
        <row r="37">
          <cell r="C37" t="str">
            <v>Tembok</v>
          </cell>
          <cell r="E37" t="str">
            <v>Pelesteran</v>
          </cell>
          <cell r="G37" t="str">
            <v>Kayu</v>
          </cell>
          <cell r="I37" t="str">
            <v>Anyaman bambu/kawat</v>
          </cell>
          <cell r="K37" t="str">
            <v>Batang kayu</v>
          </cell>
          <cell r="M37" t="str">
            <v>Bambu</v>
          </cell>
          <cell r="O37" t="str">
            <v>Lainnya</v>
          </cell>
        </row>
        <row r="47">
          <cell r="C47">
            <v>1355</v>
          </cell>
          <cell r="D47">
            <v>90</v>
          </cell>
          <cell r="E47">
            <v>89</v>
          </cell>
          <cell r="F47">
            <v>47</v>
          </cell>
          <cell r="G47">
            <v>15</v>
          </cell>
          <cell r="H47">
            <v>19</v>
          </cell>
          <cell r="I47">
            <v>0</v>
          </cell>
          <cell r="J47">
            <v>1</v>
          </cell>
          <cell r="K47">
            <v>0</v>
          </cell>
          <cell r="L47">
            <v>1</v>
          </cell>
          <cell r="M47">
            <v>0</v>
          </cell>
          <cell r="N47">
            <v>0</v>
          </cell>
          <cell r="O47">
            <v>15</v>
          </cell>
          <cell r="P47">
            <v>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4"/>
      <sheetName val="5"/>
      <sheetName val="Tabulasi Blok 4"/>
    </sheetNames>
    <sheetDataSet>
      <sheetData sheetId="0"/>
      <sheetData sheetId="1"/>
      <sheetData sheetId="2"/>
      <sheetData sheetId="3">
        <row r="4">
          <cell r="D4" t="str">
            <v>Laki-Laki</v>
          </cell>
        </row>
        <row r="32">
          <cell r="Z32" t="str">
            <v>Laki-Laki</v>
          </cell>
          <cell r="AA32" t="str">
            <v>Perempuan</v>
          </cell>
        </row>
        <row r="33">
          <cell r="Y33" t="str">
            <v>0-4</v>
          </cell>
          <cell r="Z33">
            <v>-183</v>
          </cell>
          <cell r="AA33">
            <v>193</v>
          </cell>
        </row>
        <row r="34">
          <cell r="Y34" t="str">
            <v>5-9</v>
          </cell>
          <cell r="Z34">
            <v>-249</v>
          </cell>
          <cell r="AA34">
            <v>247</v>
          </cell>
        </row>
        <row r="35">
          <cell r="Y35" t="str">
            <v>10-14</v>
          </cell>
          <cell r="Z35">
            <v>-253</v>
          </cell>
          <cell r="AA35">
            <v>275</v>
          </cell>
        </row>
        <row r="36">
          <cell r="Y36" t="str">
            <v>15-19</v>
          </cell>
          <cell r="Z36">
            <v>-258</v>
          </cell>
          <cell r="AA36">
            <v>240</v>
          </cell>
        </row>
        <row r="37">
          <cell r="Y37" t="str">
            <v>20-24</v>
          </cell>
          <cell r="Z37">
            <v>-274</v>
          </cell>
          <cell r="AA37">
            <v>248</v>
          </cell>
        </row>
        <row r="38">
          <cell r="Y38" t="str">
            <v>25-29</v>
          </cell>
          <cell r="Z38">
            <v>-233</v>
          </cell>
          <cell r="AA38">
            <v>220</v>
          </cell>
        </row>
        <row r="39">
          <cell r="Y39" t="str">
            <v>30-34</v>
          </cell>
          <cell r="Z39">
            <v>-209</v>
          </cell>
          <cell r="AA39">
            <v>215</v>
          </cell>
        </row>
        <row r="40">
          <cell r="Y40" t="str">
            <v>35-39</v>
          </cell>
          <cell r="Z40">
            <v>-210</v>
          </cell>
          <cell r="AA40">
            <v>250</v>
          </cell>
        </row>
        <row r="41">
          <cell r="Y41" t="str">
            <v>40-44</v>
          </cell>
          <cell r="Z41">
            <v>-255</v>
          </cell>
          <cell r="AA41">
            <v>277</v>
          </cell>
        </row>
        <row r="42">
          <cell r="Y42" t="str">
            <v>45-49</v>
          </cell>
          <cell r="Z42">
            <v>-237</v>
          </cell>
          <cell r="AA42">
            <v>236</v>
          </cell>
        </row>
        <row r="43">
          <cell r="Y43" t="str">
            <v>50-54</v>
          </cell>
          <cell r="Z43">
            <v>-218</v>
          </cell>
          <cell r="AA43">
            <v>237</v>
          </cell>
        </row>
        <row r="44">
          <cell r="Y44" t="str">
            <v>55-59</v>
          </cell>
          <cell r="Z44">
            <v>-185</v>
          </cell>
          <cell r="AA44">
            <v>186</v>
          </cell>
        </row>
        <row r="45">
          <cell r="Y45" t="str">
            <v>60-64</v>
          </cell>
          <cell r="Z45">
            <v>-172</v>
          </cell>
          <cell r="AA45">
            <v>159</v>
          </cell>
        </row>
        <row r="46">
          <cell r="Y46" t="str">
            <v>65-69</v>
          </cell>
          <cell r="Z46">
            <v>-109</v>
          </cell>
          <cell r="AA46">
            <v>83</v>
          </cell>
        </row>
        <row r="47">
          <cell r="Y47" t="str">
            <v>70-74</v>
          </cell>
          <cell r="Z47">
            <v>-52</v>
          </cell>
          <cell r="AA47">
            <v>50</v>
          </cell>
        </row>
        <row r="48">
          <cell r="Y48" t="str">
            <v>75+</v>
          </cell>
          <cell r="Z48">
            <v>-59</v>
          </cell>
          <cell r="AA48">
            <v>55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ok 3"/>
      <sheetName val="Blok 4"/>
      <sheetName val="Blok 5"/>
      <sheetName val="BLOK 6"/>
      <sheetName val="BLOK 7"/>
      <sheetName val="RT"/>
    </sheetNames>
    <sheetDataSet>
      <sheetData sheetId="0"/>
      <sheetData sheetId="1"/>
      <sheetData sheetId="2"/>
      <sheetData sheetId="3"/>
      <sheetData sheetId="4"/>
      <sheetData sheetId="5">
        <row r="5">
          <cell r="B5" t="str">
            <v>Kepala Keluarga</v>
          </cell>
          <cell r="C5" t="str">
            <v>Anggota Keluarga</v>
          </cell>
          <cell r="D5" t="str">
            <v>Jumlah</v>
          </cell>
          <cell r="T5" t="str">
            <v>Kelahiran</v>
          </cell>
          <cell r="U5" t="str">
            <v>Kematian</v>
          </cell>
          <cell r="AL5" t="str">
            <v>Migrasi Masuk</v>
          </cell>
          <cell r="AM5" t="str">
            <v>Migrasi Keluar</v>
          </cell>
          <cell r="AN5" t="str">
            <v>Jumlah</v>
          </cell>
        </row>
        <row r="8">
          <cell r="A8" t="str">
            <v>RW 001</v>
          </cell>
          <cell r="B8">
            <v>478</v>
          </cell>
          <cell r="C8">
            <v>1487</v>
          </cell>
          <cell r="D8">
            <v>1965</v>
          </cell>
          <cell r="S8" t="str">
            <v>RW 001</v>
          </cell>
          <cell r="T8">
            <v>6</v>
          </cell>
          <cell r="U8">
            <v>2</v>
          </cell>
          <cell r="AK8" t="str">
            <v>RW 001</v>
          </cell>
          <cell r="AL8">
            <v>5</v>
          </cell>
          <cell r="AM8">
            <v>7</v>
          </cell>
          <cell r="AN8">
            <v>12</v>
          </cell>
        </row>
        <row r="9">
          <cell r="A9" t="str">
            <v>RW 002</v>
          </cell>
          <cell r="B9">
            <v>168</v>
          </cell>
          <cell r="C9">
            <v>834</v>
          </cell>
          <cell r="D9">
            <v>1002</v>
          </cell>
          <cell r="S9" t="str">
            <v>RW 002</v>
          </cell>
          <cell r="T9">
            <v>11</v>
          </cell>
          <cell r="U9">
            <v>3</v>
          </cell>
          <cell r="AK9" t="str">
            <v>RW 002</v>
          </cell>
          <cell r="AL9">
            <v>1</v>
          </cell>
          <cell r="AM9">
            <v>0</v>
          </cell>
          <cell r="AN9">
            <v>1</v>
          </cell>
        </row>
        <row r="10">
          <cell r="A10" t="str">
            <v>RW 003</v>
          </cell>
          <cell r="B10">
            <v>318</v>
          </cell>
          <cell r="C10">
            <v>995</v>
          </cell>
          <cell r="D10">
            <v>1313</v>
          </cell>
          <cell r="S10" t="str">
            <v>RW 003</v>
          </cell>
          <cell r="T10">
            <v>9</v>
          </cell>
          <cell r="U10">
            <v>7</v>
          </cell>
          <cell r="AK10" t="str">
            <v>RW 003</v>
          </cell>
          <cell r="AL10">
            <v>1</v>
          </cell>
          <cell r="AM10">
            <v>7</v>
          </cell>
          <cell r="AN10">
            <v>8</v>
          </cell>
        </row>
        <row r="11">
          <cell r="A11" t="str">
            <v>RW 004</v>
          </cell>
          <cell r="B11">
            <v>220</v>
          </cell>
          <cell r="C11">
            <v>714</v>
          </cell>
          <cell r="D11">
            <v>934</v>
          </cell>
          <cell r="S11" t="str">
            <v>RW 004</v>
          </cell>
          <cell r="T11">
            <v>3</v>
          </cell>
          <cell r="U11">
            <v>4</v>
          </cell>
          <cell r="AK11" t="str">
            <v>RW 004</v>
          </cell>
          <cell r="AL11">
            <v>0</v>
          </cell>
          <cell r="AM11">
            <v>0</v>
          </cell>
          <cell r="AN11">
            <v>0</v>
          </cell>
        </row>
        <row r="12">
          <cell r="A12" t="str">
            <v>RW 005</v>
          </cell>
          <cell r="B12">
            <v>387</v>
          </cell>
          <cell r="C12">
            <v>1184</v>
          </cell>
          <cell r="D12">
            <v>1571</v>
          </cell>
          <cell r="S12" t="str">
            <v>RW 005</v>
          </cell>
          <cell r="T12">
            <v>37</v>
          </cell>
          <cell r="U12">
            <v>3</v>
          </cell>
          <cell r="AK12" t="str">
            <v>RW 005</v>
          </cell>
          <cell r="AL12">
            <v>3</v>
          </cell>
          <cell r="AM12">
            <v>7</v>
          </cell>
          <cell r="AN12">
            <v>10</v>
          </cell>
        </row>
        <row r="13">
          <cell r="A13" t="str">
            <v>RW 006</v>
          </cell>
          <cell r="B13">
            <v>353</v>
          </cell>
          <cell r="C13">
            <v>1071</v>
          </cell>
          <cell r="D13">
            <v>1424</v>
          </cell>
          <cell r="S13" t="str">
            <v>RW 006</v>
          </cell>
          <cell r="T13">
            <v>10</v>
          </cell>
          <cell r="U13">
            <v>2</v>
          </cell>
          <cell r="AK13" t="str">
            <v>RW 006</v>
          </cell>
          <cell r="AL13">
            <v>3</v>
          </cell>
          <cell r="AM13">
            <v>0</v>
          </cell>
          <cell r="AN13">
            <v>3</v>
          </cell>
        </row>
        <row r="25">
          <cell r="K25" t="str">
            <v>Tempat Sampah</v>
          </cell>
          <cell r="L25" t="str">
            <v>Balai RT</v>
          </cell>
          <cell r="M25" t="str">
            <v>Pos Kamling</v>
          </cell>
          <cell r="N25" t="str">
            <v>Penampung Air</v>
          </cell>
          <cell r="O25" t="str">
            <v>Lampu Jalan</v>
          </cell>
          <cell r="P25" t="str">
            <v>Drainase/ Got</v>
          </cell>
          <cell r="T25" t="str">
            <v>Ruang Terbuka Hijau</v>
          </cell>
          <cell r="U25" t="str">
            <v>Taman bermain</v>
          </cell>
          <cell r="V25" t="str">
            <v>Taman Bacaan</v>
          </cell>
          <cell r="W25" t="str">
            <v>Tempat Ibadah</v>
          </cell>
          <cell r="X25" t="str">
            <v>Toilet Umum</v>
          </cell>
          <cell r="Y25" t="str">
            <v>Lapangan Olahraga</v>
          </cell>
          <cell r="AL25" t="str">
            <v>Puskesmas</v>
          </cell>
          <cell r="AM25" t="str">
            <v>Klinik</v>
          </cell>
          <cell r="AN25" t="str">
            <v>Posyandu</v>
          </cell>
          <cell r="AO25" t="str">
            <v>Apotek</v>
          </cell>
          <cell r="AP25" t="str">
            <v>Pengobatan Alternatif</v>
          </cell>
        </row>
        <row r="35">
          <cell r="J35" t="str">
            <v>Sumurrejo</v>
          </cell>
          <cell r="K35">
            <v>15</v>
          </cell>
          <cell r="L35">
            <v>4</v>
          </cell>
          <cell r="M35">
            <v>28</v>
          </cell>
          <cell r="N35">
            <v>18</v>
          </cell>
          <cell r="O35">
            <v>30</v>
          </cell>
          <cell r="P35">
            <v>30</v>
          </cell>
          <cell r="T35">
            <v>16</v>
          </cell>
          <cell r="U35">
            <v>5</v>
          </cell>
          <cell r="V35">
            <v>4</v>
          </cell>
          <cell r="W35">
            <v>25</v>
          </cell>
          <cell r="X35">
            <v>3</v>
          </cell>
          <cell r="Y35">
            <v>12</v>
          </cell>
          <cell r="AK35" t="str">
            <v>Sumurrejo</v>
          </cell>
          <cell r="AL35">
            <v>3</v>
          </cell>
          <cell r="AM35">
            <v>3</v>
          </cell>
          <cell r="AN35">
            <v>15</v>
          </cell>
          <cell r="AO35">
            <v>0</v>
          </cell>
          <cell r="AP35">
            <v>3</v>
          </cell>
        </row>
        <row r="46">
          <cell r="K46" t="str">
            <v>Dokter</v>
          </cell>
          <cell r="L46" t="str">
            <v>Perawat</v>
          </cell>
          <cell r="M46" t="str">
            <v>Bidan</v>
          </cell>
          <cell r="N46" t="str">
            <v>Dukun bayi</v>
          </cell>
          <cell r="O46" t="str">
            <v>Terapis</v>
          </cell>
        </row>
        <row r="50">
          <cell r="AB50" t="str">
            <v>Aspal/ Beton</v>
          </cell>
          <cell r="AC50">
            <v>18</v>
          </cell>
          <cell r="AD50">
            <v>2</v>
          </cell>
          <cell r="AE50">
            <v>9</v>
          </cell>
        </row>
        <row r="51">
          <cell r="AB51" t="str">
            <v>Paving</v>
          </cell>
          <cell r="AC51">
            <v>9</v>
          </cell>
          <cell r="AD51">
            <v>1</v>
          </cell>
          <cell r="AE51">
            <v>6</v>
          </cell>
        </row>
        <row r="52">
          <cell r="AB52" t="str">
            <v>Diperkeras</v>
          </cell>
          <cell r="AC52">
            <v>0</v>
          </cell>
          <cell r="AD52">
            <v>2</v>
          </cell>
          <cell r="AE52">
            <v>1</v>
          </cell>
        </row>
        <row r="53">
          <cell r="AB53" t="str">
            <v>Tanah</v>
          </cell>
          <cell r="AC53">
            <v>4</v>
          </cell>
          <cell r="AD53">
            <v>0</v>
          </cell>
          <cell r="AE53">
            <v>0</v>
          </cell>
        </row>
        <row r="56">
          <cell r="J56" t="str">
            <v>Sumurrejo</v>
          </cell>
          <cell r="K56">
            <v>4</v>
          </cell>
          <cell r="L56">
            <v>13</v>
          </cell>
          <cell r="M56">
            <v>8</v>
          </cell>
          <cell r="N56">
            <v>1</v>
          </cell>
          <cell r="O56">
            <v>2</v>
          </cell>
        </row>
        <row r="68">
          <cell r="C68" t="str">
            <v>Rawan Longsor</v>
          </cell>
          <cell r="D68" t="str">
            <v>Dibawah SUTET/SUTT/SUTTAS</v>
          </cell>
          <cell r="T68" t="str">
            <v>Bantaran Sungai</v>
          </cell>
          <cell r="U68" t="str">
            <v>Rawan Longsor</v>
          </cell>
          <cell r="V68" t="str">
            <v>Dibawah SUTET/SUTT/SUTTAS</v>
          </cell>
          <cell r="AL68" t="str">
            <v>Pencurian</v>
          </cell>
          <cell r="AM68" t="str">
            <v>Penipuan</v>
          </cell>
          <cell r="AN68" t="str">
            <v>Penganiayaan</v>
          </cell>
          <cell r="AO68" t="str">
            <v>Pembakaran</v>
          </cell>
          <cell r="AP68" t="str">
            <v>Pembunuhan</v>
          </cell>
          <cell r="AQ68" t="str">
            <v>Perkosaan</v>
          </cell>
          <cell r="AR68" t="str">
            <v>Perjudian</v>
          </cell>
          <cell r="AS68" t="str">
            <v>Pemakaian Narkoba</v>
          </cell>
        </row>
        <row r="71">
          <cell r="A71" t="str">
            <v>RW 001</v>
          </cell>
          <cell r="B71">
            <v>9</v>
          </cell>
          <cell r="C71">
            <v>4</v>
          </cell>
          <cell r="D71">
            <v>6</v>
          </cell>
          <cell r="S71" t="str">
            <v>RW 001</v>
          </cell>
          <cell r="T71">
            <v>28</v>
          </cell>
          <cell r="U71">
            <v>6</v>
          </cell>
          <cell r="V71">
            <v>8</v>
          </cell>
        </row>
        <row r="72">
          <cell r="A72" t="str">
            <v>RW 002</v>
          </cell>
          <cell r="B72">
            <v>2</v>
          </cell>
          <cell r="C72">
            <v>2</v>
          </cell>
          <cell r="D72">
            <v>2</v>
          </cell>
          <cell r="S72" t="str">
            <v>RW 002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>RW 003</v>
          </cell>
          <cell r="B73">
            <v>0</v>
          </cell>
          <cell r="C73">
            <v>0</v>
          </cell>
          <cell r="D73">
            <v>0</v>
          </cell>
          <cell r="S73" t="str">
            <v>RW 003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RW 004</v>
          </cell>
          <cell r="B74">
            <v>0</v>
          </cell>
          <cell r="C74">
            <v>0</v>
          </cell>
          <cell r="D74">
            <v>0</v>
          </cell>
          <cell r="S74" t="str">
            <v>RW 004</v>
          </cell>
          <cell r="T74">
            <v>0</v>
          </cell>
          <cell r="U74">
            <v>0</v>
          </cell>
          <cell r="V74">
            <v>0</v>
          </cell>
        </row>
        <row r="75">
          <cell r="A75" t="str">
            <v>RW 005</v>
          </cell>
          <cell r="B75">
            <v>0</v>
          </cell>
          <cell r="C75">
            <v>0</v>
          </cell>
          <cell r="D75">
            <v>0</v>
          </cell>
          <cell r="S75" t="str">
            <v>RW 005</v>
          </cell>
          <cell r="T75">
            <v>0</v>
          </cell>
          <cell r="U75">
            <v>0</v>
          </cell>
          <cell r="V75">
            <v>0</v>
          </cell>
        </row>
        <row r="76">
          <cell r="A76" t="str">
            <v>RW 006</v>
          </cell>
          <cell r="B76">
            <v>0</v>
          </cell>
          <cell r="C76">
            <v>0</v>
          </cell>
          <cell r="D76">
            <v>0</v>
          </cell>
          <cell r="S76" t="str">
            <v>RW 006</v>
          </cell>
          <cell r="T76">
            <v>0</v>
          </cell>
          <cell r="U76">
            <v>0</v>
          </cell>
          <cell r="V76">
            <v>0</v>
          </cell>
        </row>
        <row r="77">
          <cell r="AK77" t="str">
            <v>Sumurrejo</v>
          </cell>
          <cell r="AL77">
            <v>5</v>
          </cell>
          <cell r="AM77">
            <v>2</v>
          </cell>
          <cell r="AN77">
            <v>31</v>
          </cell>
          <cell r="AO77">
            <v>55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</row>
        <row r="88">
          <cell r="O88" t="str">
            <v>Jumlah Menara Telepon Seluler</v>
          </cell>
        </row>
        <row r="89">
          <cell r="K89" t="str">
            <v>Tidak ada Sinyal</v>
          </cell>
          <cell r="L89" t="str">
            <v>Sinyal  Lemah</v>
          </cell>
          <cell r="M89" t="str">
            <v>Sinyal Kuat</v>
          </cell>
          <cell r="N89" t="str">
            <v>Sinyal Sangat Kuat</v>
          </cell>
          <cell r="AL89" t="str">
            <v>Tidak ada Sinyal</v>
          </cell>
          <cell r="AM89" t="str">
            <v>2,5 G</v>
          </cell>
          <cell r="AN89" t="str">
            <v>3 G</v>
          </cell>
          <cell r="AO89" t="str">
            <v>4 G</v>
          </cell>
          <cell r="AP89" t="str">
            <v>5 G</v>
          </cell>
        </row>
        <row r="92">
          <cell r="J92" t="str">
            <v>RW 001</v>
          </cell>
          <cell r="O92">
            <v>1</v>
          </cell>
        </row>
        <row r="93">
          <cell r="J93" t="str">
            <v>RW 002</v>
          </cell>
          <cell r="O93">
            <v>0</v>
          </cell>
        </row>
        <row r="94">
          <cell r="J94" t="str">
            <v>RW 003</v>
          </cell>
          <cell r="O94">
            <v>3</v>
          </cell>
        </row>
        <row r="95">
          <cell r="J95" t="str">
            <v>RW 004</v>
          </cell>
          <cell r="O95">
            <v>0</v>
          </cell>
        </row>
        <row r="96">
          <cell r="J96" t="str">
            <v>RW 005</v>
          </cell>
          <cell r="O96">
            <v>1</v>
          </cell>
        </row>
        <row r="97">
          <cell r="J97" t="str">
            <v>RW 006</v>
          </cell>
          <cell r="O97">
            <v>0</v>
          </cell>
        </row>
        <row r="98">
          <cell r="J98" t="str">
            <v>Sumurrejo</v>
          </cell>
          <cell r="K98">
            <v>0</v>
          </cell>
          <cell r="L98">
            <v>1</v>
          </cell>
          <cell r="M98">
            <v>27</v>
          </cell>
          <cell r="N98">
            <v>2</v>
          </cell>
          <cell r="AK98" t="str">
            <v>Sumurrejo</v>
          </cell>
          <cell r="AL98">
            <v>0</v>
          </cell>
          <cell r="AM98">
            <v>2</v>
          </cell>
          <cell r="AN98">
            <v>1</v>
          </cell>
          <cell r="AO98">
            <v>27</v>
          </cell>
          <cell r="AP98">
            <v>1</v>
          </cell>
        </row>
        <row r="109">
          <cell r="K109" t="str">
            <v>Toko</v>
          </cell>
          <cell r="L109" t="str">
            <v>Kios Kelontog</v>
          </cell>
          <cell r="M109" t="str">
            <v>Warung Makan</v>
          </cell>
          <cell r="N109" t="str">
            <v>Bengkel</v>
          </cell>
          <cell r="O109" t="str">
            <v>Laundry</v>
          </cell>
          <cell r="P109" t="str">
            <v>Penjahit</v>
          </cell>
          <cell r="T109" t="str">
            <v>Potong Rambut</v>
          </cell>
          <cell r="U109" t="str">
            <v>Salon Kecantikan</v>
          </cell>
          <cell r="V109" t="str">
            <v>Mini Market</v>
          </cell>
          <cell r="W109" t="str">
            <v>Apotek</v>
          </cell>
          <cell r="X109" t="str">
            <v>Lainnya</v>
          </cell>
        </row>
        <row r="119">
          <cell r="J119" t="str">
            <v>Sumurrejo</v>
          </cell>
          <cell r="K119">
            <v>25</v>
          </cell>
          <cell r="L119">
            <v>60</v>
          </cell>
          <cell r="M119">
            <v>27</v>
          </cell>
          <cell r="N119">
            <v>13</v>
          </cell>
          <cell r="O119">
            <v>19</v>
          </cell>
          <cell r="P119">
            <v>28</v>
          </cell>
          <cell r="T119">
            <v>3</v>
          </cell>
          <cell r="U119">
            <v>4</v>
          </cell>
          <cell r="V119">
            <v>0</v>
          </cell>
          <cell r="W119">
            <v>0</v>
          </cell>
          <cell r="X11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9BA8-B8C3-443D-A9A2-2AD580B98873}">
  <dimension ref="A1:AS251"/>
  <sheetViews>
    <sheetView view="pageLayout" topLeftCell="A103" zoomScale="80" zoomScaleNormal="85" zoomScalePageLayoutView="80" workbookViewId="0">
      <selection activeCell="AC124" sqref="AC124"/>
    </sheetView>
  </sheetViews>
  <sheetFormatPr defaultColWidth="9.140625" defaultRowHeight="11.25" x14ac:dyDescent="0.2"/>
  <cols>
    <col min="1" max="1" width="9.140625" style="15" customWidth="1"/>
    <col min="2" max="7" width="9.140625" style="15"/>
    <col min="8" max="8" width="9.140625" style="15" customWidth="1"/>
    <col min="9" max="16384" width="9.140625" style="15"/>
  </cols>
  <sheetData>
    <row r="1" spans="1:45" ht="15" customHeight="1" x14ac:dyDescent="0.2">
      <c r="A1" s="73" t="s">
        <v>115</v>
      </c>
      <c r="B1" s="73"/>
      <c r="C1" s="74" t="s">
        <v>401</v>
      </c>
      <c r="D1" s="74"/>
      <c r="E1" s="74"/>
      <c r="F1" s="74"/>
      <c r="G1" s="74"/>
      <c r="H1" s="74"/>
      <c r="I1" s="74"/>
      <c r="J1" s="73" t="s">
        <v>116</v>
      </c>
      <c r="K1" s="73"/>
      <c r="L1" s="74" t="s">
        <v>401</v>
      </c>
      <c r="M1" s="74"/>
      <c r="N1" s="74"/>
      <c r="O1" s="74"/>
      <c r="P1" s="74"/>
      <c r="Q1" s="74"/>
      <c r="R1" s="74"/>
      <c r="S1" s="73" t="s">
        <v>117</v>
      </c>
      <c r="T1" s="73"/>
      <c r="U1" s="74" t="s">
        <v>402</v>
      </c>
      <c r="V1" s="74"/>
      <c r="W1" s="74"/>
      <c r="X1" s="74"/>
      <c r="Y1" s="74"/>
      <c r="Z1" s="74"/>
      <c r="AA1" s="74"/>
      <c r="AB1" s="73" t="s">
        <v>118</v>
      </c>
      <c r="AC1" s="73"/>
      <c r="AD1" s="74" t="s">
        <v>402</v>
      </c>
      <c r="AE1" s="74"/>
      <c r="AF1" s="74"/>
      <c r="AG1" s="74"/>
      <c r="AH1" s="74"/>
      <c r="AI1" s="74"/>
      <c r="AJ1" s="74"/>
      <c r="AK1" s="73" t="s">
        <v>118</v>
      </c>
      <c r="AL1" s="73"/>
      <c r="AM1" s="74" t="s">
        <v>402</v>
      </c>
      <c r="AN1" s="74"/>
      <c r="AO1" s="74"/>
      <c r="AP1" s="74"/>
      <c r="AQ1" s="74"/>
      <c r="AR1" s="74"/>
      <c r="AS1" s="74"/>
    </row>
    <row r="2" spans="1:45" ht="15" customHeight="1" x14ac:dyDescent="0.2">
      <c r="A2" s="73"/>
      <c r="B2" s="73"/>
      <c r="C2" s="74"/>
      <c r="D2" s="74"/>
      <c r="E2" s="74"/>
      <c r="F2" s="74"/>
      <c r="G2" s="74"/>
      <c r="H2" s="74"/>
      <c r="I2" s="74"/>
      <c r="J2" s="73"/>
      <c r="K2" s="73"/>
      <c r="L2" s="74"/>
      <c r="M2" s="74"/>
      <c r="N2" s="74"/>
      <c r="O2" s="74"/>
      <c r="P2" s="74"/>
      <c r="Q2" s="74"/>
      <c r="R2" s="74"/>
      <c r="S2" s="73"/>
      <c r="T2" s="73"/>
      <c r="U2" s="74"/>
      <c r="V2" s="74"/>
      <c r="W2" s="74"/>
      <c r="X2" s="74"/>
      <c r="Y2" s="74"/>
      <c r="Z2" s="74"/>
      <c r="AA2" s="74"/>
      <c r="AB2" s="73"/>
      <c r="AC2" s="73"/>
      <c r="AD2" s="74"/>
      <c r="AE2" s="74"/>
      <c r="AF2" s="74"/>
      <c r="AG2" s="74"/>
      <c r="AH2" s="74"/>
      <c r="AI2" s="74"/>
      <c r="AJ2" s="74"/>
      <c r="AK2" s="73"/>
      <c r="AL2" s="73"/>
      <c r="AM2" s="74"/>
      <c r="AN2" s="74"/>
      <c r="AO2" s="74"/>
      <c r="AP2" s="74"/>
      <c r="AQ2" s="74"/>
      <c r="AR2" s="74"/>
      <c r="AS2" s="74"/>
    </row>
    <row r="3" spans="1:45" ht="15" customHeight="1" x14ac:dyDescent="0.2">
      <c r="A3" s="16"/>
      <c r="B3" s="16"/>
      <c r="C3" s="17"/>
      <c r="D3" s="17"/>
      <c r="E3" s="17"/>
      <c r="F3" s="17"/>
      <c r="K3" s="16"/>
      <c r="L3" s="16"/>
      <c r="M3" s="17"/>
      <c r="N3" s="17"/>
      <c r="O3" s="17"/>
      <c r="P3" s="17"/>
      <c r="S3" s="16"/>
      <c r="T3" s="16"/>
      <c r="U3" s="16"/>
      <c r="V3" s="16"/>
      <c r="W3" s="16"/>
      <c r="X3" s="16"/>
      <c r="Y3" s="16"/>
      <c r="AB3" s="10"/>
      <c r="AC3" s="23"/>
      <c r="AD3" s="23"/>
      <c r="AE3" s="23"/>
      <c r="AF3" s="23"/>
      <c r="AG3" s="23"/>
      <c r="AH3" s="23"/>
      <c r="AK3" s="10"/>
      <c r="AL3" s="23"/>
      <c r="AM3" s="23"/>
      <c r="AN3" s="23"/>
      <c r="AO3" s="23"/>
      <c r="AP3" s="23"/>
      <c r="AQ3" s="23"/>
    </row>
    <row r="4" spans="1:45" ht="15" customHeight="1" x14ac:dyDescent="0.2">
      <c r="A4" s="80" t="s">
        <v>0</v>
      </c>
      <c r="B4" s="75" t="s">
        <v>119</v>
      </c>
      <c r="C4" s="75" t="s">
        <v>120</v>
      </c>
      <c r="D4" s="75" t="s">
        <v>121</v>
      </c>
      <c r="E4" s="75" t="s">
        <v>122</v>
      </c>
      <c r="F4" s="75" t="s">
        <v>1</v>
      </c>
      <c r="G4" s="75" t="s">
        <v>22</v>
      </c>
      <c r="S4" s="80" t="s">
        <v>0</v>
      </c>
      <c r="T4" s="83" t="s">
        <v>123</v>
      </c>
      <c r="U4" s="84"/>
      <c r="V4" s="85"/>
      <c r="W4" s="77" t="s">
        <v>124</v>
      </c>
      <c r="X4" s="78"/>
      <c r="Y4" s="79"/>
      <c r="AB4" s="80" t="s">
        <v>0</v>
      </c>
      <c r="AC4" s="83" t="s">
        <v>125</v>
      </c>
      <c r="AD4" s="84"/>
      <c r="AE4" s="85"/>
      <c r="AF4" s="83" t="s">
        <v>126</v>
      </c>
      <c r="AG4" s="84"/>
      <c r="AH4" s="85"/>
      <c r="AK4" s="80" t="s">
        <v>0</v>
      </c>
      <c r="AL4" s="83" t="s">
        <v>127</v>
      </c>
      <c r="AM4" s="84"/>
      <c r="AN4" s="85"/>
      <c r="AO4" s="83" t="s">
        <v>128</v>
      </c>
      <c r="AP4" s="84"/>
      <c r="AQ4" s="85"/>
    </row>
    <row r="5" spans="1:45" ht="15" customHeight="1" x14ac:dyDescent="0.2">
      <c r="A5" s="81"/>
      <c r="B5" s="86"/>
      <c r="C5" s="86"/>
      <c r="D5" s="86"/>
      <c r="E5" s="86"/>
      <c r="F5" s="86"/>
      <c r="G5" s="86"/>
      <c r="S5" s="81"/>
      <c r="T5" s="75" t="s">
        <v>129</v>
      </c>
      <c r="U5" s="75" t="s">
        <v>130</v>
      </c>
      <c r="V5" s="75" t="s">
        <v>23</v>
      </c>
      <c r="W5" s="75" t="s">
        <v>129</v>
      </c>
      <c r="X5" s="75" t="s">
        <v>130</v>
      </c>
      <c r="Y5" s="75" t="s">
        <v>23</v>
      </c>
      <c r="AB5" s="81"/>
      <c r="AC5" s="75" t="s">
        <v>129</v>
      </c>
      <c r="AD5" s="75" t="s">
        <v>130</v>
      </c>
      <c r="AE5" s="75" t="s">
        <v>23</v>
      </c>
      <c r="AF5" s="75" t="s">
        <v>129</v>
      </c>
      <c r="AG5" s="75" t="s">
        <v>130</v>
      </c>
      <c r="AH5" s="75" t="s">
        <v>23</v>
      </c>
      <c r="AK5" s="81"/>
      <c r="AL5" s="75" t="s">
        <v>129</v>
      </c>
      <c r="AM5" s="75" t="s">
        <v>130</v>
      </c>
      <c r="AN5" s="75" t="s">
        <v>23</v>
      </c>
      <c r="AO5" s="75" t="s">
        <v>129</v>
      </c>
      <c r="AP5" s="75" t="s">
        <v>130</v>
      </c>
      <c r="AQ5" s="75" t="s">
        <v>23</v>
      </c>
    </row>
    <row r="6" spans="1:45" ht="15" customHeight="1" x14ac:dyDescent="0.2">
      <c r="A6" s="82"/>
      <c r="B6" s="76"/>
      <c r="C6" s="76"/>
      <c r="D6" s="76"/>
      <c r="E6" s="76"/>
      <c r="F6" s="76"/>
      <c r="G6" s="76"/>
      <c r="S6" s="82"/>
      <c r="T6" s="76"/>
      <c r="U6" s="76"/>
      <c r="V6" s="76"/>
      <c r="W6" s="76"/>
      <c r="X6" s="76"/>
      <c r="Y6" s="76"/>
      <c r="AB6" s="82"/>
      <c r="AC6" s="76"/>
      <c r="AD6" s="76"/>
      <c r="AE6" s="76"/>
      <c r="AF6" s="76"/>
      <c r="AG6" s="76"/>
      <c r="AH6" s="76"/>
      <c r="AK6" s="82"/>
      <c r="AL6" s="76"/>
      <c r="AM6" s="76"/>
      <c r="AN6" s="76"/>
      <c r="AO6" s="76"/>
      <c r="AP6" s="76"/>
      <c r="AQ6" s="76"/>
    </row>
    <row r="7" spans="1:45" ht="15" customHeight="1" x14ac:dyDescent="0.2">
      <c r="A7" s="2" t="s">
        <v>8</v>
      </c>
      <c r="B7" s="2" t="s">
        <v>9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15</v>
      </c>
      <c r="S7" s="2" t="s">
        <v>8</v>
      </c>
      <c r="T7" s="2" t="s">
        <v>9</v>
      </c>
      <c r="U7" s="2" t="s">
        <v>10</v>
      </c>
      <c r="V7" s="2" t="s">
        <v>11</v>
      </c>
      <c r="W7" s="2" t="s">
        <v>12</v>
      </c>
      <c r="X7" s="2" t="s">
        <v>13</v>
      </c>
      <c r="Y7" s="2" t="s">
        <v>14</v>
      </c>
      <c r="AB7" s="2" t="s">
        <v>8</v>
      </c>
      <c r="AC7" s="2" t="s">
        <v>15</v>
      </c>
      <c r="AD7" s="2" t="s">
        <v>16</v>
      </c>
      <c r="AE7" s="2" t="s">
        <v>17</v>
      </c>
      <c r="AF7" s="2" t="s">
        <v>18</v>
      </c>
      <c r="AG7" s="2" t="s">
        <v>19</v>
      </c>
      <c r="AH7" s="2" t="s">
        <v>131</v>
      </c>
      <c r="AK7" s="2" t="s">
        <v>8</v>
      </c>
      <c r="AL7" s="2" t="s">
        <v>132</v>
      </c>
      <c r="AM7" s="2" t="s">
        <v>133</v>
      </c>
      <c r="AN7" s="2" t="s">
        <v>134</v>
      </c>
      <c r="AO7" s="2" t="s">
        <v>135</v>
      </c>
      <c r="AP7" s="2" t="s">
        <v>136</v>
      </c>
      <c r="AQ7" s="2" t="s">
        <v>137</v>
      </c>
    </row>
    <row r="8" spans="1:45" ht="15" customHeight="1" x14ac:dyDescent="0.2">
      <c r="A8" s="29" t="s">
        <v>2</v>
      </c>
      <c r="B8" s="6">
        <v>296</v>
      </c>
      <c r="C8" s="6">
        <v>41</v>
      </c>
      <c r="D8" s="6">
        <v>23</v>
      </c>
      <c r="E8" s="6">
        <v>0</v>
      </c>
      <c r="F8" s="6">
        <v>4</v>
      </c>
      <c r="G8" s="31">
        <f>SUM(B8:F8)</f>
        <v>364</v>
      </c>
      <c r="S8" s="29" t="s">
        <v>2</v>
      </c>
      <c r="T8" s="6">
        <v>39</v>
      </c>
      <c r="U8" s="6">
        <v>0</v>
      </c>
      <c r="V8" s="6">
        <v>2</v>
      </c>
      <c r="W8" s="6">
        <v>251</v>
      </c>
      <c r="X8" s="6">
        <v>10</v>
      </c>
      <c r="Y8" s="6">
        <v>3</v>
      </c>
      <c r="AB8" s="29" t="s">
        <v>2</v>
      </c>
      <c r="AC8" s="6">
        <v>0</v>
      </c>
      <c r="AD8" s="6">
        <v>0</v>
      </c>
      <c r="AE8" s="6">
        <v>0</v>
      </c>
      <c r="AF8" s="6">
        <v>10</v>
      </c>
      <c r="AG8" s="6">
        <v>3</v>
      </c>
      <c r="AH8" s="6">
        <v>0</v>
      </c>
      <c r="AK8" s="29" t="s">
        <v>2</v>
      </c>
      <c r="AL8" s="6">
        <v>0</v>
      </c>
      <c r="AM8" s="6">
        <v>0</v>
      </c>
      <c r="AN8" s="6">
        <v>0</v>
      </c>
      <c r="AO8" s="6">
        <v>24</v>
      </c>
      <c r="AP8" s="6">
        <v>17</v>
      </c>
      <c r="AQ8" s="6">
        <v>0</v>
      </c>
    </row>
    <row r="9" spans="1:45" ht="15" customHeight="1" x14ac:dyDescent="0.2">
      <c r="A9" s="29" t="s">
        <v>3</v>
      </c>
      <c r="B9" s="6">
        <v>226</v>
      </c>
      <c r="C9" s="6">
        <v>8</v>
      </c>
      <c r="D9" s="6">
        <v>15</v>
      </c>
      <c r="E9" s="6">
        <v>1</v>
      </c>
      <c r="F9" s="6">
        <v>10</v>
      </c>
      <c r="G9" s="31">
        <f t="shared" ref="G9:G13" si="0">SUM(B9:F9)</f>
        <v>260</v>
      </c>
      <c r="S9" s="29" t="s">
        <v>3</v>
      </c>
      <c r="T9" s="6">
        <v>10</v>
      </c>
      <c r="U9" s="6">
        <v>1</v>
      </c>
      <c r="V9" s="6">
        <v>0</v>
      </c>
      <c r="W9" s="6">
        <v>192</v>
      </c>
      <c r="X9" s="6">
        <v>14</v>
      </c>
      <c r="Y9" s="6">
        <v>0</v>
      </c>
      <c r="AB9" s="29" t="s">
        <v>3</v>
      </c>
      <c r="AC9" s="6">
        <v>2</v>
      </c>
      <c r="AD9" s="6">
        <v>0</v>
      </c>
      <c r="AE9" s="6">
        <v>0</v>
      </c>
      <c r="AF9" s="6">
        <v>5</v>
      </c>
      <c r="AG9" s="6">
        <v>1</v>
      </c>
      <c r="AH9" s="6">
        <v>0</v>
      </c>
      <c r="AK9" s="29" t="s">
        <v>3</v>
      </c>
      <c r="AL9" s="6">
        <v>0</v>
      </c>
      <c r="AM9" s="6">
        <v>0</v>
      </c>
      <c r="AN9" s="6">
        <v>0</v>
      </c>
      <c r="AO9" s="6">
        <v>18</v>
      </c>
      <c r="AP9" s="6">
        <v>13</v>
      </c>
      <c r="AQ9" s="6">
        <v>0</v>
      </c>
    </row>
    <row r="10" spans="1:45" ht="15" customHeight="1" x14ac:dyDescent="0.2">
      <c r="A10" s="29" t="s">
        <v>4</v>
      </c>
      <c r="B10" s="6">
        <v>221</v>
      </c>
      <c r="C10" s="6">
        <v>3</v>
      </c>
      <c r="D10" s="6">
        <v>22</v>
      </c>
      <c r="E10" s="6">
        <v>0</v>
      </c>
      <c r="F10" s="6">
        <v>0</v>
      </c>
      <c r="G10" s="31">
        <f t="shared" si="0"/>
        <v>246</v>
      </c>
      <c r="S10" s="29" t="s">
        <v>4</v>
      </c>
      <c r="T10" s="6">
        <v>7</v>
      </c>
      <c r="U10" s="6">
        <v>0</v>
      </c>
      <c r="V10" s="6">
        <v>0</v>
      </c>
      <c r="W10" s="6">
        <v>178</v>
      </c>
      <c r="X10" s="6">
        <v>1</v>
      </c>
      <c r="Y10" s="6">
        <v>0</v>
      </c>
      <c r="AB10" s="29" t="s">
        <v>4</v>
      </c>
      <c r="AC10" s="6">
        <v>0</v>
      </c>
      <c r="AD10" s="6">
        <v>0</v>
      </c>
      <c r="AE10" s="6">
        <v>0</v>
      </c>
      <c r="AF10" s="6">
        <v>3</v>
      </c>
      <c r="AG10" s="6">
        <v>3</v>
      </c>
      <c r="AH10" s="6">
        <v>0</v>
      </c>
      <c r="AK10" s="29" t="s">
        <v>4</v>
      </c>
      <c r="AL10" s="6">
        <v>0</v>
      </c>
      <c r="AM10" s="6">
        <v>0</v>
      </c>
      <c r="AN10" s="6">
        <v>0</v>
      </c>
      <c r="AO10" s="6">
        <v>33</v>
      </c>
      <c r="AP10" s="6">
        <v>21</v>
      </c>
      <c r="AQ10" s="6">
        <v>0</v>
      </c>
    </row>
    <row r="11" spans="1:45" ht="15" customHeight="1" x14ac:dyDescent="0.2">
      <c r="A11" s="29" t="s">
        <v>5</v>
      </c>
      <c r="B11" s="6">
        <v>153</v>
      </c>
      <c r="C11" s="6">
        <v>0</v>
      </c>
      <c r="D11" s="6">
        <v>20</v>
      </c>
      <c r="E11" s="6">
        <v>0</v>
      </c>
      <c r="F11" s="6">
        <v>1</v>
      </c>
      <c r="G11" s="31">
        <f t="shared" si="0"/>
        <v>174</v>
      </c>
      <c r="S11" s="29" t="s">
        <v>5</v>
      </c>
      <c r="T11" s="6">
        <v>1</v>
      </c>
      <c r="U11" s="6">
        <v>0</v>
      </c>
      <c r="V11" s="6">
        <v>0</v>
      </c>
      <c r="W11" s="6">
        <v>131</v>
      </c>
      <c r="X11" s="6">
        <v>6</v>
      </c>
      <c r="Y11" s="6">
        <v>0</v>
      </c>
      <c r="AB11" s="29" t="s">
        <v>5</v>
      </c>
      <c r="AC11" s="6">
        <v>0</v>
      </c>
      <c r="AD11" s="6">
        <v>0</v>
      </c>
      <c r="AE11" s="6">
        <v>0</v>
      </c>
      <c r="AF11" s="6">
        <v>6</v>
      </c>
      <c r="AG11" s="6">
        <v>1</v>
      </c>
      <c r="AH11" s="6">
        <v>0</v>
      </c>
      <c r="AK11" s="29" t="s">
        <v>5</v>
      </c>
      <c r="AL11" s="6">
        <v>0</v>
      </c>
      <c r="AM11" s="6">
        <v>0</v>
      </c>
      <c r="AN11" s="6">
        <v>0</v>
      </c>
      <c r="AO11" s="6">
        <v>10</v>
      </c>
      <c r="AP11" s="6">
        <v>13</v>
      </c>
      <c r="AQ11" s="6">
        <v>0</v>
      </c>
    </row>
    <row r="12" spans="1:45" ht="15" customHeight="1" x14ac:dyDescent="0.2">
      <c r="A12" s="29" t="s">
        <v>7</v>
      </c>
      <c r="B12" s="6">
        <v>277</v>
      </c>
      <c r="C12" s="6">
        <v>12</v>
      </c>
      <c r="D12" s="6">
        <v>15</v>
      </c>
      <c r="E12" s="6">
        <v>0</v>
      </c>
      <c r="F12" s="6">
        <v>8</v>
      </c>
      <c r="G12" s="31">
        <f t="shared" si="0"/>
        <v>312</v>
      </c>
      <c r="S12" s="29" t="s">
        <v>7</v>
      </c>
      <c r="T12" s="6">
        <v>18</v>
      </c>
      <c r="U12" s="6">
        <v>1</v>
      </c>
      <c r="V12" s="6">
        <v>0</v>
      </c>
      <c r="W12" s="6">
        <v>208</v>
      </c>
      <c r="X12" s="6">
        <v>21</v>
      </c>
      <c r="Y12" s="6">
        <v>0</v>
      </c>
      <c r="AB12" s="29" t="s">
        <v>7</v>
      </c>
      <c r="AC12" s="6">
        <v>0</v>
      </c>
      <c r="AD12" s="6">
        <v>0</v>
      </c>
      <c r="AE12" s="6">
        <v>0</v>
      </c>
      <c r="AF12" s="6">
        <v>13</v>
      </c>
      <c r="AG12" s="6">
        <v>9</v>
      </c>
      <c r="AH12" s="6">
        <v>0</v>
      </c>
      <c r="AK12" s="29" t="s">
        <v>7</v>
      </c>
      <c r="AL12" s="6">
        <v>0</v>
      </c>
      <c r="AM12" s="6">
        <v>0</v>
      </c>
      <c r="AN12" s="6">
        <v>0</v>
      </c>
      <c r="AO12" s="6">
        <v>17</v>
      </c>
      <c r="AP12" s="6">
        <v>15</v>
      </c>
      <c r="AQ12" s="6">
        <v>0</v>
      </c>
    </row>
    <row r="13" spans="1:45" ht="15" customHeight="1" x14ac:dyDescent="0.2">
      <c r="A13" s="29" t="s">
        <v>6</v>
      </c>
      <c r="B13" s="6">
        <v>251</v>
      </c>
      <c r="C13" s="6">
        <v>6</v>
      </c>
      <c r="D13" s="6">
        <v>25</v>
      </c>
      <c r="E13" s="6">
        <v>0</v>
      </c>
      <c r="F13" s="6">
        <v>2</v>
      </c>
      <c r="G13" s="31">
        <f t="shared" si="0"/>
        <v>284</v>
      </c>
      <c r="S13" s="29" t="s">
        <v>6</v>
      </c>
      <c r="T13" s="6">
        <v>10</v>
      </c>
      <c r="U13" s="6">
        <v>0</v>
      </c>
      <c r="V13" s="6">
        <v>0</v>
      </c>
      <c r="W13" s="6">
        <v>206</v>
      </c>
      <c r="X13" s="6">
        <v>20</v>
      </c>
      <c r="Y13" s="6">
        <v>1</v>
      </c>
      <c r="AB13" s="29" t="s">
        <v>6</v>
      </c>
      <c r="AC13" s="6">
        <v>0</v>
      </c>
      <c r="AD13" s="6">
        <v>1</v>
      </c>
      <c r="AE13" s="6">
        <v>0</v>
      </c>
      <c r="AF13" s="6">
        <v>5</v>
      </c>
      <c r="AG13" s="6">
        <v>3</v>
      </c>
      <c r="AH13" s="6">
        <v>0</v>
      </c>
      <c r="AK13" s="29" t="s">
        <v>6</v>
      </c>
      <c r="AL13" s="6">
        <v>0</v>
      </c>
      <c r="AM13" s="6">
        <v>0</v>
      </c>
      <c r="AN13" s="6">
        <v>0</v>
      </c>
      <c r="AO13" s="6">
        <v>20</v>
      </c>
      <c r="AP13" s="6">
        <v>10</v>
      </c>
      <c r="AQ13" s="6">
        <v>0</v>
      </c>
    </row>
    <row r="14" spans="1:45" ht="15" customHeight="1" x14ac:dyDescent="0.2">
      <c r="A14" s="6" t="s">
        <v>22</v>
      </c>
      <c r="B14" s="31">
        <f>SUM(B8:B13)</f>
        <v>1424</v>
      </c>
      <c r="C14" s="31">
        <f t="shared" ref="C14:F14" si="1">SUM(C8:C13)</f>
        <v>70</v>
      </c>
      <c r="D14" s="31">
        <f t="shared" si="1"/>
        <v>120</v>
      </c>
      <c r="E14" s="31">
        <f t="shared" si="1"/>
        <v>1</v>
      </c>
      <c r="F14" s="31">
        <f t="shared" si="1"/>
        <v>25</v>
      </c>
      <c r="G14" s="31">
        <f>SUM(G8:G13)</f>
        <v>1640</v>
      </c>
      <c r="S14" s="6" t="s">
        <v>22</v>
      </c>
      <c r="T14" s="31">
        <v>85</v>
      </c>
      <c r="U14" s="31">
        <v>2</v>
      </c>
      <c r="V14" s="31">
        <v>2</v>
      </c>
      <c r="W14" s="31">
        <v>1166</v>
      </c>
      <c r="X14" s="31">
        <v>72</v>
      </c>
      <c r="Y14" s="31">
        <v>4</v>
      </c>
      <c r="AB14" s="6" t="s">
        <v>22</v>
      </c>
      <c r="AC14" s="31">
        <v>2</v>
      </c>
      <c r="AD14" s="31">
        <v>1</v>
      </c>
      <c r="AE14" s="31">
        <v>0</v>
      </c>
      <c r="AF14" s="31">
        <v>42</v>
      </c>
      <c r="AG14" s="31">
        <v>20</v>
      </c>
      <c r="AH14" s="31">
        <v>0</v>
      </c>
      <c r="AK14" s="6" t="s">
        <v>22</v>
      </c>
      <c r="AL14" s="31">
        <v>0</v>
      </c>
      <c r="AM14" s="31">
        <v>0</v>
      </c>
      <c r="AN14" s="31">
        <v>0</v>
      </c>
      <c r="AO14" s="31">
        <v>122</v>
      </c>
      <c r="AP14" s="31">
        <v>89</v>
      </c>
      <c r="AQ14" s="31">
        <v>0</v>
      </c>
    </row>
    <row r="15" spans="1:45" ht="15" customHeight="1" x14ac:dyDescent="0.2">
      <c r="H15" s="24"/>
    </row>
    <row r="16" spans="1:45" ht="15" customHeight="1" x14ac:dyDescent="0.2"/>
    <row r="17" spans="1:45" ht="15" customHeight="1" x14ac:dyDescent="0.2"/>
    <row r="18" spans="1:45" ht="15" customHeight="1" x14ac:dyDescent="0.2"/>
    <row r="19" spans="1:45" ht="15" customHeight="1" x14ac:dyDescent="0.2"/>
    <row r="20" spans="1:45" ht="15" customHeight="1" x14ac:dyDescent="0.2"/>
    <row r="21" spans="1:45" ht="15" customHeight="1" x14ac:dyDescent="0.2">
      <c r="D21" s="17"/>
      <c r="E21" s="17"/>
      <c r="F21" s="17"/>
      <c r="G21" s="17"/>
      <c r="H21" s="17"/>
      <c r="I21" s="17"/>
      <c r="M21" s="17"/>
      <c r="N21" s="17"/>
      <c r="O21" s="17"/>
      <c r="P21" s="17"/>
      <c r="Q21" s="17"/>
      <c r="R21" s="17"/>
      <c r="V21" s="17"/>
      <c r="W21" s="17"/>
      <c r="X21" s="17"/>
      <c r="Y21" s="17"/>
      <c r="Z21" s="17"/>
      <c r="AA21" s="17"/>
      <c r="AE21" s="17"/>
      <c r="AF21" s="17"/>
      <c r="AG21" s="17"/>
      <c r="AH21" s="17"/>
      <c r="AI21" s="17"/>
      <c r="AJ21" s="17"/>
      <c r="AN21" s="17"/>
      <c r="AO21" s="17"/>
      <c r="AP21" s="17"/>
      <c r="AQ21" s="17"/>
      <c r="AR21" s="17"/>
      <c r="AS21" s="17"/>
    </row>
    <row r="22" spans="1:45" ht="15" customHeight="1" x14ac:dyDescent="0.2">
      <c r="A22" s="73" t="s">
        <v>118</v>
      </c>
      <c r="B22" s="73"/>
      <c r="C22" s="74" t="s">
        <v>402</v>
      </c>
      <c r="D22" s="74"/>
      <c r="E22" s="74"/>
      <c r="F22" s="74"/>
      <c r="G22" s="74"/>
      <c r="H22" s="74"/>
      <c r="I22" s="74"/>
      <c r="J22" s="73" t="s">
        <v>118</v>
      </c>
      <c r="K22" s="73"/>
      <c r="L22" s="74" t="s">
        <v>402</v>
      </c>
      <c r="M22" s="74"/>
      <c r="N22" s="74"/>
      <c r="O22" s="74"/>
      <c r="P22" s="74"/>
      <c r="Q22" s="74"/>
      <c r="R22" s="74"/>
      <c r="S22" s="73" t="s">
        <v>118</v>
      </c>
      <c r="T22" s="73"/>
      <c r="U22" s="74" t="s">
        <v>402</v>
      </c>
      <c r="V22" s="74"/>
      <c r="W22" s="74"/>
      <c r="X22" s="74"/>
      <c r="Y22" s="74"/>
      <c r="Z22" s="74"/>
      <c r="AA22" s="74"/>
      <c r="AB22" s="73" t="s">
        <v>138</v>
      </c>
      <c r="AC22" s="73"/>
      <c r="AD22" s="74" t="s">
        <v>402</v>
      </c>
      <c r="AE22" s="74"/>
      <c r="AF22" s="74"/>
      <c r="AG22" s="74"/>
      <c r="AH22" s="74"/>
      <c r="AI22" s="74"/>
      <c r="AJ22" s="74"/>
      <c r="AK22" s="99" t="s">
        <v>139</v>
      </c>
      <c r="AL22" s="99"/>
      <c r="AM22" s="108" t="s">
        <v>403</v>
      </c>
      <c r="AN22" s="108"/>
      <c r="AO22" s="108"/>
      <c r="AP22" s="108"/>
      <c r="AQ22" s="108"/>
      <c r="AR22" s="108"/>
      <c r="AS22" s="108"/>
    </row>
    <row r="23" spans="1:45" ht="15" customHeight="1" x14ac:dyDescent="0.2">
      <c r="A23" s="73"/>
      <c r="B23" s="73"/>
      <c r="C23" s="74"/>
      <c r="D23" s="74"/>
      <c r="E23" s="74"/>
      <c r="F23" s="74"/>
      <c r="G23" s="74"/>
      <c r="H23" s="74"/>
      <c r="I23" s="74"/>
      <c r="J23" s="73"/>
      <c r="K23" s="73"/>
      <c r="L23" s="74"/>
      <c r="M23" s="74"/>
      <c r="N23" s="74"/>
      <c r="O23" s="74"/>
      <c r="P23" s="74"/>
      <c r="Q23" s="74"/>
      <c r="R23" s="74"/>
      <c r="S23" s="73"/>
      <c r="T23" s="73"/>
      <c r="U23" s="74"/>
      <c r="V23" s="74"/>
      <c r="W23" s="74"/>
      <c r="X23" s="74"/>
      <c r="Y23" s="74"/>
      <c r="Z23" s="74"/>
      <c r="AA23" s="74"/>
      <c r="AB23" s="73"/>
      <c r="AC23" s="73"/>
      <c r="AD23" s="74"/>
      <c r="AE23" s="74"/>
      <c r="AF23" s="74"/>
      <c r="AG23" s="74"/>
      <c r="AH23" s="74"/>
      <c r="AI23" s="74"/>
      <c r="AJ23" s="74"/>
      <c r="AK23" s="99"/>
      <c r="AL23" s="99"/>
      <c r="AM23" s="108"/>
      <c r="AN23" s="108"/>
      <c r="AO23" s="108"/>
      <c r="AP23" s="108"/>
      <c r="AQ23" s="108"/>
      <c r="AR23" s="108"/>
      <c r="AS23" s="108"/>
    </row>
    <row r="24" spans="1:45" ht="15" customHeight="1" x14ac:dyDescent="0.2">
      <c r="AB24" s="17"/>
      <c r="AC24" s="17"/>
    </row>
    <row r="25" spans="1:45" ht="15" customHeight="1" x14ac:dyDescent="0.2">
      <c r="A25" s="80" t="s">
        <v>0</v>
      </c>
      <c r="B25" s="77" t="s">
        <v>140</v>
      </c>
      <c r="C25" s="78"/>
      <c r="D25" s="79"/>
      <c r="E25" s="83" t="s">
        <v>141</v>
      </c>
      <c r="F25" s="84"/>
      <c r="G25" s="85"/>
      <c r="J25" s="80" t="s">
        <v>0</v>
      </c>
      <c r="K25" s="77" t="s">
        <v>142</v>
      </c>
      <c r="L25" s="78"/>
      <c r="M25" s="79"/>
      <c r="N25" s="77" t="s">
        <v>1</v>
      </c>
      <c r="O25" s="78"/>
      <c r="P25" s="79"/>
      <c r="S25" s="80" t="s">
        <v>0</v>
      </c>
      <c r="T25" s="77" t="s">
        <v>23</v>
      </c>
      <c r="U25" s="78"/>
      <c r="V25" s="79"/>
      <c r="AK25" s="70" t="s">
        <v>0</v>
      </c>
      <c r="AL25" s="83" t="s">
        <v>143</v>
      </c>
      <c r="AM25" s="85"/>
      <c r="AN25" s="83" t="s">
        <v>144</v>
      </c>
      <c r="AO25" s="85"/>
      <c r="AP25" s="83" t="s">
        <v>145</v>
      </c>
      <c r="AQ25" s="85"/>
      <c r="AR25" s="77" t="s">
        <v>146</v>
      </c>
      <c r="AS25" s="79"/>
    </row>
    <row r="26" spans="1:45" ht="15" customHeight="1" x14ac:dyDescent="0.2">
      <c r="A26" s="81"/>
      <c r="B26" s="75" t="s">
        <v>129</v>
      </c>
      <c r="C26" s="75" t="s">
        <v>130</v>
      </c>
      <c r="D26" s="75" t="s">
        <v>23</v>
      </c>
      <c r="E26" s="75" t="s">
        <v>129</v>
      </c>
      <c r="F26" s="75" t="s">
        <v>130</v>
      </c>
      <c r="G26" s="75" t="s">
        <v>23</v>
      </c>
      <c r="J26" s="81"/>
      <c r="K26" s="75" t="s">
        <v>129</v>
      </c>
      <c r="L26" s="75" t="s">
        <v>130</v>
      </c>
      <c r="M26" s="75" t="s">
        <v>23</v>
      </c>
      <c r="N26" s="75" t="s">
        <v>129</v>
      </c>
      <c r="O26" s="75" t="s">
        <v>130</v>
      </c>
      <c r="P26" s="75" t="s">
        <v>23</v>
      </c>
      <c r="S26" s="81"/>
      <c r="T26" s="75" t="s">
        <v>129</v>
      </c>
      <c r="U26" s="75" t="s">
        <v>130</v>
      </c>
      <c r="V26" s="75" t="s">
        <v>23</v>
      </c>
      <c r="AK26" s="71"/>
      <c r="AL26" s="75" t="s">
        <v>129</v>
      </c>
      <c r="AM26" s="75" t="s">
        <v>130</v>
      </c>
      <c r="AN26" s="75" t="s">
        <v>129</v>
      </c>
      <c r="AO26" s="75" t="s">
        <v>130</v>
      </c>
      <c r="AP26" s="75" t="s">
        <v>129</v>
      </c>
      <c r="AQ26" s="75" t="s">
        <v>130</v>
      </c>
      <c r="AR26" s="75" t="s">
        <v>129</v>
      </c>
      <c r="AS26" s="75" t="s">
        <v>130</v>
      </c>
    </row>
    <row r="27" spans="1:45" ht="15" customHeight="1" x14ac:dyDescent="0.2">
      <c r="A27" s="82"/>
      <c r="B27" s="76"/>
      <c r="C27" s="76"/>
      <c r="D27" s="76"/>
      <c r="E27" s="76"/>
      <c r="F27" s="76"/>
      <c r="G27" s="76"/>
      <c r="J27" s="82"/>
      <c r="K27" s="76"/>
      <c r="L27" s="76"/>
      <c r="M27" s="76"/>
      <c r="N27" s="76"/>
      <c r="O27" s="76"/>
      <c r="P27" s="76"/>
      <c r="S27" s="82"/>
      <c r="T27" s="76"/>
      <c r="U27" s="76"/>
      <c r="V27" s="76"/>
      <c r="AK27" s="72"/>
      <c r="AL27" s="76"/>
      <c r="AM27" s="76"/>
      <c r="AN27" s="76"/>
      <c r="AO27" s="76"/>
      <c r="AP27" s="76"/>
      <c r="AQ27" s="76"/>
      <c r="AR27" s="76"/>
      <c r="AS27" s="76"/>
    </row>
    <row r="28" spans="1:45" ht="15" customHeight="1" x14ac:dyDescent="0.2">
      <c r="A28" s="2" t="s">
        <v>8</v>
      </c>
      <c r="B28" s="2" t="s">
        <v>147</v>
      </c>
      <c r="C28" s="2" t="s">
        <v>148</v>
      </c>
      <c r="D28" s="2" t="s">
        <v>149</v>
      </c>
      <c r="E28" s="2" t="s">
        <v>150</v>
      </c>
      <c r="F28" s="2" t="s">
        <v>151</v>
      </c>
      <c r="G28" s="2" t="s">
        <v>152</v>
      </c>
      <c r="J28" s="2" t="s">
        <v>8</v>
      </c>
      <c r="K28" s="2" t="s">
        <v>153</v>
      </c>
      <c r="L28" s="2" t="s">
        <v>154</v>
      </c>
      <c r="M28" s="2" t="s">
        <v>155</v>
      </c>
      <c r="N28" s="2" t="s">
        <v>156</v>
      </c>
      <c r="O28" s="2" t="s">
        <v>157</v>
      </c>
      <c r="P28" s="2" t="s">
        <v>158</v>
      </c>
      <c r="S28" s="2" t="s">
        <v>8</v>
      </c>
      <c r="T28" s="2" t="s">
        <v>159</v>
      </c>
      <c r="U28" s="2" t="s">
        <v>160</v>
      </c>
      <c r="V28" s="2" t="s">
        <v>161</v>
      </c>
      <c r="AK28" s="2" t="s">
        <v>8</v>
      </c>
      <c r="AL28" s="3" t="s">
        <v>9</v>
      </c>
      <c r="AM28" s="3" t="s">
        <v>10</v>
      </c>
      <c r="AN28" s="3" t="s">
        <v>12</v>
      </c>
      <c r="AO28" s="3" t="s">
        <v>13</v>
      </c>
      <c r="AP28" s="3" t="s">
        <v>15</v>
      </c>
      <c r="AQ28" s="3" t="s">
        <v>16</v>
      </c>
      <c r="AR28" s="3" t="s">
        <v>18</v>
      </c>
      <c r="AS28" s="3" t="s">
        <v>19</v>
      </c>
    </row>
    <row r="29" spans="1:45" ht="15" customHeight="1" x14ac:dyDescent="0.2">
      <c r="A29" s="29" t="s">
        <v>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J29" s="29" t="s">
        <v>2</v>
      </c>
      <c r="K29" s="6">
        <v>1</v>
      </c>
      <c r="L29" s="6">
        <v>3</v>
      </c>
      <c r="M29" s="6">
        <v>0</v>
      </c>
      <c r="N29" s="6">
        <v>0</v>
      </c>
      <c r="O29" s="31">
        <v>0</v>
      </c>
      <c r="P29" s="6">
        <v>0</v>
      </c>
      <c r="S29" s="29" t="s">
        <v>2</v>
      </c>
      <c r="T29" s="6">
        <v>1</v>
      </c>
      <c r="U29" s="31">
        <v>0</v>
      </c>
      <c r="V29" s="6">
        <v>0</v>
      </c>
      <c r="AK29" s="29" t="s">
        <v>2</v>
      </c>
      <c r="AL29" s="6">
        <v>320</v>
      </c>
      <c r="AM29" s="6">
        <v>11</v>
      </c>
      <c r="AN29" s="6">
        <v>11</v>
      </c>
      <c r="AO29" s="6">
        <v>10</v>
      </c>
      <c r="AP29" s="6">
        <v>2</v>
      </c>
      <c r="AQ29" s="6">
        <v>3</v>
      </c>
      <c r="AR29" s="6">
        <v>0</v>
      </c>
      <c r="AS29" s="6">
        <v>0</v>
      </c>
    </row>
    <row r="30" spans="1:45" ht="15" customHeight="1" x14ac:dyDescent="0.2">
      <c r="A30" s="29" t="s">
        <v>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J30" s="29" t="s">
        <v>3</v>
      </c>
      <c r="K30" s="6">
        <v>1</v>
      </c>
      <c r="L30" s="6">
        <v>2</v>
      </c>
      <c r="M30" s="6">
        <v>0</v>
      </c>
      <c r="N30" s="6">
        <v>1</v>
      </c>
      <c r="O30" s="31">
        <v>0</v>
      </c>
      <c r="P30" s="6">
        <v>0</v>
      </c>
      <c r="S30" s="29" t="s">
        <v>3</v>
      </c>
      <c r="T30" s="6">
        <v>0</v>
      </c>
      <c r="U30" s="31">
        <v>0</v>
      </c>
      <c r="V30" s="6">
        <v>0</v>
      </c>
      <c r="AK30" s="29" t="s">
        <v>3</v>
      </c>
      <c r="AL30" s="6">
        <v>192</v>
      </c>
      <c r="AM30" s="6">
        <v>19</v>
      </c>
      <c r="AN30" s="6">
        <v>26</v>
      </c>
      <c r="AO30" s="6">
        <v>14</v>
      </c>
      <c r="AP30" s="6">
        <v>2</v>
      </c>
      <c r="AQ30" s="6">
        <v>3</v>
      </c>
      <c r="AR30" s="6">
        <v>0</v>
      </c>
      <c r="AS30" s="6">
        <v>0</v>
      </c>
    </row>
    <row r="31" spans="1:45" ht="15" customHeight="1" x14ac:dyDescent="0.2">
      <c r="A31" s="29" t="s">
        <v>4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J31" s="29" t="s">
        <v>4</v>
      </c>
      <c r="K31" s="6">
        <v>0</v>
      </c>
      <c r="L31" s="6">
        <v>0</v>
      </c>
      <c r="M31" s="6">
        <v>0</v>
      </c>
      <c r="N31" s="6">
        <v>0</v>
      </c>
      <c r="O31" s="31">
        <v>0</v>
      </c>
      <c r="P31" s="6">
        <v>0</v>
      </c>
      <c r="S31" s="29" t="s">
        <v>4</v>
      </c>
      <c r="T31" s="6">
        <v>0</v>
      </c>
      <c r="U31" s="31">
        <v>0</v>
      </c>
      <c r="V31" s="6">
        <v>0</v>
      </c>
      <c r="AK31" s="29" t="s">
        <v>4</v>
      </c>
      <c r="AL31" s="6">
        <v>219</v>
      </c>
      <c r="AM31" s="6">
        <v>5</v>
      </c>
      <c r="AN31" s="6">
        <v>6</v>
      </c>
      <c r="AO31" s="6">
        <v>3</v>
      </c>
      <c r="AP31" s="6">
        <v>7</v>
      </c>
      <c r="AQ31" s="6">
        <v>6</v>
      </c>
      <c r="AR31" s="6">
        <v>0</v>
      </c>
      <c r="AS31" s="6">
        <v>0</v>
      </c>
    </row>
    <row r="32" spans="1:45" ht="15" customHeight="1" x14ac:dyDescent="0.2">
      <c r="A32" s="29" t="s">
        <v>5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J32" s="29" t="s">
        <v>5</v>
      </c>
      <c r="K32" s="6">
        <v>1</v>
      </c>
      <c r="L32" s="6">
        <v>5</v>
      </c>
      <c r="M32" s="6">
        <v>0</v>
      </c>
      <c r="N32" s="6">
        <v>0</v>
      </c>
      <c r="O32" s="31">
        <v>0</v>
      </c>
      <c r="P32" s="6">
        <v>0</v>
      </c>
      <c r="S32" s="29" t="s">
        <v>5</v>
      </c>
      <c r="T32" s="6">
        <v>0</v>
      </c>
      <c r="U32" s="31">
        <v>0</v>
      </c>
      <c r="V32" s="6">
        <v>0</v>
      </c>
      <c r="AK32" s="29" t="s">
        <v>5</v>
      </c>
      <c r="AL32" s="6">
        <v>146</v>
      </c>
      <c r="AM32" s="6">
        <v>5</v>
      </c>
      <c r="AN32" s="6">
        <v>8</v>
      </c>
      <c r="AO32" s="6">
        <v>5</v>
      </c>
      <c r="AP32" s="6">
        <v>2</v>
      </c>
      <c r="AQ32" s="6">
        <v>3</v>
      </c>
      <c r="AR32" s="6">
        <v>0</v>
      </c>
      <c r="AS32" s="6">
        <v>0</v>
      </c>
    </row>
    <row r="33" spans="1:45" ht="15" customHeight="1" x14ac:dyDescent="0.2">
      <c r="A33" s="29" t="s">
        <v>7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J33" s="29" t="s">
        <v>7</v>
      </c>
      <c r="K33" s="6">
        <v>4</v>
      </c>
      <c r="L33" s="6">
        <v>5</v>
      </c>
      <c r="M33" s="6">
        <v>0</v>
      </c>
      <c r="N33" s="6">
        <v>0</v>
      </c>
      <c r="O33" s="31">
        <v>0</v>
      </c>
      <c r="P33" s="6">
        <v>0</v>
      </c>
      <c r="S33" s="29" t="s">
        <v>7</v>
      </c>
      <c r="T33" s="6">
        <v>1</v>
      </c>
      <c r="U33" s="31">
        <v>0</v>
      </c>
      <c r="V33" s="6">
        <v>0</v>
      </c>
      <c r="AK33" s="29" t="s">
        <v>7</v>
      </c>
      <c r="AL33" s="6">
        <v>251</v>
      </c>
      <c r="AM33" s="6">
        <v>27</v>
      </c>
      <c r="AN33" s="6">
        <v>17</v>
      </c>
      <c r="AO33" s="6">
        <v>10</v>
      </c>
      <c r="AP33" s="6">
        <v>1</v>
      </c>
      <c r="AQ33" s="6">
        <v>3</v>
      </c>
      <c r="AR33" s="6">
        <v>0</v>
      </c>
      <c r="AS33" s="6">
        <v>0</v>
      </c>
    </row>
    <row r="34" spans="1:45" ht="15" customHeight="1" x14ac:dyDescent="0.2">
      <c r="A34" s="29" t="s">
        <v>6</v>
      </c>
      <c r="B34" s="6">
        <v>0</v>
      </c>
      <c r="C34" s="6">
        <v>0</v>
      </c>
      <c r="D34" s="6">
        <v>0</v>
      </c>
      <c r="E34" s="6">
        <v>0</v>
      </c>
      <c r="F34" s="6">
        <v>1</v>
      </c>
      <c r="G34" s="6">
        <v>0</v>
      </c>
      <c r="J34" s="29" t="s">
        <v>6</v>
      </c>
      <c r="K34" s="6">
        <v>1</v>
      </c>
      <c r="L34" s="6">
        <v>5</v>
      </c>
      <c r="M34" s="6">
        <v>0</v>
      </c>
      <c r="N34" s="6">
        <v>1</v>
      </c>
      <c r="O34" s="31">
        <v>0</v>
      </c>
      <c r="P34" s="6">
        <v>0</v>
      </c>
      <c r="S34" s="29" t="s">
        <v>6</v>
      </c>
      <c r="T34" s="6">
        <v>0</v>
      </c>
      <c r="U34" s="31">
        <v>0</v>
      </c>
      <c r="V34" s="6">
        <v>0</v>
      </c>
      <c r="AK34" s="29" t="s">
        <v>6</v>
      </c>
      <c r="AL34" s="6">
        <v>227</v>
      </c>
      <c r="AM34" s="6">
        <v>23</v>
      </c>
      <c r="AN34" s="6">
        <v>21</v>
      </c>
      <c r="AO34" s="6">
        <v>5</v>
      </c>
      <c r="AP34" s="6">
        <v>1</v>
      </c>
      <c r="AQ34" s="6">
        <v>1</v>
      </c>
      <c r="AR34" s="6">
        <v>0</v>
      </c>
      <c r="AS34" s="6">
        <v>1</v>
      </c>
    </row>
    <row r="35" spans="1:45" ht="15" customHeight="1" x14ac:dyDescent="0.2">
      <c r="A35" s="6" t="s">
        <v>22</v>
      </c>
      <c r="B35" s="31">
        <v>0</v>
      </c>
      <c r="C35" s="31">
        <v>0</v>
      </c>
      <c r="D35" s="31">
        <v>0</v>
      </c>
      <c r="E35" s="31">
        <v>0</v>
      </c>
      <c r="F35" s="31">
        <v>1</v>
      </c>
      <c r="G35" s="31">
        <v>0</v>
      </c>
      <c r="J35" s="6" t="s">
        <v>22</v>
      </c>
      <c r="K35" s="31">
        <v>8</v>
      </c>
      <c r="L35" s="31">
        <v>20</v>
      </c>
      <c r="M35" s="31">
        <v>0</v>
      </c>
      <c r="N35" s="31">
        <v>2</v>
      </c>
      <c r="O35" s="31">
        <v>0</v>
      </c>
      <c r="P35" s="31">
        <v>0</v>
      </c>
      <c r="S35" s="6" t="s">
        <v>22</v>
      </c>
      <c r="T35" s="31">
        <v>2</v>
      </c>
      <c r="U35" s="31">
        <v>0</v>
      </c>
      <c r="V35" s="31">
        <v>0</v>
      </c>
      <c r="AK35" s="6" t="s">
        <v>22</v>
      </c>
      <c r="AL35" s="6">
        <v>1355</v>
      </c>
      <c r="AM35" s="6">
        <v>90</v>
      </c>
      <c r="AN35" s="6">
        <v>89</v>
      </c>
      <c r="AO35" s="6">
        <v>47</v>
      </c>
      <c r="AP35" s="6">
        <v>15</v>
      </c>
      <c r="AQ35" s="6">
        <v>19</v>
      </c>
      <c r="AR35" s="6">
        <v>0</v>
      </c>
      <c r="AS35" s="6">
        <v>1</v>
      </c>
    </row>
    <row r="36" spans="1:45" ht="15" customHeight="1" x14ac:dyDescent="0.2"/>
    <row r="37" spans="1:45" ht="15" customHeight="1" x14ac:dyDescent="0.2"/>
    <row r="38" spans="1:45" ht="15" customHeight="1" x14ac:dyDescent="0.2"/>
    <row r="39" spans="1:45" ht="15" customHeight="1" x14ac:dyDescent="0.2"/>
    <row r="40" spans="1:45" ht="15" customHeight="1" x14ac:dyDescent="0.2"/>
    <row r="41" spans="1:45" ht="15" customHeight="1" x14ac:dyDescent="0.2">
      <c r="D41" s="17"/>
      <c r="E41" s="17"/>
      <c r="F41" s="17"/>
      <c r="G41" s="17"/>
      <c r="H41" s="17"/>
      <c r="I41" s="17"/>
      <c r="M41" s="17"/>
      <c r="N41" s="17"/>
      <c r="O41" s="17"/>
      <c r="P41" s="17"/>
      <c r="Q41" s="17"/>
      <c r="R41" s="17"/>
      <c r="V41" s="17"/>
      <c r="W41" s="17"/>
      <c r="X41" s="17"/>
      <c r="Y41" s="17"/>
      <c r="Z41" s="17"/>
      <c r="AA41" s="17"/>
      <c r="AI41" s="17"/>
      <c r="AJ41" s="17"/>
      <c r="AR41" s="17"/>
      <c r="AS41" s="17"/>
    </row>
    <row r="42" spans="1:45" ht="15" customHeight="1" x14ac:dyDescent="0.2">
      <c r="A42" s="17"/>
      <c r="B42" s="17"/>
      <c r="C42" s="17"/>
      <c r="D42" s="17"/>
      <c r="E42" s="17"/>
      <c r="F42" s="17"/>
      <c r="G42" s="17"/>
      <c r="H42" s="17"/>
      <c r="I42" s="17"/>
      <c r="J42" s="22"/>
      <c r="K42" s="22"/>
      <c r="L42" s="17"/>
      <c r="M42" s="17"/>
      <c r="N42" s="17"/>
      <c r="O42" s="17"/>
      <c r="P42" s="17"/>
      <c r="Q42" s="17"/>
      <c r="R42" s="17"/>
      <c r="S42" s="22"/>
      <c r="T42" s="22"/>
      <c r="U42" s="17"/>
      <c r="V42" s="17"/>
      <c r="W42" s="17"/>
      <c r="X42" s="17"/>
      <c r="Y42" s="17"/>
      <c r="Z42" s="17"/>
      <c r="AA42" s="17"/>
      <c r="AI42" s="17"/>
      <c r="AJ42" s="17"/>
      <c r="AR42" s="17"/>
      <c r="AS42" s="17"/>
    </row>
    <row r="43" spans="1:45" ht="15" customHeight="1" x14ac:dyDescent="0.2">
      <c r="A43" s="73" t="s">
        <v>162</v>
      </c>
      <c r="B43" s="73"/>
      <c r="C43" s="74" t="s">
        <v>403</v>
      </c>
      <c r="D43" s="74"/>
      <c r="E43" s="74"/>
      <c r="F43" s="74"/>
      <c r="G43" s="74"/>
      <c r="H43" s="74"/>
      <c r="I43" s="74"/>
      <c r="J43" s="96" t="s">
        <v>163</v>
      </c>
      <c r="K43" s="96"/>
      <c r="L43" s="74" t="s">
        <v>403</v>
      </c>
      <c r="M43" s="74"/>
      <c r="N43" s="74"/>
      <c r="O43" s="74"/>
      <c r="P43" s="74"/>
      <c r="Q43" s="74"/>
      <c r="R43" s="74"/>
      <c r="S43" s="96" t="s">
        <v>164</v>
      </c>
      <c r="T43" s="96"/>
      <c r="U43" s="74" t="s">
        <v>404</v>
      </c>
      <c r="V43" s="74"/>
      <c r="W43" s="74"/>
      <c r="X43" s="74"/>
      <c r="Y43" s="74"/>
      <c r="Z43" s="74"/>
      <c r="AA43" s="74"/>
      <c r="AB43" s="73" t="s">
        <v>165</v>
      </c>
      <c r="AC43" s="73"/>
      <c r="AD43" s="74" t="s">
        <v>404</v>
      </c>
      <c r="AE43" s="74"/>
      <c r="AF43" s="74"/>
      <c r="AG43" s="74"/>
      <c r="AH43" s="74"/>
      <c r="AI43" s="74"/>
      <c r="AJ43" s="74"/>
      <c r="AK43" s="73" t="s">
        <v>165</v>
      </c>
      <c r="AL43" s="73"/>
      <c r="AM43" s="74" t="s">
        <v>404</v>
      </c>
      <c r="AN43" s="74"/>
      <c r="AO43" s="74"/>
      <c r="AP43" s="74"/>
      <c r="AQ43" s="74"/>
      <c r="AR43" s="74"/>
      <c r="AS43" s="74"/>
    </row>
    <row r="44" spans="1:45" ht="15" customHeight="1" x14ac:dyDescent="0.2">
      <c r="A44" s="73"/>
      <c r="B44" s="73"/>
      <c r="C44" s="74"/>
      <c r="D44" s="74"/>
      <c r="E44" s="74"/>
      <c r="F44" s="74"/>
      <c r="G44" s="74"/>
      <c r="H44" s="74"/>
      <c r="I44" s="74"/>
      <c r="J44" s="96"/>
      <c r="K44" s="96"/>
      <c r="L44" s="74"/>
      <c r="M44" s="74"/>
      <c r="N44" s="74"/>
      <c r="O44" s="74"/>
      <c r="P44" s="74"/>
      <c r="Q44" s="74"/>
      <c r="R44" s="74"/>
      <c r="S44" s="96"/>
      <c r="T44" s="96"/>
      <c r="U44" s="74"/>
      <c r="V44" s="74"/>
      <c r="W44" s="74"/>
      <c r="X44" s="74"/>
      <c r="Y44" s="74"/>
      <c r="Z44" s="74"/>
      <c r="AA44" s="74"/>
      <c r="AB44" s="73"/>
      <c r="AC44" s="73"/>
      <c r="AD44" s="74"/>
      <c r="AE44" s="74"/>
      <c r="AF44" s="74"/>
      <c r="AG44" s="74"/>
      <c r="AH44" s="74"/>
      <c r="AI44" s="74"/>
      <c r="AJ44" s="74"/>
      <c r="AK44" s="73"/>
      <c r="AL44" s="73"/>
      <c r="AM44" s="74"/>
      <c r="AN44" s="74"/>
      <c r="AO44" s="74"/>
      <c r="AP44" s="74"/>
      <c r="AQ44" s="74"/>
      <c r="AR44" s="74"/>
      <c r="AS44" s="74"/>
    </row>
    <row r="45" spans="1:45" ht="15" customHeight="1" x14ac:dyDescent="0.2">
      <c r="J45" s="16"/>
      <c r="K45" s="16"/>
    </row>
    <row r="46" spans="1:45" ht="15" customHeight="1" x14ac:dyDescent="0.2">
      <c r="A46" s="70" t="s">
        <v>0</v>
      </c>
      <c r="B46" s="83" t="s">
        <v>166</v>
      </c>
      <c r="C46" s="85"/>
      <c r="D46" s="83" t="s">
        <v>140</v>
      </c>
      <c r="E46" s="85"/>
      <c r="F46" s="83" t="s">
        <v>1</v>
      </c>
      <c r="G46" s="85"/>
      <c r="S46" s="70" t="s">
        <v>0</v>
      </c>
      <c r="T46" s="77" t="s">
        <v>167</v>
      </c>
      <c r="U46" s="78"/>
      <c r="V46" s="79"/>
      <c r="W46" s="77" t="s">
        <v>168</v>
      </c>
      <c r="X46" s="78"/>
      <c r="Y46" s="79"/>
      <c r="AB46" s="105" t="s">
        <v>0</v>
      </c>
      <c r="AC46" s="102" t="s">
        <v>169</v>
      </c>
      <c r="AD46" s="103"/>
      <c r="AE46" s="104"/>
      <c r="AF46" s="102" t="s">
        <v>170</v>
      </c>
      <c r="AG46" s="103"/>
      <c r="AH46" s="104"/>
      <c r="AK46" s="105" t="s">
        <v>0</v>
      </c>
      <c r="AL46" s="102" t="s">
        <v>171</v>
      </c>
      <c r="AM46" s="103"/>
      <c r="AN46" s="104"/>
      <c r="AO46" s="102" t="s">
        <v>172</v>
      </c>
      <c r="AP46" s="103"/>
      <c r="AQ46" s="104"/>
    </row>
    <row r="47" spans="1:45" ht="15" customHeight="1" x14ac:dyDescent="0.2">
      <c r="A47" s="71"/>
      <c r="B47" s="75" t="s">
        <v>129</v>
      </c>
      <c r="C47" s="75" t="s">
        <v>130</v>
      </c>
      <c r="D47" s="75" t="s">
        <v>129</v>
      </c>
      <c r="E47" s="75" t="s">
        <v>130</v>
      </c>
      <c r="F47" s="75" t="s">
        <v>129</v>
      </c>
      <c r="G47" s="75" t="s">
        <v>130</v>
      </c>
      <c r="S47" s="71"/>
      <c r="T47" s="75" t="s">
        <v>129</v>
      </c>
      <c r="U47" s="75" t="s">
        <v>130</v>
      </c>
      <c r="V47" s="75" t="s">
        <v>23</v>
      </c>
      <c r="W47" s="75" t="s">
        <v>129</v>
      </c>
      <c r="X47" s="75" t="s">
        <v>130</v>
      </c>
      <c r="Y47" s="75" t="s">
        <v>23</v>
      </c>
      <c r="AB47" s="106"/>
      <c r="AC47" s="100" t="s">
        <v>129</v>
      </c>
      <c r="AD47" s="100" t="s">
        <v>130</v>
      </c>
      <c r="AE47" s="100" t="s">
        <v>23</v>
      </c>
      <c r="AF47" s="100" t="s">
        <v>129</v>
      </c>
      <c r="AG47" s="100" t="s">
        <v>130</v>
      </c>
      <c r="AH47" s="100" t="s">
        <v>23</v>
      </c>
      <c r="AK47" s="106"/>
      <c r="AL47" s="100" t="s">
        <v>129</v>
      </c>
      <c r="AM47" s="100" t="s">
        <v>130</v>
      </c>
      <c r="AN47" s="100" t="s">
        <v>23</v>
      </c>
      <c r="AO47" s="100" t="s">
        <v>129</v>
      </c>
      <c r="AP47" s="100" t="s">
        <v>130</v>
      </c>
      <c r="AQ47" s="100" t="s">
        <v>23</v>
      </c>
    </row>
    <row r="48" spans="1:45" ht="15" customHeight="1" x14ac:dyDescent="0.2">
      <c r="A48" s="72"/>
      <c r="B48" s="76"/>
      <c r="C48" s="76"/>
      <c r="D48" s="76"/>
      <c r="E48" s="76"/>
      <c r="F48" s="76"/>
      <c r="G48" s="76"/>
      <c r="S48" s="72"/>
      <c r="T48" s="76"/>
      <c r="U48" s="76"/>
      <c r="V48" s="76"/>
      <c r="W48" s="76"/>
      <c r="X48" s="76"/>
      <c r="Y48" s="76"/>
      <c r="AB48" s="107"/>
      <c r="AC48" s="101"/>
      <c r="AD48" s="101"/>
      <c r="AE48" s="101"/>
      <c r="AF48" s="101"/>
      <c r="AG48" s="101"/>
      <c r="AH48" s="101"/>
      <c r="AK48" s="107"/>
      <c r="AL48" s="101"/>
      <c r="AM48" s="101"/>
      <c r="AN48" s="101"/>
      <c r="AO48" s="101"/>
      <c r="AP48" s="101"/>
      <c r="AQ48" s="101"/>
    </row>
    <row r="49" spans="1:45" ht="15" customHeight="1" x14ac:dyDescent="0.2">
      <c r="A49" s="21" t="s">
        <v>8</v>
      </c>
      <c r="B49" s="3" t="s">
        <v>132</v>
      </c>
      <c r="C49" s="3" t="s">
        <v>133</v>
      </c>
      <c r="D49" s="3" t="s">
        <v>135</v>
      </c>
      <c r="E49" s="3" t="s">
        <v>134</v>
      </c>
      <c r="F49" s="3" t="s">
        <v>137</v>
      </c>
      <c r="G49" s="3" t="s">
        <v>147</v>
      </c>
      <c r="S49" s="21" t="s">
        <v>8</v>
      </c>
      <c r="T49" s="3" t="s">
        <v>9</v>
      </c>
      <c r="U49" s="3" t="s">
        <v>10</v>
      </c>
      <c r="V49" s="3" t="s">
        <v>11</v>
      </c>
      <c r="W49" s="3" t="s">
        <v>12</v>
      </c>
      <c r="X49" s="3" t="s">
        <v>13</v>
      </c>
      <c r="Y49" s="3" t="s">
        <v>14</v>
      </c>
      <c r="AB49" s="21" t="s">
        <v>8</v>
      </c>
      <c r="AC49" s="2" t="s">
        <v>15</v>
      </c>
      <c r="AD49" s="2" t="s">
        <v>16</v>
      </c>
      <c r="AE49" s="2" t="s">
        <v>17</v>
      </c>
      <c r="AF49" s="2" t="s">
        <v>18</v>
      </c>
      <c r="AG49" s="2" t="s">
        <v>19</v>
      </c>
      <c r="AH49" s="2" t="s">
        <v>131</v>
      </c>
      <c r="AI49" s="14"/>
      <c r="AJ49" s="14"/>
      <c r="AK49" s="21" t="s">
        <v>8</v>
      </c>
      <c r="AL49" s="2" t="s">
        <v>132</v>
      </c>
      <c r="AM49" s="2" t="s">
        <v>133</v>
      </c>
      <c r="AN49" s="2" t="s">
        <v>134</v>
      </c>
      <c r="AO49" s="2" t="s">
        <v>135</v>
      </c>
      <c r="AP49" s="2" t="s">
        <v>136</v>
      </c>
      <c r="AQ49" s="2" t="s">
        <v>137</v>
      </c>
    </row>
    <row r="50" spans="1:45" ht="15" customHeight="1" x14ac:dyDescent="0.2">
      <c r="A50" s="32" t="s">
        <v>2</v>
      </c>
      <c r="B50" s="6">
        <v>0</v>
      </c>
      <c r="C50" s="6">
        <v>0</v>
      </c>
      <c r="D50" s="6">
        <v>0</v>
      </c>
      <c r="E50" s="6">
        <v>0</v>
      </c>
      <c r="F50" s="6">
        <v>6</v>
      </c>
      <c r="G50" s="6">
        <v>1</v>
      </c>
      <c r="S50" s="32" t="s">
        <v>2</v>
      </c>
      <c r="T50" s="6">
        <v>21</v>
      </c>
      <c r="U50" s="6">
        <v>2</v>
      </c>
      <c r="V50" s="6">
        <v>0</v>
      </c>
      <c r="W50" s="6">
        <v>11</v>
      </c>
      <c r="X50" s="6">
        <v>0</v>
      </c>
      <c r="Y50" s="6">
        <v>0</v>
      </c>
      <c r="AB50" s="32" t="s">
        <v>2</v>
      </c>
      <c r="AC50" s="6">
        <v>3</v>
      </c>
      <c r="AD50" s="6">
        <v>0</v>
      </c>
      <c r="AE50" s="6">
        <v>0</v>
      </c>
      <c r="AF50" s="6">
        <v>261</v>
      </c>
      <c r="AG50" s="6">
        <v>13</v>
      </c>
      <c r="AH50" s="6">
        <v>2</v>
      </c>
      <c r="AK50" s="32" t="s">
        <v>2</v>
      </c>
      <c r="AL50" s="6">
        <v>31</v>
      </c>
      <c r="AM50" s="6">
        <v>7</v>
      </c>
      <c r="AN50" s="6">
        <v>0</v>
      </c>
      <c r="AO50" s="6">
        <v>10</v>
      </c>
      <c r="AP50" s="6">
        <v>3</v>
      </c>
      <c r="AQ50" s="6">
        <v>0</v>
      </c>
    </row>
    <row r="51" spans="1:45" ht="15" customHeight="1" x14ac:dyDescent="0.2">
      <c r="A51" s="32" t="s">
        <v>3</v>
      </c>
      <c r="B51" s="6">
        <v>0</v>
      </c>
      <c r="C51" s="6">
        <v>1</v>
      </c>
      <c r="D51" s="6">
        <v>0</v>
      </c>
      <c r="E51" s="6">
        <v>0</v>
      </c>
      <c r="F51" s="6">
        <v>2</v>
      </c>
      <c r="G51" s="6">
        <v>1</v>
      </c>
      <c r="S51" s="32" t="s">
        <v>3</v>
      </c>
      <c r="T51" s="6">
        <v>6</v>
      </c>
      <c r="U51" s="6">
        <v>2</v>
      </c>
      <c r="V51" s="6">
        <v>0</v>
      </c>
      <c r="W51" s="6">
        <v>1</v>
      </c>
      <c r="X51" s="6">
        <v>0</v>
      </c>
      <c r="Y51" s="6">
        <v>0</v>
      </c>
      <c r="AB51" s="32" t="s">
        <v>3</v>
      </c>
      <c r="AC51" s="6">
        <v>3</v>
      </c>
      <c r="AD51" s="6">
        <v>0</v>
      </c>
      <c r="AE51" s="6">
        <v>0</v>
      </c>
      <c r="AF51" s="6">
        <v>165</v>
      </c>
      <c r="AG51" s="6">
        <v>36</v>
      </c>
      <c r="AH51" s="6">
        <v>0</v>
      </c>
      <c r="AK51" s="32" t="s">
        <v>3</v>
      </c>
      <c r="AL51" s="6">
        <v>31</v>
      </c>
      <c r="AM51" s="6">
        <v>8</v>
      </c>
      <c r="AN51" s="6">
        <v>0</v>
      </c>
      <c r="AO51" s="6">
        <v>4</v>
      </c>
      <c r="AP51" s="6">
        <v>0</v>
      </c>
      <c r="AQ51" s="6">
        <v>0</v>
      </c>
    </row>
    <row r="52" spans="1:45" ht="15" customHeight="1" x14ac:dyDescent="0.2">
      <c r="A52" s="32" t="s">
        <v>4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S52" s="32" t="s">
        <v>4</v>
      </c>
      <c r="T52" s="6">
        <v>7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AB52" s="32" t="s">
        <v>4</v>
      </c>
      <c r="AC52" s="6">
        <v>1</v>
      </c>
      <c r="AD52" s="6">
        <v>0</v>
      </c>
      <c r="AE52" s="6">
        <v>0</v>
      </c>
      <c r="AF52" s="6">
        <v>184</v>
      </c>
      <c r="AG52" s="6">
        <v>22</v>
      </c>
      <c r="AH52" s="6">
        <v>0</v>
      </c>
      <c r="AK52" s="32" t="s">
        <v>4</v>
      </c>
      <c r="AL52" s="6">
        <v>26</v>
      </c>
      <c r="AM52" s="6">
        <v>2</v>
      </c>
      <c r="AN52" s="6">
        <v>0</v>
      </c>
      <c r="AO52" s="6">
        <v>3</v>
      </c>
      <c r="AP52" s="6">
        <v>0</v>
      </c>
      <c r="AQ52" s="6">
        <v>0</v>
      </c>
    </row>
    <row r="53" spans="1:45" ht="15" customHeight="1" x14ac:dyDescent="0.2">
      <c r="A53" s="32" t="s">
        <v>5</v>
      </c>
      <c r="B53" s="6">
        <v>0</v>
      </c>
      <c r="C53" s="6">
        <v>0</v>
      </c>
      <c r="D53" s="6">
        <v>0</v>
      </c>
      <c r="E53" s="6">
        <v>0</v>
      </c>
      <c r="F53" s="6">
        <v>2</v>
      </c>
      <c r="G53" s="6">
        <v>3</v>
      </c>
      <c r="S53" s="32" t="s">
        <v>5</v>
      </c>
      <c r="T53" s="6">
        <v>5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AB53" s="32" t="s">
        <v>5</v>
      </c>
      <c r="AC53" s="6">
        <v>1</v>
      </c>
      <c r="AD53" s="6">
        <v>0</v>
      </c>
      <c r="AE53" s="6">
        <v>0</v>
      </c>
      <c r="AF53" s="6">
        <v>136</v>
      </c>
      <c r="AG53" s="6">
        <v>17</v>
      </c>
      <c r="AH53" s="6">
        <v>0</v>
      </c>
      <c r="AK53" s="32" t="s">
        <v>5</v>
      </c>
      <c r="AL53" s="6">
        <v>10</v>
      </c>
      <c r="AM53" s="6">
        <v>2</v>
      </c>
      <c r="AN53" s="6">
        <v>0</v>
      </c>
      <c r="AO53" s="6">
        <v>3</v>
      </c>
      <c r="AP53" s="6">
        <v>0</v>
      </c>
      <c r="AQ53" s="6">
        <v>0</v>
      </c>
    </row>
    <row r="54" spans="1:45" ht="15" customHeight="1" x14ac:dyDescent="0.2">
      <c r="A54" s="32" t="s">
        <v>7</v>
      </c>
      <c r="B54" s="6">
        <v>0</v>
      </c>
      <c r="C54" s="6">
        <v>0</v>
      </c>
      <c r="D54" s="6">
        <v>0</v>
      </c>
      <c r="E54" s="6">
        <v>0</v>
      </c>
      <c r="F54" s="6">
        <v>1</v>
      </c>
      <c r="G54" s="6">
        <v>2</v>
      </c>
      <c r="S54" s="32" t="s">
        <v>7</v>
      </c>
      <c r="T54" s="6">
        <v>24</v>
      </c>
      <c r="U54" s="6">
        <v>1</v>
      </c>
      <c r="V54" s="6">
        <v>1</v>
      </c>
      <c r="W54" s="6">
        <v>5</v>
      </c>
      <c r="X54" s="6">
        <v>0</v>
      </c>
      <c r="Y54" s="6">
        <v>0</v>
      </c>
      <c r="AB54" s="32" t="s">
        <v>7</v>
      </c>
      <c r="AC54" s="6">
        <v>14</v>
      </c>
      <c r="AD54" s="6">
        <v>0</v>
      </c>
      <c r="AE54" s="6">
        <v>0</v>
      </c>
      <c r="AF54" s="6">
        <v>159</v>
      </c>
      <c r="AG54" s="6">
        <v>52</v>
      </c>
      <c r="AH54" s="6">
        <v>0</v>
      </c>
      <c r="AK54" s="32" t="s">
        <v>7</v>
      </c>
      <c r="AL54" s="6">
        <v>31</v>
      </c>
      <c r="AM54" s="6">
        <v>9</v>
      </c>
      <c r="AN54" s="6">
        <v>0</v>
      </c>
      <c r="AO54" s="6">
        <v>8</v>
      </c>
      <c r="AP54" s="6">
        <v>3</v>
      </c>
      <c r="AQ54" s="6">
        <v>0</v>
      </c>
    </row>
    <row r="55" spans="1:45" ht="15" customHeight="1" x14ac:dyDescent="0.2">
      <c r="A55" s="32" t="s">
        <v>6</v>
      </c>
      <c r="B55" s="6">
        <v>0</v>
      </c>
      <c r="C55" s="6">
        <v>0</v>
      </c>
      <c r="D55" s="6">
        <v>0</v>
      </c>
      <c r="E55" s="6">
        <v>0</v>
      </c>
      <c r="F55" s="6">
        <v>4</v>
      </c>
      <c r="G55" s="6">
        <v>1</v>
      </c>
      <c r="S55" s="32" t="s">
        <v>6</v>
      </c>
      <c r="T55" s="6">
        <v>1</v>
      </c>
      <c r="U55" s="6">
        <v>0</v>
      </c>
      <c r="V55" s="6">
        <v>0</v>
      </c>
      <c r="W55" s="6">
        <v>1</v>
      </c>
      <c r="X55" s="6">
        <v>0</v>
      </c>
      <c r="Y55" s="6">
        <v>0</v>
      </c>
      <c r="AB55" s="32" t="s">
        <v>6</v>
      </c>
      <c r="AC55" s="6">
        <v>0</v>
      </c>
      <c r="AD55" s="6">
        <v>0</v>
      </c>
      <c r="AE55" s="6">
        <v>0</v>
      </c>
      <c r="AF55" s="6">
        <v>222</v>
      </c>
      <c r="AG55" s="6">
        <v>30</v>
      </c>
      <c r="AH55" s="6">
        <v>1</v>
      </c>
      <c r="AK55" s="32" t="s">
        <v>6</v>
      </c>
      <c r="AL55" s="6">
        <v>20</v>
      </c>
      <c r="AM55" s="6">
        <v>4</v>
      </c>
      <c r="AN55" s="6">
        <v>0</v>
      </c>
      <c r="AO55" s="6">
        <v>1</v>
      </c>
      <c r="AP55" s="6">
        <v>0</v>
      </c>
      <c r="AQ55" s="6">
        <v>0</v>
      </c>
    </row>
    <row r="56" spans="1:45" ht="15" customHeight="1" x14ac:dyDescent="0.2">
      <c r="A56" s="25" t="s">
        <v>22</v>
      </c>
      <c r="B56" s="6">
        <v>0</v>
      </c>
      <c r="C56" s="6">
        <v>1</v>
      </c>
      <c r="D56" s="6">
        <v>0</v>
      </c>
      <c r="E56" s="6">
        <v>0</v>
      </c>
      <c r="F56" s="6">
        <v>15</v>
      </c>
      <c r="G56" s="6">
        <v>8</v>
      </c>
      <c r="S56" s="25" t="s">
        <v>22</v>
      </c>
      <c r="T56" s="6">
        <f>SUM(T50:T55)</f>
        <v>64</v>
      </c>
      <c r="U56" s="6">
        <f t="shared" ref="U56:Y56" si="2">SUM(U50:U55)</f>
        <v>5</v>
      </c>
      <c r="V56" s="6">
        <f t="shared" si="2"/>
        <v>1</v>
      </c>
      <c r="W56" s="6">
        <f t="shared" si="2"/>
        <v>18</v>
      </c>
      <c r="X56" s="6">
        <f t="shared" si="2"/>
        <v>0</v>
      </c>
      <c r="Y56" s="6">
        <f t="shared" si="2"/>
        <v>0</v>
      </c>
      <c r="AB56" s="25" t="s">
        <v>22</v>
      </c>
      <c r="AC56" s="6">
        <f>SUM(AC50:AC55)</f>
        <v>22</v>
      </c>
      <c r="AD56" s="6">
        <f t="shared" ref="AD56:AG56" si="3">SUM(AD50:AD55)</f>
        <v>0</v>
      </c>
      <c r="AE56" s="6">
        <f t="shared" si="3"/>
        <v>0</v>
      </c>
      <c r="AF56" s="6">
        <f t="shared" si="3"/>
        <v>1127</v>
      </c>
      <c r="AG56" s="6">
        <f t="shared" si="3"/>
        <v>170</v>
      </c>
      <c r="AH56" s="6">
        <f>SUM(AH50:AH55)</f>
        <v>3</v>
      </c>
      <c r="AK56" s="25" t="s">
        <v>22</v>
      </c>
      <c r="AL56" s="6">
        <f>SUM(AL50:AL55)</f>
        <v>149</v>
      </c>
      <c r="AM56" s="6">
        <f t="shared" ref="AM56:AQ56" si="4">SUM(AM50:AM55)</f>
        <v>32</v>
      </c>
      <c r="AN56" s="6">
        <f t="shared" si="4"/>
        <v>0</v>
      </c>
      <c r="AO56" s="6">
        <f t="shared" si="4"/>
        <v>29</v>
      </c>
      <c r="AP56" s="6">
        <f t="shared" si="4"/>
        <v>6</v>
      </c>
      <c r="AQ56" s="6">
        <f t="shared" si="4"/>
        <v>0</v>
      </c>
    </row>
    <row r="57" spans="1:45" ht="15" customHeight="1" x14ac:dyDescent="0.2"/>
    <row r="58" spans="1:45" ht="15" customHeight="1" x14ac:dyDescent="0.2"/>
    <row r="59" spans="1:45" ht="15" customHeight="1" x14ac:dyDescent="0.2"/>
    <row r="60" spans="1:45" ht="15" customHeight="1" x14ac:dyDescent="0.2"/>
    <row r="61" spans="1:45" ht="15" customHeight="1" x14ac:dyDescent="0.2">
      <c r="D61" s="17"/>
      <c r="E61" s="17"/>
      <c r="F61" s="17"/>
      <c r="G61" s="17"/>
      <c r="H61" s="17"/>
      <c r="I61" s="17"/>
      <c r="M61" s="17"/>
      <c r="N61" s="17"/>
      <c r="O61" s="17"/>
      <c r="P61" s="17"/>
      <c r="Q61" s="17"/>
      <c r="R61" s="17"/>
      <c r="V61" s="22"/>
      <c r="W61" s="22"/>
      <c r="X61" s="22"/>
      <c r="Y61" s="22"/>
      <c r="Z61" s="22"/>
      <c r="AA61" s="22"/>
      <c r="AE61" s="17"/>
      <c r="AF61" s="17"/>
      <c r="AG61" s="17"/>
      <c r="AH61" s="17"/>
      <c r="AI61" s="17"/>
      <c r="AJ61" s="17"/>
      <c r="AR61" s="17"/>
      <c r="AS61" s="17"/>
    </row>
    <row r="62" spans="1:45" ht="15" customHeigh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22"/>
      <c r="V62" s="22"/>
      <c r="W62" s="22"/>
      <c r="X62" s="22"/>
      <c r="Y62" s="22"/>
      <c r="Z62" s="22"/>
      <c r="AA62" s="22"/>
      <c r="AB62" s="22"/>
      <c r="AC62" s="22"/>
      <c r="AD62" s="17"/>
      <c r="AE62" s="17"/>
      <c r="AF62" s="17"/>
      <c r="AG62" s="17"/>
      <c r="AH62" s="17"/>
      <c r="AI62" s="17"/>
      <c r="AJ62" s="17"/>
      <c r="AR62" s="17"/>
      <c r="AS62" s="17"/>
    </row>
    <row r="63" spans="1:45" ht="15" customHeight="1" x14ac:dyDescent="0.2"/>
    <row r="64" spans="1:45" ht="15" customHeight="1" x14ac:dyDescent="0.2">
      <c r="A64" s="73" t="s">
        <v>165</v>
      </c>
      <c r="B64" s="73"/>
      <c r="C64" s="74" t="s">
        <v>404</v>
      </c>
      <c r="D64" s="74"/>
      <c r="E64" s="74"/>
      <c r="F64" s="74"/>
      <c r="G64" s="74"/>
      <c r="H64" s="74"/>
      <c r="I64" s="74"/>
      <c r="J64" s="73" t="s">
        <v>165</v>
      </c>
      <c r="K64" s="73"/>
      <c r="L64" s="74" t="s">
        <v>404</v>
      </c>
      <c r="M64" s="74"/>
      <c r="N64" s="74"/>
      <c r="O64" s="74"/>
      <c r="P64" s="74"/>
      <c r="Q64" s="74"/>
      <c r="R64" s="74"/>
      <c r="S64" s="73" t="s">
        <v>165</v>
      </c>
      <c r="T64" s="73"/>
      <c r="U64" s="74" t="s">
        <v>404</v>
      </c>
      <c r="V64" s="74"/>
      <c r="W64" s="74"/>
      <c r="X64" s="74"/>
      <c r="Y64" s="74"/>
      <c r="Z64" s="74"/>
      <c r="AA64" s="74"/>
      <c r="AB64" s="96" t="s">
        <v>173</v>
      </c>
      <c r="AC64" s="96"/>
      <c r="AD64" s="74" t="s">
        <v>404</v>
      </c>
      <c r="AE64" s="74"/>
      <c r="AF64" s="74"/>
      <c r="AG64" s="74"/>
      <c r="AH64" s="74"/>
      <c r="AI64" s="74"/>
      <c r="AJ64" s="74"/>
      <c r="AK64" s="96" t="s">
        <v>174</v>
      </c>
      <c r="AL64" s="96"/>
      <c r="AM64" s="74" t="s">
        <v>405</v>
      </c>
      <c r="AN64" s="74"/>
      <c r="AO64" s="74"/>
      <c r="AP64" s="74"/>
      <c r="AQ64" s="74"/>
      <c r="AR64" s="74"/>
      <c r="AS64" s="74"/>
    </row>
    <row r="65" spans="1:45" ht="15" customHeight="1" x14ac:dyDescent="0.2">
      <c r="A65" s="73"/>
      <c r="B65" s="73"/>
      <c r="C65" s="74"/>
      <c r="D65" s="74"/>
      <c r="E65" s="74"/>
      <c r="F65" s="74"/>
      <c r="G65" s="74"/>
      <c r="H65" s="74"/>
      <c r="I65" s="74"/>
      <c r="J65" s="73"/>
      <c r="K65" s="73"/>
      <c r="L65" s="74"/>
      <c r="M65" s="74"/>
      <c r="N65" s="74"/>
      <c r="O65" s="74"/>
      <c r="P65" s="74"/>
      <c r="Q65" s="74"/>
      <c r="R65" s="74"/>
      <c r="S65" s="73"/>
      <c r="T65" s="73"/>
      <c r="U65" s="74"/>
      <c r="V65" s="74"/>
      <c r="W65" s="74"/>
      <c r="X65" s="74"/>
      <c r="Y65" s="74"/>
      <c r="Z65" s="74"/>
      <c r="AA65" s="74"/>
      <c r="AB65" s="96"/>
      <c r="AC65" s="96"/>
      <c r="AD65" s="74"/>
      <c r="AE65" s="74"/>
      <c r="AF65" s="74"/>
      <c r="AG65" s="74"/>
      <c r="AH65" s="74"/>
      <c r="AI65" s="74"/>
      <c r="AJ65" s="74"/>
      <c r="AK65" s="96"/>
      <c r="AL65" s="96"/>
      <c r="AM65" s="74"/>
      <c r="AN65" s="74"/>
      <c r="AO65" s="74"/>
      <c r="AP65" s="74"/>
      <c r="AQ65" s="74"/>
      <c r="AR65" s="74"/>
      <c r="AS65" s="74"/>
    </row>
    <row r="66" spans="1:45" ht="15" customHeight="1" x14ac:dyDescent="0.2"/>
    <row r="67" spans="1:45" ht="15" customHeight="1" x14ac:dyDescent="0.2">
      <c r="A67" s="67" t="s">
        <v>0</v>
      </c>
      <c r="B67" s="77" t="s">
        <v>175</v>
      </c>
      <c r="C67" s="78"/>
      <c r="D67" s="79"/>
      <c r="E67" s="77" t="s">
        <v>140</v>
      </c>
      <c r="F67" s="78"/>
      <c r="G67" s="79"/>
      <c r="J67" s="67" t="s">
        <v>0</v>
      </c>
      <c r="K67" s="77" t="s">
        <v>176</v>
      </c>
      <c r="L67" s="78"/>
      <c r="M67" s="79"/>
      <c r="N67" s="77" t="s">
        <v>1</v>
      </c>
      <c r="O67" s="78"/>
      <c r="P67" s="79"/>
      <c r="S67" s="67" t="s">
        <v>0</v>
      </c>
      <c r="T67" s="83" t="s">
        <v>23</v>
      </c>
      <c r="U67" s="84"/>
      <c r="V67" s="85"/>
      <c r="AK67" s="67" t="s">
        <v>0</v>
      </c>
      <c r="AL67" s="75" t="s">
        <v>177</v>
      </c>
      <c r="AM67" s="75" t="s">
        <v>178</v>
      </c>
      <c r="AN67" s="75" t="s">
        <v>179</v>
      </c>
      <c r="AO67" s="75" t="s">
        <v>180</v>
      </c>
      <c r="AP67" s="75" t="s">
        <v>181</v>
      </c>
      <c r="AQ67" s="75" t="s">
        <v>182</v>
      </c>
    </row>
    <row r="68" spans="1:45" ht="15" customHeight="1" x14ac:dyDescent="0.2">
      <c r="A68" s="68"/>
      <c r="B68" s="75" t="s">
        <v>129</v>
      </c>
      <c r="C68" s="75" t="s">
        <v>130</v>
      </c>
      <c r="D68" s="75" t="s">
        <v>23</v>
      </c>
      <c r="E68" s="75" t="s">
        <v>129</v>
      </c>
      <c r="F68" s="75" t="s">
        <v>130</v>
      </c>
      <c r="G68" s="75" t="s">
        <v>23</v>
      </c>
      <c r="J68" s="68"/>
      <c r="K68" s="75" t="s">
        <v>129</v>
      </c>
      <c r="L68" s="75" t="s">
        <v>130</v>
      </c>
      <c r="M68" s="75" t="s">
        <v>23</v>
      </c>
      <c r="N68" s="75" t="s">
        <v>129</v>
      </c>
      <c r="O68" s="75" t="s">
        <v>130</v>
      </c>
      <c r="P68" s="75" t="s">
        <v>23</v>
      </c>
      <c r="S68" s="68"/>
      <c r="T68" s="75" t="s">
        <v>129</v>
      </c>
      <c r="U68" s="75" t="s">
        <v>130</v>
      </c>
      <c r="V68" s="75" t="s">
        <v>23</v>
      </c>
      <c r="AK68" s="68"/>
      <c r="AL68" s="86"/>
      <c r="AM68" s="86"/>
      <c r="AN68" s="86"/>
      <c r="AO68" s="86"/>
      <c r="AP68" s="86"/>
      <c r="AQ68" s="86"/>
    </row>
    <row r="69" spans="1:45" ht="15" customHeight="1" x14ac:dyDescent="0.2">
      <c r="A69" s="69"/>
      <c r="B69" s="76"/>
      <c r="C69" s="76"/>
      <c r="D69" s="76"/>
      <c r="E69" s="76"/>
      <c r="F69" s="76"/>
      <c r="G69" s="76"/>
      <c r="J69" s="69"/>
      <c r="K69" s="76"/>
      <c r="L69" s="76"/>
      <c r="M69" s="76"/>
      <c r="N69" s="76"/>
      <c r="O69" s="76"/>
      <c r="P69" s="76"/>
      <c r="S69" s="69"/>
      <c r="T69" s="76"/>
      <c r="U69" s="76"/>
      <c r="V69" s="76"/>
      <c r="AK69" s="69"/>
      <c r="AL69" s="76"/>
      <c r="AM69" s="76"/>
      <c r="AN69" s="76"/>
      <c r="AO69" s="76"/>
      <c r="AP69" s="76"/>
      <c r="AQ69" s="76"/>
    </row>
    <row r="70" spans="1:45" ht="15" customHeight="1" x14ac:dyDescent="0.2">
      <c r="A70" s="21" t="s">
        <v>8</v>
      </c>
      <c r="B70" s="2" t="s">
        <v>147</v>
      </c>
      <c r="C70" s="2" t="s">
        <v>148</v>
      </c>
      <c r="D70" s="2" t="s">
        <v>149</v>
      </c>
      <c r="E70" s="2" t="s">
        <v>150</v>
      </c>
      <c r="F70" s="2" t="s">
        <v>151</v>
      </c>
      <c r="G70" s="2" t="s">
        <v>152</v>
      </c>
      <c r="J70" s="2" t="s">
        <v>8</v>
      </c>
      <c r="K70" s="3" t="s">
        <v>153</v>
      </c>
      <c r="L70" s="3" t="s">
        <v>154</v>
      </c>
      <c r="M70" s="3" t="s">
        <v>155</v>
      </c>
      <c r="N70" s="3" t="s">
        <v>156</v>
      </c>
      <c r="O70" s="3" t="s">
        <v>157</v>
      </c>
      <c r="P70" s="3" t="s">
        <v>158</v>
      </c>
      <c r="S70" s="2" t="s">
        <v>8</v>
      </c>
      <c r="T70" s="3" t="s">
        <v>159</v>
      </c>
      <c r="U70" s="3" t="s">
        <v>160</v>
      </c>
      <c r="V70" s="3" t="s">
        <v>161</v>
      </c>
      <c r="AK70" s="2" t="s">
        <v>8</v>
      </c>
      <c r="AL70" s="3" t="s">
        <v>9</v>
      </c>
      <c r="AM70" s="3" t="s">
        <v>10</v>
      </c>
      <c r="AN70" s="3" t="s">
        <v>11</v>
      </c>
      <c r="AO70" s="3" t="s">
        <v>12</v>
      </c>
      <c r="AP70" s="3" t="s">
        <v>13</v>
      </c>
      <c r="AQ70" s="3" t="s">
        <v>14</v>
      </c>
    </row>
    <row r="71" spans="1:45" ht="15" customHeight="1" x14ac:dyDescent="0.2">
      <c r="A71" s="32" t="s">
        <v>2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J71" s="29" t="s">
        <v>2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S71" s="29" t="s">
        <v>2</v>
      </c>
      <c r="T71" s="6">
        <v>0</v>
      </c>
      <c r="U71" s="6">
        <v>0</v>
      </c>
      <c r="V71" s="6">
        <v>0</v>
      </c>
      <c r="AK71" s="29" t="s">
        <v>2</v>
      </c>
      <c r="AL71" s="6">
        <v>32</v>
      </c>
      <c r="AM71" s="6">
        <v>15</v>
      </c>
      <c r="AN71" s="6">
        <v>125</v>
      </c>
      <c r="AO71" s="6">
        <v>164</v>
      </c>
      <c r="AP71" s="6">
        <v>16</v>
      </c>
      <c r="AQ71" s="6">
        <v>0</v>
      </c>
    </row>
    <row r="72" spans="1:45" ht="15" customHeight="1" x14ac:dyDescent="0.2">
      <c r="A72" s="32" t="s">
        <v>3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J72" s="29" t="s">
        <v>3</v>
      </c>
      <c r="K72" s="6">
        <v>1</v>
      </c>
      <c r="L72" s="6">
        <v>0</v>
      </c>
      <c r="M72" s="6">
        <v>0</v>
      </c>
      <c r="N72" s="6">
        <v>3</v>
      </c>
      <c r="O72" s="6">
        <v>0</v>
      </c>
      <c r="P72" s="6">
        <v>0</v>
      </c>
      <c r="S72" s="29" t="s">
        <v>3</v>
      </c>
      <c r="T72" s="6">
        <v>0</v>
      </c>
      <c r="U72" s="6">
        <v>0</v>
      </c>
      <c r="V72" s="6">
        <v>0</v>
      </c>
      <c r="AK72" s="29" t="s">
        <v>3</v>
      </c>
      <c r="AL72" s="6">
        <v>4</v>
      </c>
      <c r="AM72" s="6">
        <v>7</v>
      </c>
      <c r="AN72" s="6">
        <v>32</v>
      </c>
      <c r="AO72" s="6">
        <v>190</v>
      </c>
      <c r="AP72" s="6">
        <v>23</v>
      </c>
      <c r="AQ72" s="6">
        <v>0</v>
      </c>
    </row>
    <row r="73" spans="1:45" ht="15" customHeight="1" x14ac:dyDescent="0.2">
      <c r="A73" s="32" t="s">
        <v>4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J73" s="29" t="s">
        <v>4</v>
      </c>
      <c r="K73" s="6">
        <v>0</v>
      </c>
      <c r="L73" s="6">
        <v>0</v>
      </c>
      <c r="M73" s="6">
        <v>0</v>
      </c>
      <c r="N73" s="6">
        <v>1</v>
      </c>
      <c r="O73" s="6">
        <v>0</v>
      </c>
      <c r="P73" s="6">
        <v>0</v>
      </c>
      <c r="S73" s="29" t="s">
        <v>4</v>
      </c>
      <c r="T73" s="6">
        <v>0</v>
      </c>
      <c r="U73" s="6">
        <v>0</v>
      </c>
      <c r="V73" s="6">
        <v>0</v>
      </c>
      <c r="AK73" s="29" t="s">
        <v>4</v>
      </c>
      <c r="AL73" s="6">
        <v>2</v>
      </c>
      <c r="AM73" s="6">
        <v>2</v>
      </c>
      <c r="AN73" s="6">
        <v>123</v>
      </c>
      <c r="AO73" s="6">
        <v>104</v>
      </c>
      <c r="AP73" s="6">
        <v>13</v>
      </c>
      <c r="AQ73" s="6">
        <v>0</v>
      </c>
    </row>
    <row r="74" spans="1:45" ht="15" customHeight="1" x14ac:dyDescent="0.2">
      <c r="A74" s="32" t="s">
        <v>5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J74" s="29" t="s">
        <v>5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S74" s="29" t="s">
        <v>5</v>
      </c>
      <c r="T74" s="6">
        <v>0</v>
      </c>
      <c r="U74" s="6">
        <v>0</v>
      </c>
      <c r="V74" s="6">
        <v>0</v>
      </c>
      <c r="AK74" s="29" t="s">
        <v>5</v>
      </c>
      <c r="AL74" s="6">
        <v>0</v>
      </c>
      <c r="AM74" s="6">
        <v>3</v>
      </c>
      <c r="AN74" s="6">
        <v>151</v>
      </c>
      <c r="AO74" s="6">
        <v>14</v>
      </c>
      <c r="AP74" s="6">
        <v>3</v>
      </c>
      <c r="AQ74" s="6">
        <v>0</v>
      </c>
    </row>
    <row r="75" spans="1:45" ht="15" customHeight="1" x14ac:dyDescent="0.2">
      <c r="A75" s="32" t="s">
        <v>7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J75" s="29" t="s">
        <v>7</v>
      </c>
      <c r="K75" s="6">
        <v>0</v>
      </c>
      <c r="L75" s="6">
        <v>0</v>
      </c>
      <c r="M75" s="6">
        <v>0</v>
      </c>
      <c r="N75" s="6">
        <v>4</v>
      </c>
      <c r="O75" s="6">
        <v>0</v>
      </c>
      <c r="P75" s="6">
        <v>0</v>
      </c>
      <c r="S75" s="29" t="s">
        <v>7</v>
      </c>
      <c r="T75" s="6">
        <v>1</v>
      </c>
      <c r="U75" s="6">
        <v>0</v>
      </c>
      <c r="V75" s="6">
        <v>0</v>
      </c>
      <c r="AK75" s="29" t="s">
        <v>7</v>
      </c>
      <c r="AL75" s="6">
        <v>17</v>
      </c>
      <c r="AM75" s="6">
        <v>13</v>
      </c>
      <c r="AN75" s="6">
        <v>14</v>
      </c>
      <c r="AO75" s="6">
        <v>25</v>
      </c>
      <c r="AP75" s="6">
        <v>0</v>
      </c>
      <c r="AQ75" s="6">
        <v>4</v>
      </c>
    </row>
    <row r="76" spans="1:45" ht="15" customHeight="1" x14ac:dyDescent="0.2">
      <c r="A76" s="32" t="s">
        <v>6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J76" s="29" t="s">
        <v>6</v>
      </c>
      <c r="K76" s="6">
        <v>0</v>
      </c>
      <c r="L76" s="6">
        <v>0</v>
      </c>
      <c r="M76" s="6">
        <v>0</v>
      </c>
      <c r="N76" s="6">
        <v>4</v>
      </c>
      <c r="O76" s="6">
        <v>0</v>
      </c>
      <c r="P76" s="6">
        <v>0</v>
      </c>
      <c r="S76" s="29" t="s">
        <v>6</v>
      </c>
      <c r="T76" s="6">
        <v>0</v>
      </c>
      <c r="U76" s="6">
        <v>0</v>
      </c>
      <c r="V76" s="6">
        <v>0</v>
      </c>
      <c r="AK76" s="29" t="s">
        <v>6</v>
      </c>
      <c r="AL76" s="6">
        <v>3</v>
      </c>
      <c r="AM76" s="6">
        <v>2</v>
      </c>
      <c r="AN76" s="6">
        <v>0</v>
      </c>
      <c r="AO76" s="6">
        <v>0</v>
      </c>
      <c r="AP76" s="6">
        <v>1</v>
      </c>
      <c r="AQ76" s="6">
        <v>0</v>
      </c>
    </row>
    <row r="77" spans="1:45" ht="15" customHeight="1" x14ac:dyDescent="0.2">
      <c r="A77" s="25" t="s">
        <v>22</v>
      </c>
      <c r="B77" s="6">
        <f>SUM(B71:B76)</f>
        <v>0</v>
      </c>
      <c r="C77" s="6">
        <f t="shared" ref="C77:G77" si="5">SUM(C71:C76)</f>
        <v>0</v>
      </c>
      <c r="D77" s="6">
        <f t="shared" si="5"/>
        <v>0</v>
      </c>
      <c r="E77" s="6">
        <f t="shared" si="5"/>
        <v>0</v>
      </c>
      <c r="F77" s="6">
        <f t="shared" si="5"/>
        <v>0</v>
      </c>
      <c r="G77" s="6">
        <f t="shared" si="5"/>
        <v>0</v>
      </c>
      <c r="J77" s="6" t="s">
        <v>22</v>
      </c>
      <c r="K77" s="6">
        <f>SUM(K71:K76)</f>
        <v>1</v>
      </c>
      <c r="L77" s="6">
        <f t="shared" ref="L77:O77" si="6">SUM(L71:L76)</f>
        <v>0</v>
      </c>
      <c r="M77" s="6">
        <f t="shared" si="6"/>
        <v>0</v>
      </c>
      <c r="N77" s="6">
        <f t="shared" si="6"/>
        <v>12</v>
      </c>
      <c r="O77" s="6">
        <f t="shared" si="6"/>
        <v>0</v>
      </c>
      <c r="P77" s="6">
        <f>SUM(P71:P76)</f>
        <v>0</v>
      </c>
      <c r="S77" s="6" t="s">
        <v>22</v>
      </c>
      <c r="T77" s="6">
        <f>SUM(T71:T76)</f>
        <v>1</v>
      </c>
      <c r="U77" s="6">
        <f t="shared" ref="U77:V77" si="7">SUM(U71:U76)</f>
        <v>0</v>
      </c>
      <c r="V77" s="6">
        <f t="shared" si="7"/>
        <v>0</v>
      </c>
      <c r="AK77" s="6" t="s">
        <v>22</v>
      </c>
      <c r="AL77" s="6">
        <v>58</v>
      </c>
      <c r="AM77" s="6">
        <v>42</v>
      </c>
      <c r="AN77" s="6">
        <v>445</v>
      </c>
      <c r="AO77" s="6">
        <v>497</v>
      </c>
      <c r="AP77" s="6">
        <v>56</v>
      </c>
      <c r="AQ77" s="6">
        <v>4</v>
      </c>
    </row>
    <row r="78" spans="1:45" ht="15" customHeight="1" x14ac:dyDescent="0.2"/>
    <row r="79" spans="1:45" ht="15" customHeight="1" x14ac:dyDescent="0.2"/>
    <row r="80" spans="1:45" ht="15" customHeight="1" x14ac:dyDescent="0.2"/>
    <row r="81" spans="1:45" ht="15" customHeight="1" x14ac:dyDescent="0.2">
      <c r="G81" s="17"/>
      <c r="H81" s="17"/>
      <c r="I81" s="17"/>
      <c r="M81" s="17"/>
      <c r="N81" s="17"/>
      <c r="O81" s="17"/>
      <c r="P81" s="17"/>
      <c r="Q81" s="17"/>
      <c r="R81" s="17"/>
      <c r="X81" s="17"/>
      <c r="Y81" s="17"/>
      <c r="Z81" s="17"/>
      <c r="AA81" s="17"/>
      <c r="AE81" s="17"/>
      <c r="AF81" s="17"/>
      <c r="AG81" s="17"/>
      <c r="AH81" s="17"/>
      <c r="AI81" s="17"/>
      <c r="AJ81" s="17"/>
      <c r="AR81" s="17"/>
      <c r="AS81" s="17"/>
    </row>
    <row r="82" spans="1:45" ht="15" customHeight="1" x14ac:dyDescent="0.2">
      <c r="G82" s="17"/>
      <c r="H82" s="17"/>
      <c r="I82" s="17"/>
      <c r="J82" s="22"/>
      <c r="K82" s="22"/>
      <c r="L82" s="17"/>
      <c r="M82" s="17"/>
      <c r="N82" s="17"/>
      <c r="O82" s="17"/>
      <c r="P82" s="17"/>
      <c r="Q82" s="17"/>
      <c r="R82" s="17"/>
      <c r="X82" s="17"/>
      <c r="Y82" s="17"/>
      <c r="Z82" s="17"/>
      <c r="AA82" s="17"/>
      <c r="AB82" s="22"/>
      <c r="AC82" s="22"/>
      <c r="AD82" s="17"/>
      <c r="AE82" s="17"/>
      <c r="AF82" s="17"/>
      <c r="AG82" s="17"/>
      <c r="AH82" s="17"/>
      <c r="AI82" s="17"/>
      <c r="AJ82" s="17"/>
      <c r="AR82" s="17"/>
      <c r="AS82" s="17"/>
    </row>
    <row r="83" spans="1:45" ht="15" customHeight="1" x14ac:dyDescent="0.2"/>
    <row r="84" spans="1:45" ht="15" customHeight="1" x14ac:dyDescent="0.2"/>
    <row r="85" spans="1:45" ht="15" customHeight="1" x14ac:dyDescent="0.2">
      <c r="A85" s="96" t="s">
        <v>183</v>
      </c>
      <c r="B85" s="96"/>
      <c r="C85" s="74" t="s">
        <v>405</v>
      </c>
      <c r="D85" s="74"/>
      <c r="E85" s="74"/>
      <c r="F85" s="74"/>
      <c r="G85" s="74"/>
      <c r="H85" s="74"/>
      <c r="I85" s="74"/>
      <c r="J85" s="98" t="s">
        <v>184</v>
      </c>
      <c r="K85" s="98"/>
      <c r="L85" s="97" t="s">
        <v>405</v>
      </c>
      <c r="M85" s="97"/>
      <c r="N85" s="97"/>
      <c r="O85" s="97"/>
      <c r="P85" s="97"/>
      <c r="Q85" s="97"/>
      <c r="R85" s="97"/>
      <c r="S85" s="99" t="s">
        <v>185</v>
      </c>
      <c r="T85" s="99"/>
      <c r="U85" s="74" t="s">
        <v>406</v>
      </c>
      <c r="V85" s="74"/>
      <c r="W85" s="74"/>
      <c r="X85" s="74"/>
      <c r="Y85" s="74"/>
      <c r="Z85" s="74"/>
      <c r="AA85" s="74"/>
      <c r="AB85" s="96" t="s">
        <v>186</v>
      </c>
      <c r="AC85" s="96"/>
      <c r="AD85" s="74" t="s">
        <v>406</v>
      </c>
      <c r="AE85" s="74"/>
      <c r="AF85" s="74"/>
      <c r="AG85" s="74"/>
      <c r="AH85" s="74"/>
      <c r="AI85" s="74"/>
      <c r="AJ85" s="74"/>
      <c r="AK85" s="96" t="s">
        <v>187</v>
      </c>
      <c r="AL85" s="96"/>
      <c r="AM85" s="74" t="s">
        <v>407</v>
      </c>
      <c r="AN85" s="74"/>
      <c r="AO85" s="74"/>
      <c r="AP85" s="74"/>
      <c r="AQ85" s="74"/>
      <c r="AR85" s="74"/>
      <c r="AS85" s="74"/>
    </row>
    <row r="86" spans="1:45" ht="15" customHeight="1" x14ac:dyDescent="0.2">
      <c r="A86" s="96"/>
      <c r="B86" s="96"/>
      <c r="C86" s="74"/>
      <c r="D86" s="74"/>
      <c r="E86" s="74"/>
      <c r="F86" s="74"/>
      <c r="G86" s="74"/>
      <c r="H86" s="74"/>
      <c r="I86" s="74"/>
      <c r="J86" s="98"/>
      <c r="K86" s="98"/>
      <c r="L86" s="97"/>
      <c r="M86" s="97"/>
      <c r="N86" s="97"/>
      <c r="O86" s="97"/>
      <c r="P86" s="97"/>
      <c r="Q86" s="97"/>
      <c r="R86" s="97"/>
      <c r="S86" s="99"/>
      <c r="T86" s="99"/>
      <c r="U86" s="74"/>
      <c r="V86" s="74"/>
      <c r="W86" s="74"/>
      <c r="X86" s="74"/>
      <c r="Y86" s="74"/>
      <c r="Z86" s="74"/>
      <c r="AA86" s="74"/>
      <c r="AB86" s="96"/>
      <c r="AC86" s="96"/>
      <c r="AD86" s="74"/>
      <c r="AE86" s="74"/>
      <c r="AF86" s="74"/>
      <c r="AG86" s="74"/>
      <c r="AH86" s="74"/>
      <c r="AI86" s="74"/>
      <c r="AJ86" s="74"/>
      <c r="AK86" s="96"/>
      <c r="AL86" s="96"/>
      <c r="AM86" s="74"/>
      <c r="AN86" s="74"/>
      <c r="AO86" s="74"/>
      <c r="AP86" s="74"/>
      <c r="AQ86" s="74"/>
      <c r="AR86" s="74"/>
      <c r="AS86" s="74"/>
    </row>
    <row r="87" spans="1:45" ht="15" customHeight="1" x14ac:dyDescent="0.2">
      <c r="X87" s="17"/>
    </row>
    <row r="88" spans="1:45" ht="15" customHeight="1" x14ac:dyDescent="0.2">
      <c r="A88" s="67" t="s">
        <v>0</v>
      </c>
      <c r="B88" s="67" t="s">
        <v>188</v>
      </c>
      <c r="C88" s="67" t="s">
        <v>189</v>
      </c>
      <c r="D88" s="67" t="s">
        <v>190</v>
      </c>
      <c r="E88" s="67" t="s">
        <v>191</v>
      </c>
      <c r="F88" s="67" t="s">
        <v>1</v>
      </c>
      <c r="S88" s="70" t="s">
        <v>0</v>
      </c>
      <c r="T88" s="70" t="s">
        <v>192</v>
      </c>
      <c r="U88" s="88" t="s">
        <v>193</v>
      </c>
      <c r="V88" s="67" t="s">
        <v>59</v>
      </c>
      <c r="W88" s="70" t="s">
        <v>194</v>
      </c>
      <c r="AK88" s="70" t="s">
        <v>0</v>
      </c>
      <c r="AL88" s="67" t="s">
        <v>195</v>
      </c>
      <c r="AM88" s="92" t="s">
        <v>196</v>
      </c>
      <c r="AN88" s="67" t="s">
        <v>197</v>
      </c>
      <c r="AO88" s="67" t="s">
        <v>198</v>
      </c>
      <c r="AP88" s="67" t="s">
        <v>23</v>
      </c>
      <c r="AQ88" s="67" t="s">
        <v>194</v>
      </c>
    </row>
    <row r="89" spans="1:45" ht="15" customHeight="1" x14ac:dyDescent="0.2">
      <c r="A89" s="68"/>
      <c r="B89" s="68"/>
      <c r="C89" s="68"/>
      <c r="D89" s="68"/>
      <c r="E89" s="68"/>
      <c r="F89" s="68"/>
      <c r="S89" s="71"/>
      <c r="T89" s="71"/>
      <c r="U89" s="89"/>
      <c r="V89" s="68"/>
      <c r="W89" s="71"/>
      <c r="AK89" s="71"/>
      <c r="AL89" s="68"/>
      <c r="AM89" s="93"/>
      <c r="AN89" s="68"/>
      <c r="AO89" s="68"/>
      <c r="AP89" s="68"/>
      <c r="AQ89" s="68"/>
    </row>
    <row r="90" spans="1:45" ht="15" customHeight="1" x14ac:dyDescent="0.2">
      <c r="A90" s="69"/>
      <c r="B90" s="69"/>
      <c r="C90" s="69"/>
      <c r="D90" s="69"/>
      <c r="E90" s="69"/>
      <c r="F90" s="69"/>
      <c r="S90" s="72"/>
      <c r="T90" s="72"/>
      <c r="U90" s="90"/>
      <c r="V90" s="69"/>
      <c r="W90" s="72"/>
      <c r="AK90" s="72"/>
      <c r="AL90" s="69"/>
      <c r="AM90" s="94"/>
      <c r="AN90" s="69"/>
      <c r="AO90" s="69"/>
      <c r="AP90" s="69"/>
      <c r="AQ90" s="69"/>
    </row>
    <row r="91" spans="1:45" ht="15" customHeight="1" x14ac:dyDescent="0.2">
      <c r="A91" s="21" t="s">
        <v>8</v>
      </c>
      <c r="B91" s="2" t="s">
        <v>15</v>
      </c>
      <c r="C91" s="2" t="s">
        <v>16</v>
      </c>
      <c r="D91" s="2" t="s">
        <v>17</v>
      </c>
      <c r="E91" s="2" t="s">
        <v>18</v>
      </c>
      <c r="F91" s="2" t="s">
        <v>19</v>
      </c>
      <c r="S91" s="21" t="s">
        <v>8</v>
      </c>
      <c r="T91" s="2" t="s">
        <v>9</v>
      </c>
      <c r="U91" s="2" t="s">
        <v>10</v>
      </c>
      <c r="V91" s="2" t="s">
        <v>11</v>
      </c>
      <c r="W91" s="2" t="s">
        <v>12</v>
      </c>
      <c r="AK91" s="2" t="s">
        <v>8</v>
      </c>
      <c r="AL91" s="2" t="s">
        <v>9</v>
      </c>
      <c r="AM91" s="2" t="s">
        <v>10</v>
      </c>
      <c r="AN91" s="2" t="s">
        <v>11</v>
      </c>
      <c r="AO91" s="2" t="s">
        <v>12</v>
      </c>
      <c r="AP91" s="2" t="s">
        <v>13</v>
      </c>
      <c r="AQ91" s="2" t="s">
        <v>14</v>
      </c>
    </row>
    <row r="92" spans="1:45" ht="15" customHeight="1" x14ac:dyDescent="0.2">
      <c r="A92" s="32" t="s">
        <v>2</v>
      </c>
      <c r="B92" s="31">
        <v>7</v>
      </c>
      <c r="C92" s="31">
        <v>3</v>
      </c>
      <c r="D92" s="31">
        <v>0</v>
      </c>
      <c r="E92" s="31">
        <v>0</v>
      </c>
      <c r="F92" s="31">
        <v>2</v>
      </c>
      <c r="S92" s="32" t="s">
        <v>2</v>
      </c>
      <c r="T92" s="31">
        <v>13</v>
      </c>
      <c r="U92" s="31">
        <v>159</v>
      </c>
      <c r="V92" s="31">
        <v>20</v>
      </c>
      <c r="W92" s="31">
        <f t="shared" ref="W92:W98" si="8">SUM(T92:V92)</f>
        <v>192</v>
      </c>
      <c r="AK92" s="29" t="s">
        <v>2</v>
      </c>
      <c r="AL92" s="6">
        <v>352</v>
      </c>
      <c r="AM92" s="6">
        <v>12</v>
      </c>
      <c r="AN92" s="6">
        <v>0</v>
      </c>
      <c r="AO92" s="31">
        <v>0</v>
      </c>
      <c r="AP92" s="6">
        <v>0</v>
      </c>
      <c r="AQ92" s="31">
        <f t="shared" ref="AQ92:AQ97" si="9">SUM(AL92:AP92)</f>
        <v>364</v>
      </c>
    </row>
    <row r="93" spans="1:45" ht="15" customHeight="1" x14ac:dyDescent="0.2">
      <c r="A93" s="32" t="s">
        <v>3</v>
      </c>
      <c r="B93" s="31">
        <v>4</v>
      </c>
      <c r="C93" s="31">
        <v>0</v>
      </c>
      <c r="D93" s="31">
        <v>0</v>
      </c>
      <c r="E93" s="31">
        <v>0</v>
      </c>
      <c r="F93" s="31">
        <v>0</v>
      </c>
      <c r="S93" s="32" t="s">
        <v>3</v>
      </c>
      <c r="T93" s="31">
        <v>74</v>
      </c>
      <c r="U93" s="31">
        <v>123</v>
      </c>
      <c r="V93" s="31">
        <v>20</v>
      </c>
      <c r="W93" s="31">
        <f t="shared" si="8"/>
        <v>217</v>
      </c>
      <c r="AK93" s="29" t="s">
        <v>3</v>
      </c>
      <c r="AL93" s="6">
        <v>246</v>
      </c>
      <c r="AM93" s="6">
        <v>12</v>
      </c>
      <c r="AN93" s="6">
        <v>0</v>
      </c>
      <c r="AO93" s="31">
        <v>0</v>
      </c>
      <c r="AP93" s="6">
        <v>2</v>
      </c>
      <c r="AQ93" s="31">
        <f t="shared" si="9"/>
        <v>260</v>
      </c>
    </row>
    <row r="94" spans="1:45" ht="15" customHeight="1" x14ac:dyDescent="0.2">
      <c r="A94" s="32" t="s">
        <v>4</v>
      </c>
      <c r="B94" s="31">
        <v>2</v>
      </c>
      <c r="C94" s="31">
        <v>0</v>
      </c>
      <c r="D94" s="31">
        <v>0</v>
      </c>
      <c r="E94" s="31">
        <v>0</v>
      </c>
      <c r="F94" s="31">
        <v>0</v>
      </c>
      <c r="S94" s="32" t="s">
        <v>4</v>
      </c>
      <c r="T94" s="31">
        <v>20</v>
      </c>
      <c r="U94" s="31">
        <v>97</v>
      </c>
      <c r="V94" s="31">
        <v>2</v>
      </c>
      <c r="W94" s="31">
        <f t="shared" si="8"/>
        <v>119</v>
      </c>
      <c r="AK94" s="29" t="s">
        <v>4</v>
      </c>
      <c r="AL94" s="6">
        <v>242</v>
      </c>
      <c r="AM94" s="6">
        <v>4</v>
      </c>
      <c r="AN94" s="6">
        <v>0</v>
      </c>
      <c r="AO94" s="31">
        <v>0</v>
      </c>
      <c r="AP94" s="6">
        <v>0</v>
      </c>
      <c r="AQ94" s="31">
        <f t="shared" si="9"/>
        <v>246</v>
      </c>
    </row>
    <row r="95" spans="1:45" ht="15" customHeight="1" x14ac:dyDescent="0.2">
      <c r="A95" s="32" t="s">
        <v>5</v>
      </c>
      <c r="B95" s="31">
        <v>1</v>
      </c>
      <c r="C95" s="31">
        <v>2</v>
      </c>
      <c r="D95" s="31">
        <v>0</v>
      </c>
      <c r="E95" s="31">
        <v>0</v>
      </c>
      <c r="F95" s="31">
        <v>0</v>
      </c>
      <c r="S95" s="32" t="s">
        <v>5</v>
      </c>
      <c r="T95" s="31">
        <v>4</v>
      </c>
      <c r="U95" s="31">
        <v>15</v>
      </c>
      <c r="V95" s="31">
        <v>1</v>
      </c>
      <c r="W95" s="31">
        <f t="shared" si="8"/>
        <v>20</v>
      </c>
      <c r="AK95" s="29" t="s">
        <v>5</v>
      </c>
      <c r="AL95" s="6">
        <v>167</v>
      </c>
      <c r="AM95" s="6">
        <v>7</v>
      </c>
      <c r="AN95" s="6">
        <v>0</v>
      </c>
      <c r="AO95" s="31">
        <v>0</v>
      </c>
      <c r="AP95" s="6">
        <v>0</v>
      </c>
      <c r="AQ95" s="31">
        <f t="shared" si="9"/>
        <v>174</v>
      </c>
    </row>
    <row r="96" spans="1:45" ht="15" customHeight="1" x14ac:dyDescent="0.2">
      <c r="A96" s="32" t="s">
        <v>7</v>
      </c>
      <c r="B96" s="31">
        <v>226</v>
      </c>
      <c r="C96" s="31">
        <v>2</v>
      </c>
      <c r="D96" s="31">
        <v>0</v>
      </c>
      <c r="E96" s="31">
        <v>0</v>
      </c>
      <c r="F96" s="31">
        <v>11</v>
      </c>
      <c r="S96" s="32" t="s">
        <v>7</v>
      </c>
      <c r="T96" s="31">
        <v>100</v>
      </c>
      <c r="U96" s="31">
        <v>119</v>
      </c>
      <c r="V96" s="31">
        <v>49</v>
      </c>
      <c r="W96" s="31">
        <f t="shared" si="8"/>
        <v>268</v>
      </c>
      <c r="AK96" s="29" t="s">
        <v>7</v>
      </c>
      <c r="AL96" s="6">
        <v>284</v>
      </c>
      <c r="AM96" s="6">
        <v>28</v>
      </c>
      <c r="AN96" s="6">
        <v>0</v>
      </c>
      <c r="AO96" s="31">
        <v>0</v>
      </c>
      <c r="AP96" s="6">
        <v>0</v>
      </c>
      <c r="AQ96" s="31">
        <f t="shared" si="9"/>
        <v>312</v>
      </c>
    </row>
    <row r="97" spans="1:45" ht="15" customHeight="1" x14ac:dyDescent="0.2">
      <c r="A97" s="32" t="s">
        <v>6</v>
      </c>
      <c r="B97" s="31">
        <v>275</v>
      </c>
      <c r="C97" s="31">
        <v>1</v>
      </c>
      <c r="D97" s="31">
        <v>2</v>
      </c>
      <c r="E97" s="31">
        <v>0</v>
      </c>
      <c r="F97" s="31">
        <v>0</v>
      </c>
      <c r="S97" s="32" t="s">
        <v>6</v>
      </c>
      <c r="T97" s="31">
        <v>126</v>
      </c>
      <c r="U97" s="31">
        <v>147</v>
      </c>
      <c r="V97" s="31">
        <v>6</v>
      </c>
      <c r="W97" s="31">
        <f t="shared" si="8"/>
        <v>279</v>
      </c>
      <c r="AK97" s="29" t="s">
        <v>6</v>
      </c>
      <c r="AL97" s="6">
        <v>260</v>
      </c>
      <c r="AM97" s="6">
        <v>23</v>
      </c>
      <c r="AN97" s="6">
        <v>1</v>
      </c>
      <c r="AO97" s="31">
        <v>0</v>
      </c>
      <c r="AP97" s="6">
        <v>0</v>
      </c>
      <c r="AQ97" s="31">
        <f t="shared" si="9"/>
        <v>284</v>
      </c>
    </row>
    <row r="98" spans="1:45" ht="15" customHeight="1" x14ac:dyDescent="0.2">
      <c r="A98" s="25" t="s">
        <v>22</v>
      </c>
      <c r="B98" s="31">
        <f t="shared" ref="B98:F98" si="10">SUM(B92:B97)</f>
        <v>515</v>
      </c>
      <c r="C98" s="31">
        <f t="shared" si="10"/>
        <v>8</v>
      </c>
      <c r="D98" s="31">
        <f t="shared" si="10"/>
        <v>2</v>
      </c>
      <c r="E98" s="31">
        <f t="shared" si="10"/>
        <v>0</v>
      </c>
      <c r="F98" s="31">
        <f t="shared" si="10"/>
        <v>13</v>
      </c>
      <c r="S98" s="25" t="s">
        <v>22</v>
      </c>
      <c r="T98" s="31">
        <f>SUM(T92:T97)</f>
        <v>337</v>
      </c>
      <c r="U98" s="31">
        <f>SUM(U92:U97)</f>
        <v>660</v>
      </c>
      <c r="V98" s="31">
        <f>SUM(V92:V97)</f>
        <v>98</v>
      </c>
      <c r="W98" s="31">
        <f t="shared" si="8"/>
        <v>1095</v>
      </c>
      <c r="AK98" s="6" t="s">
        <v>22</v>
      </c>
      <c r="AL98" s="31">
        <f>SUM(AL92:AL97)</f>
        <v>1551</v>
      </c>
      <c r="AM98" s="31">
        <f>SUM(AM92:AM97)</f>
        <v>86</v>
      </c>
      <c r="AN98" s="31">
        <f>SUM(AN92:AN97)</f>
        <v>1</v>
      </c>
      <c r="AO98" s="31">
        <f>SUM(AO92:AO97)</f>
        <v>0</v>
      </c>
      <c r="AP98" s="6">
        <f>SUM(AP92:AP97)</f>
        <v>2</v>
      </c>
      <c r="AQ98" s="31">
        <f>SUM(AL98:AP98)</f>
        <v>1640</v>
      </c>
    </row>
    <row r="99" spans="1:45" ht="15" customHeight="1" x14ac:dyDescent="0.2"/>
    <row r="100" spans="1:45" ht="15" customHeight="1" x14ac:dyDescent="0.2"/>
    <row r="101" spans="1:45" ht="15" customHeight="1" x14ac:dyDescent="0.2">
      <c r="D101" s="17"/>
      <c r="E101" s="17"/>
      <c r="F101" s="17"/>
      <c r="G101" s="17"/>
      <c r="H101" s="17"/>
      <c r="I101" s="17"/>
      <c r="R101" s="17"/>
      <c r="V101" s="17"/>
      <c r="W101" s="17"/>
      <c r="X101" s="17"/>
      <c r="Y101" s="17"/>
      <c r="Z101" s="17"/>
      <c r="AA101" s="17"/>
      <c r="AJ101" s="17"/>
      <c r="AO101" s="17"/>
      <c r="AP101" s="17"/>
      <c r="AQ101" s="17"/>
      <c r="AR101" s="17"/>
      <c r="AS101" s="17"/>
    </row>
    <row r="102" spans="1:45" ht="15" customHeight="1" x14ac:dyDescent="0.2">
      <c r="A102" s="22"/>
      <c r="B102" s="22"/>
      <c r="C102" s="17"/>
      <c r="D102" s="17"/>
      <c r="E102" s="17"/>
      <c r="F102" s="17"/>
      <c r="G102" s="17"/>
      <c r="H102" s="17"/>
      <c r="I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J102" s="17"/>
      <c r="AO102" s="17"/>
      <c r="AP102" s="17"/>
      <c r="AQ102" s="17"/>
      <c r="AR102" s="17"/>
      <c r="AS102" s="17"/>
    </row>
    <row r="103" spans="1:45" ht="15" customHeight="1" x14ac:dyDescent="0.2"/>
    <row r="104" spans="1:45" ht="15" customHeight="1" x14ac:dyDescent="0.2"/>
    <row r="105" spans="1:45" ht="15" customHeight="1" x14ac:dyDescent="0.2"/>
    <row r="106" spans="1:45" ht="15" customHeight="1" x14ac:dyDescent="0.2">
      <c r="A106" s="96" t="s">
        <v>199</v>
      </c>
      <c r="B106" s="96"/>
      <c r="C106" s="74" t="s">
        <v>407</v>
      </c>
      <c r="D106" s="74"/>
      <c r="E106" s="74"/>
      <c r="F106" s="74"/>
      <c r="G106" s="74"/>
      <c r="H106" s="74"/>
      <c r="I106" s="74"/>
      <c r="J106" s="73" t="s">
        <v>200</v>
      </c>
      <c r="K106" s="73"/>
      <c r="L106" s="74" t="s">
        <v>408</v>
      </c>
      <c r="M106" s="74"/>
      <c r="N106" s="74"/>
      <c r="O106" s="74"/>
      <c r="P106" s="74"/>
      <c r="Q106" s="74"/>
      <c r="R106" s="74"/>
      <c r="S106" s="73" t="s">
        <v>201</v>
      </c>
      <c r="T106" s="73"/>
      <c r="U106" s="74" t="s">
        <v>408</v>
      </c>
      <c r="V106" s="74"/>
      <c r="W106" s="74"/>
      <c r="X106" s="74"/>
      <c r="Y106" s="74"/>
      <c r="Z106" s="74"/>
      <c r="AA106" s="74"/>
      <c r="AB106" s="66" t="s">
        <v>202</v>
      </c>
      <c r="AC106" s="66"/>
      <c r="AD106" s="95" t="s">
        <v>409</v>
      </c>
      <c r="AE106" s="95"/>
      <c r="AF106" s="95"/>
      <c r="AG106" s="95"/>
      <c r="AH106" s="95"/>
      <c r="AI106" s="95"/>
      <c r="AJ106" s="95"/>
      <c r="AK106" s="73" t="s">
        <v>203</v>
      </c>
      <c r="AL106" s="73"/>
      <c r="AM106" s="74" t="s">
        <v>409</v>
      </c>
      <c r="AN106" s="74"/>
      <c r="AO106" s="74"/>
      <c r="AP106" s="74"/>
      <c r="AQ106" s="74"/>
      <c r="AR106" s="74"/>
      <c r="AS106" s="74"/>
    </row>
    <row r="107" spans="1:45" ht="15" customHeight="1" x14ac:dyDescent="0.2">
      <c r="A107" s="96"/>
      <c r="B107" s="96"/>
      <c r="C107" s="74"/>
      <c r="D107" s="74"/>
      <c r="E107" s="74"/>
      <c r="F107" s="74"/>
      <c r="G107" s="74"/>
      <c r="H107" s="74"/>
      <c r="I107" s="74"/>
      <c r="J107" s="73"/>
      <c r="K107" s="73"/>
      <c r="L107" s="74"/>
      <c r="M107" s="74"/>
      <c r="N107" s="74"/>
      <c r="O107" s="74"/>
      <c r="P107" s="74"/>
      <c r="Q107" s="74"/>
      <c r="R107" s="74"/>
      <c r="S107" s="73"/>
      <c r="T107" s="73"/>
      <c r="U107" s="74"/>
      <c r="V107" s="74"/>
      <c r="W107" s="74"/>
      <c r="X107" s="74"/>
      <c r="Y107" s="74"/>
      <c r="Z107" s="74"/>
      <c r="AA107" s="74"/>
      <c r="AB107" s="66"/>
      <c r="AC107" s="66"/>
      <c r="AD107" s="95"/>
      <c r="AE107" s="95"/>
      <c r="AF107" s="95"/>
      <c r="AG107" s="95"/>
      <c r="AH107" s="95"/>
      <c r="AI107" s="95"/>
      <c r="AJ107" s="95"/>
      <c r="AK107" s="73"/>
      <c r="AL107" s="73"/>
      <c r="AM107" s="74"/>
      <c r="AN107" s="74"/>
      <c r="AO107" s="74"/>
      <c r="AP107" s="74"/>
      <c r="AQ107" s="74"/>
      <c r="AR107" s="74"/>
      <c r="AS107" s="74"/>
    </row>
    <row r="108" spans="1:45" ht="15" customHeight="1" x14ac:dyDescent="0.2"/>
    <row r="109" spans="1:45" ht="15" customHeight="1" x14ac:dyDescent="0.2">
      <c r="J109" s="70" t="s">
        <v>0</v>
      </c>
      <c r="K109" s="67">
        <v>450</v>
      </c>
      <c r="L109" s="92">
        <v>900</v>
      </c>
      <c r="M109" s="67">
        <v>1300</v>
      </c>
      <c r="N109" s="67">
        <v>2200</v>
      </c>
      <c r="O109" s="67" t="s">
        <v>204</v>
      </c>
      <c r="P109" s="67" t="s">
        <v>59</v>
      </c>
      <c r="Q109" s="88" t="s">
        <v>194</v>
      </c>
      <c r="AB109" s="70" t="s">
        <v>0</v>
      </c>
      <c r="AC109" s="67" t="s">
        <v>205</v>
      </c>
      <c r="AD109" s="92" t="s">
        <v>206</v>
      </c>
      <c r="AE109" s="67" t="s">
        <v>207</v>
      </c>
      <c r="AF109" s="67" t="s">
        <v>208</v>
      </c>
      <c r="AG109" s="67" t="s">
        <v>209</v>
      </c>
      <c r="AH109" s="92" t="s">
        <v>210</v>
      </c>
      <c r="AI109" s="67" t="s">
        <v>211</v>
      </c>
      <c r="AK109" s="67" t="s">
        <v>0</v>
      </c>
      <c r="AL109" s="67" t="s">
        <v>212</v>
      </c>
      <c r="AM109" s="67" t="s">
        <v>213</v>
      </c>
      <c r="AN109" s="92" t="s">
        <v>194</v>
      </c>
    </row>
    <row r="110" spans="1:45" ht="15" customHeight="1" x14ac:dyDescent="0.2">
      <c r="J110" s="71"/>
      <c r="K110" s="68"/>
      <c r="L110" s="93"/>
      <c r="M110" s="68"/>
      <c r="N110" s="68"/>
      <c r="O110" s="68"/>
      <c r="P110" s="68"/>
      <c r="Q110" s="89"/>
      <c r="AB110" s="71"/>
      <c r="AC110" s="68"/>
      <c r="AD110" s="93"/>
      <c r="AE110" s="68"/>
      <c r="AF110" s="68"/>
      <c r="AG110" s="68"/>
      <c r="AH110" s="93"/>
      <c r="AI110" s="68"/>
      <c r="AK110" s="68"/>
      <c r="AL110" s="68"/>
      <c r="AM110" s="68"/>
      <c r="AN110" s="93"/>
    </row>
    <row r="111" spans="1:45" ht="15" customHeight="1" x14ac:dyDescent="0.2">
      <c r="J111" s="72"/>
      <c r="K111" s="69"/>
      <c r="L111" s="94"/>
      <c r="M111" s="69"/>
      <c r="N111" s="69"/>
      <c r="O111" s="69"/>
      <c r="P111" s="69"/>
      <c r="Q111" s="90"/>
      <c r="AB111" s="72"/>
      <c r="AC111" s="69"/>
      <c r="AD111" s="94"/>
      <c r="AE111" s="69"/>
      <c r="AF111" s="69"/>
      <c r="AG111" s="69"/>
      <c r="AH111" s="94"/>
      <c r="AI111" s="69"/>
      <c r="AK111" s="69"/>
      <c r="AL111" s="69"/>
      <c r="AM111" s="69"/>
      <c r="AN111" s="94"/>
    </row>
    <row r="112" spans="1:45" ht="15" customHeight="1" x14ac:dyDescent="0.2">
      <c r="J112" s="26" t="s">
        <v>8</v>
      </c>
      <c r="K112" s="5" t="s">
        <v>9</v>
      </c>
      <c r="L112" s="5" t="s">
        <v>10</v>
      </c>
      <c r="M112" s="5" t="s">
        <v>11</v>
      </c>
      <c r="N112" s="5" t="s">
        <v>12</v>
      </c>
      <c r="O112" s="5" t="s">
        <v>13</v>
      </c>
      <c r="P112" s="5" t="s">
        <v>14</v>
      </c>
      <c r="Q112" s="5" t="s">
        <v>15</v>
      </c>
      <c r="AB112" s="5" t="s">
        <v>8</v>
      </c>
      <c r="AC112" s="5" t="s">
        <v>9</v>
      </c>
      <c r="AD112" s="5" t="s">
        <v>10</v>
      </c>
      <c r="AE112" s="5" t="s">
        <v>11</v>
      </c>
      <c r="AF112" s="5" t="s">
        <v>12</v>
      </c>
      <c r="AG112" s="5" t="s">
        <v>13</v>
      </c>
      <c r="AH112" s="5" t="s">
        <v>14</v>
      </c>
      <c r="AI112" s="5" t="s">
        <v>15</v>
      </c>
      <c r="AK112" s="19" t="s">
        <v>8</v>
      </c>
      <c r="AL112" s="5" t="s">
        <v>16</v>
      </c>
      <c r="AM112" s="5" t="s">
        <v>17</v>
      </c>
      <c r="AN112" s="5" t="s">
        <v>18</v>
      </c>
    </row>
    <row r="113" spans="1:45" ht="15" customHeight="1" x14ac:dyDescent="0.2">
      <c r="J113" s="27" t="s">
        <v>2</v>
      </c>
      <c r="K113" s="18">
        <v>33</v>
      </c>
      <c r="L113" s="18">
        <v>201</v>
      </c>
      <c r="M113" s="18">
        <v>87</v>
      </c>
      <c r="N113" s="18">
        <v>15</v>
      </c>
      <c r="O113" s="18">
        <v>16</v>
      </c>
      <c r="P113" s="18">
        <v>0</v>
      </c>
      <c r="Q113" s="18">
        <f t="shared" ref="Q113:Q118" si="11">SUM(K113:P113)</f>
        <v>352</v>
      </c>
      <c r="AB113" s="20" t="s">
        <v>2</v>
      </c>
      <c r="AC113" s="4">
        <v>5</v>
      </c>
      <c r="AD113" s="4">
        <v>296</v>
      </c>
      <c r="AE113" s="4">
        <v>56</v>
      </c>
      <c r="AF113" s="18">
        <v>0</v>
      </c>
      <c r="AG113" s="18">
        <v>0</v>
      </c>
      <c r="AH113" s="18">
        <v>0</v>
      </c>
      <c r="AI113" s="18">
        <v>0</v>
      </c>
      <c r="AK113" s="20" t="s">
        <v>2</v>
      </c>
      <c r="AL113" s="4">
        <v>2</v>
      </c>
      <c r="AM113" s="4">
        <v>5</v>
      </c>
      <c r="AN113" s="18">
        <f t="shared" ref="AN113:AN118" si="12">SUM(AC113:AI113,AL113:AM113)</f>
        <v>364</v>
      </c>
    </row>
    <row r="114" spans="1:45" ht="15" customHeight="1" x14ac:dyDescent="0.2">
      <c r="J114" s="27" t="s">
        <v>3</v>
      </c>
      <c r="K114" s="18">
        <v>71</v>
      </c>
      <c r="L114" s="18">
        <v>139</v>
      </c>
      <c r="M114" s="18">
        <v>30</v>
      </c>
      <c r="N114" s="18">
        <v>5</v>
      </c>
      <c r="O114" s="18">
        <v>0</v>
      </c>
      <c r="P114" s="18">
        <v>3</v>
      </c>
      <c r="Q114" s="18">
        <f t="shared" si="11"/>
        <v>248</v>
      </c>
      <c r="AB114" s="20" t="s">
        <v>3</v>
      </c>
      <c r="AC114" s="4">
        <v>4</v>
      </c>
      <c r="AD114" s="4">
        <v>225</v>
      </c>
      <c r="AE114" s="4">
        <v>23</v>
      </c>
      <c r="AF114" s="18">
        <v>0</v>
      </c>
      <c r="AG114" s="18">
        <v>0</v>
      </c>
      <c r="AH114" s="18">
        <v>0</v>
      </c>
      <c r="AI114" s="18">
        <v>0</v>
      </c>
      <c r="AK114" s="20" t="s">
        <v>3</v>
      </c>
      <c r="AL114" s="4">
        <v>5</v>
      </c>
      <c r="AM114" s="4">
        <v>3</v>
      </c>
      <c r="AN114" s="18">
        <f t="shared" si="12"/>
        <v>260</v>
      </c>
    </row>
    <row r="115" spans="1:45" ht="15" customHeight="1" x14ac:dyDescent="0.2">
      <c r="J115" s="27" t="s">
        <v>4</v>
      </c>
      <c r="K115" s="18">
        <v>82</v>
      </c>
      <c r="L115" s="18">
        <v>136</v>
      </c>
      <c r="M115" s="18">
        <v>20</v>
      </c>
      <c r="N115" s="18">
        <v>4</v>
      </c>
      <c r="O115" s="18">
        <v>0</v>
      </c>
      <c r="P115" s="18">
        <v>0</v>
      </c>
      <c r="Q115" s="18">
        <f t="shared" si="11"/>
        <v>242</v>
      </c>
      <c r="AB115" s="20" t="s">
        <v>4</v>
      </c>
      <c r="AC115" s="4">
        <v>2</v>
      </c>
      <c r="AD115" s="4">
        <v>235</v>
      </c>
      <c r="AE115" s="4">
        <v>2</v>
      </c>
      <c r="AF115" s="18">
        <v>0</v>
      </c>
      <c r="AG115" s="18">
        <v>0</v>
      </c>
      <c r="AH115" s="18">
        <v>0</v>
      </c>
      <c r="AI115" s="18">
        <v>0</v>
      </c>
      <c r="AK115" s="20" t="s">
        <v>4</v>
      </c>
      <c r="AL115" s="4">
        <v>5</v>
      </c>
      <c r="AM115" s="4">
        <v>2</v>
      </c>
      <c r="AN115" s="18">
        <f t="shared" si="12"/>
        <v>246</v>
      </c>
    </row>
    <row r="116" spans="1:45" ht="15" customHeight="1" x14ac:dyDescent="0.2">
      <c r="J116" s="27" t="s">
        <v>5</v>
      </c>
      <c r="K116" s="18">
        <v>61</v>
      </c>
      <c r="L116" s="18">
        <v>93</v>
      </c>
      <c r="M116" s="18">
        <v>12</v>
      </c>
      <c r="N116" s="18">
        <v>1</v>
      </c>
      <c r="O116" s="18">
        <v>0</v>
      </c>
      <c r="P116" s="18">
        <v>0</v>
      </c>
      <c r="Q116" s="18">
        <f t="shared" si="11"/>
        <v>167</v>
      </c>
      <c r="AB116" s="20" t="s">
        <v>5</v>
      </c>
      <c r="AC116" s="4">
        <v>1</v>
      </c>
      <c r="AD116" s="4">
        <v>171</v>
      </c>
      <c r="AE116" s="4">
        <v>1</v>
      </c>
      <c r="AF116" s="18">
        <v>0</v>
      </c>
      <c r="AG116" s="18">
        <v>0</v>
      </c>
      <c r="AH116" s="18">
        <v>0</v>
      </c>
      <c r="AI116" s="18">
        <v>0</v>
      </c>
      <c r="AK116" s="20" t="s">
        <v>5</v>
      </c>
      <c r="AL116" s="4">
        <v>1</v>
      </c>
      <c r="AM116" s="4">
        <v>0</v>
      </c>
      <c r="AN116" s="18">
        <f t="shared" si="12"/>
        <v>174</v>
      </c>
    </row>
    <row r="117" spans="1:45" ht="15" customHeight="1" x14ac:dyDescent="0.2">
      <c r="J117" s="27" t="s">
        <v>7</v>
      </c>
      <c r="K117" s="18">
        <v>99</v>
      </c>
      <c r="L117" s="18">
        <v>109</v>
      </c>
      <c r="M117" s="18">
        <v>67</v>
      </c>
      <c r="N117" s="18">
        <v>8</v>
      </c>
      <c r="O117" s="18">
        <v>1</v>
      </c>
      <c r="P117" s="18">
        <v>0</v>
      </c>
      <c r="Q117" s="18">
        <f t="shared" si="11"/>
        <v>284</v>
      </c>
      <c r="AB117" s="20" t="s">
        <v>7</v>
      </c>
      <c r="AC117" s="4">
        <v>3</v>
      </c>
      <c r="AD117" s="4">
        <v>282</v>
      </c>
      <c r="AE117" s="4">
        <v>17</v>
      </c>
      <c r="AF117" s="18">
        <v>0</v>
      </c>
      <c r="AG117" s="18">
        <v>0</v>
      </c>
      <c r="AH117" s="18">
        <v>0</v>
      </c>
      <c r="AI117" s="18">
        <v>0</v>
      </c>
      <c r="AK117" s="20" t="s">
        <v>7</v>
      </c>
      <c r="AL117" s="4">
        <v>5</v>
      </c>
      <c r="AM117" s="4">
        <v>5</v>
      </c>
      <c r="AN117" s="18">
        <f t="shared" si="12"/>
        <v>312</v>
      </c>
    </row>
    <row r="118" spans="1:45" ht="15" customHeight="1" x14ac:dyDescent="0.2">
      <c r="J118" s="27" t="s">
        <v>6</v>
      </c>
      <c r="K118" s="18">
        <v>91</v>
      </c>
      <c r="L118" s="18">
        <v>151</v>
      </c>
      <c r="M118" s="18">
        <v>13</v>
      </c>
      <c r="N118" s="18">
        <v>3</v>
      </c>
      <c r="O118" s="18">
        <v>1</v>
      </c>
      <c r="P118" s="18">
        <v>1</v>
      </c>
      <c r="Q118" s="18">
        <f t="shared" si="11"/>
        <v>260</v>
      </c>
      <c r="AB118" s="20" t="s">
        <v>6</v>
      </c>
      <c r="AC118" s="4"/>
      <c r="AD118" s="4">
        <v>256</v>
      </c>
      <c r="AE118" s="4">
        <v>11</v>
      </c>
      <c r="AF118" s="18">
        <v>0</v>
      </c>
      <c r="AG118" s="18">
        <v>0</v>
      </c>
      <c r="AH118" s="18">
        <v>0</v>
      </c>
      <c r="AI118" s="18">
        <v>0</v>
      </c>
      <c r="AK118" s="20" t="s">
        <v>6</v>
      </c>
      <c r="AL118" s="4">
        <v>5</v>
      </c>
      <c r="AM118" s="4">
        <v>12</v>
      </c>
      <c r="AN118" s="18">
        <f t="shared" si="12"/>
        <v>284</v>
      </c>
    </row>
    <row r="119" spans="1:45" ht="15" customHeight="1" x14ac:dyDescent="0.2">
      <c r="J119" s="28" t="s">
        <v>22</v>
      </c>
      <c r="K119" s="18">
        <f>SUM(K113:K118)</f>
        <v>437</v>
      </c>
      <c r="L119" s="18">
        <f t="shared" ref="L119:Q119" si="13">SUM(L113:L118)</f>
        <v>829</v>
      </c>
      <c r="M119" s="18">
        <f t="shared" si="13"/>
        <v>229</v>
      </c>
      <c r="N119" s="18">
        <f t="shared" si="13"/>
        <v>36</v>
      </c>
      <c r="O119" s="18">
        <f t="shared" si="13"/>
        <v>18</v>
      </c>
      <c r="P119" s="18">
        <f t="shared" si="13"/>
        <v>4</v>
      </c>
      <c r="Q119" s="18">
        <f t="shared" si="13"/>
        <v>1553</v>
      </c>
      <c r="AB119" s="4" t="s">
        <v>194</v>
      </c>
      <c r="AC119" s="18">
        <f>SUM(AC113:AC118)</f>
        <v>15</v>
      </c>
      <c r="AD119" s="18">
        <f t="shared" ref="AD119:AI119" si="14">SUM(AD113:AD118)</f>
        <v>1465</v>
      </c>
      <c r="AE119" s="18">
        <f t="shared" si="14"/>
        <v>110</v>
      </c>
      <c r="AF119" s="18">
        <f t="shared" si="14"/>
        <v>0</v>
      </c>
      <c r="AG119" s="18">
        <f t="shared" si="14"/>
        <v>0</v>
      </c>
      <c r="AH119" s="18">
        <f t="shared" si="14"/>
        <v>0</v>
      </c>
      <c r="AI119" s="18">
        <f t="shared" si="14"/>
        <v>0</v>
      </c>
      <c r="AK119" s="4" t="s">
        <v>194</v>
      </c>
      <c r="AL119" s="18">
        <f>SUM(AL113:AL118)</f>
        <v>23</v>
      </c>
      <c r="AM119" s="18">
        <f>SUM(AM113:AM118)</f>
        <v>27</v>
      </c>
      <c r="AN119" s="18">
        <f>SUM(AN113:AN118)</f>
        <v>1640</v>
      </c>
    </row>
    <row r="120" spans="1:45" ht="15" customHeight="1" x14ac:dyDescent="0.2"/>
    <row r="121" spans="1:45" ht="15" customHeight="1" x14ac:dyDescent="0.2">
      <c r="D121" s="17"/>
      <c r="E121" s="17"/>
      <c r="F121" s="17"/>
      <c r="G121" s="17"/>
      <c r="H121" s="17"/>
      <c r="I121" s="17"/>
      <c r="P121" s="17"/>
      <c r="Q121" s="17"/>
      <c r="R121" s="17"/>
      <c r="V121" s="17"/>
      <c r="W121" s="17"/>
      <c r="X121" s="17"/>
      <c r="Y121" s="17"/>
      <c r="Z121" s="17"/>
      <c r="AA121" s="17"/>
      <c r="AH121" s="17"/>
      <c r="AI121" s="17"/>
      <c r="AJ121" s="17"/>
      <c r="AN121" s="17"/>
      <c r="AO121" s="17"/>
      <c r="AP121" s="17"/>
      <c r="AQ121" s="17"/>
      <c r="AR121" s="17"/>
      <c r="AS121" s="17"/>
    </row>
    <row r="122" spans="1:45" ht="15" customHeigh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</row>
    <row r="123" spans="1:45" ht="15" customHeight="1" x14ac:dyDescent="0.2">
      <c r="A123" s="16"/>
      <c r="B123" s="16"/>
      <c r="C123" s="17"/>
      <c r="D123" s="17"/>
      <c r="E123" s="17"/>
      <c r="F123" s="17"/>
      <c r="S123" s="16"/>
      <c r="T123" s="16"/>
      <c r="U123" s="16"/>
      <c r="V123" s="16"/>
      <c r="W123" s="16"/>
      <c r="X123" s="16"/>
      <c r="AK123" s="16"/>
      <c r="AL123" s="16"/>
      <c r="AM123" s="16"/>
      <c r="AN123" s="16"/>
      <c r="AO123" s="16"/>
      <c r="AP123" s="16"/>
    </row>
    <row r="124" spans="1:45" ht="15" customHeight="1" x14ac:dyDescent="0.2"/>
    <row r="125" spans="1:45" ht="15" customHeight="1" x14ac:dyDescent="0.2"/>
    <row r="126" spans="1:45" ht="15" customHeight="1" x14ac:dyDescent="0.2"/>
    <row r="127" spans="1:45" ht="15" customHeight="1" x14ac:dyDescent="0.2">
      <c r="A127" s="73" t="s">
        <v>214</v>
      </c>
      <c r="B127" s="73"/>
      <c r="C127" s="74" t="s">
        <v>409</v>
      </c>
      <c r="D127" s="74"/>
      <c r="E127" s="74"/>
      <c r="F127" s="74"/>
      <c r="G127" s="74"/>
      <c r="H127" s="74"/>
      <c r="I127" s="87"/>
      <c r="J127" s="91" t="s">
        <v>215</v>
      </c>
      <c r="K127" s="73"/>
      <c r="L127" s="74" t="s">
        <v>410</v>
      </c>
      <c r="M127" s="74"/>
      <c r="N127" s="74"/>
      <c r="O127" s="74"/>
      <c r="P127" s="74"/>
      <c r="Q127" s="74"/>
      <c r="R127" s="74"/>
      <c r="S127" s="73" t="s">
        <v>216</v>
      </c>
      <c r="T127" s="73"/>
      <c r="U127" s="74" t="s">
        <v>410</v>
      </c>
      <c r="V127" s="74"/>
      <c r="W127" s="74"/>
      <c r="X127" s="74"/>
      <c r="Y127" s="74"/>
      <c r="Z127" s="74"/>
      <c r="AA127" s="87"/>
      <c r="AB127" s="91" t="s">
        <v>217</v>
      </c>
      <c r="AC127" s="73"/>
      <c r="AD127" s="74" t="s">
        <v>411</v>
      </c>
      <c r="AE127" s="74"/>
      <c r="AF127" s="74"/>
      <c r="AG127" s="74"/>
      <c r="AH127" s="74"/>
      <c r="AI127" s="74"/>
      <c r="AJ127" s="74"/>
      <c r="AK127" s="73" t="s">
        <v>218</v>
      </c>
      <c r="AL127" s="73"/>
      <c r="AM127" s="74" t="s">
        <v>411</v>
      </c>
      <c r="AN127" s="74"/>
      <c r="AO127" s="74"/>
      <c r="AP127" s="74"/>
      <c r="AQ127" s="74"/>
      <c r="AR127" s="74"/>
      <c r="AS127" s="74"/>
    </row>
    <row r="128" spans="1:45" ht="15" customHeight="1" x14ac:dyDescent="0.2">
      <c r="A128" s="73"/>
      <c r="B128" s="73"/>
      <c r="C128" s="74"/>
      <c r="D128" s="74"/>
      <c r="E128" s="74"/>
      <c r="F128" s="74"/>
      <c r="G128" s="74"/>
      <c r="H128" s="74"/>
      <c r="I128" s="87"/>
      <c r="J128" s="91"/>
      <c r="K128" s="73"/>
      <c r="L128" s="74"/>
      <c r="M128" s="74"/>
      <c r="N128" s="74"/>
      <c r="O128" s="74"/>
      <c r="P128" s="74"/>
      <c r="Q128" s="74"/>
      <c r="R128" s="74"/>
      <c r="S128" s="73"/>
      <c r="T128" s="73"/>
      <c r="U128" s="74"/>
      <c r="V128" s="74"/>
      <c r="W128" s="74"/>
      <c r="X128" s="74"/>
      <c r="Y128" s="74"/>
      <c r="Z128" s="74"/>
      <c r="AA128" s="87"/>
      <c r="AB128" s="91"/>
      <c r="AC128" s="73"/>
      <c r="AD128" s="74"/>
      <c r="AE128" s="74"/>
      <c r="AF128" s="74"/>
      <c r="AG128" s="74"/>
      <c r="AH128" s="74"/>
      <c r="AI128" s="74"/>
      <c r="AJ128" s="74"/>
      <c r="AK128" s="73"/>
      <c r="AL128" s="73"/>
      <c r="AM128" s="74"/>
      <c r="AN128" s="74"/>
      <c r="AO128" s="74"/>
      <c r="AP128" s="74"/>
      <c r="AQ128" s="74"/>
      <c r="AR128" s="74"/>
      <c r="AS128" s="74"/>
    </row>
    <row r="129" spans="9:36" ht="15" customHeight="1" x14ac:dyDescent="0.2">
      <c r="J129" s="16"/>
      <c r="K129" s="16"/>
      <c r="L129" s="16"/>
      <c r="M129" s="16"/>
      <c r="N129" s="16"/>
      <c r="O129" s="16"/>
      <c r="AB129" s="16"/>
      <c r="AC129" s="16"/>
      <c r="AD129" s="16"/>
      <c r="AE129" s="16"/>
      <c r="AF129" s="16"/>
      <c r="AG129" s="16"/>
    </row>
    <row r="130" spans="9:36" ht="15" customHeight="1" x14ac:dyDescent="0.2">
      <c r="J130" s="70" t="s">
        <v>0</v>
      </c>
      <c r="K130" s="70" t="s">
        <v>219</v>
      </c>
      <c r="L130" s="88" t="s">
        <v>220</v>
      </c>
      <c r="M130" s="70" t="s">
        <v>221</v>
      </c>
      <c r="N130" s="70" t="s">
        <v>222</v>
      </c>
      <c r="O130" s="70" t="s">
        <v>194</v>
      </c>
      <c r="AB130" s="67" t="s">
        <v>0</v>
      </c>
      <c r="AC130" s="67" t="s">
        <v>223</v>
      </c>
      <c r="AD130" s="67" t="s">
        <v>224</v>
      </c>
      <c r="AE130" s="67" t="s">
        <v>225</v>
      </c>
      <c r="AF130" s="67" t="s">
        <v>226</v>
      </c>
      <c r="AG130" s="67" t="s">
        <v>194</v>
      </c>
    </row>
    <row r="131" spans="9:36" ht="15" customHeight="1" x14ac:dyDescent="0.2">
      <c r="J131" s="71"/>
      <c r="K131" s="71"/>
      <c r="L131" s="89"/>
      <c r="M131" s="71"/>
      <c r="N131" s="71"/>
      <c r="O131" s="71"/>
      <c r="AB131" s="68"/>
      <c r="AC131" s="68"/>
      <c r="AD131" s="68"/>
      <c r="AE131" s="68"/>
      <c r="AF131" s="68"/>
      <c r="AG131" s="68"/>
    </row>
    <row r="132" spans="9:36" ht="15" customHeight="1" x14ac:dyDescent="0.2">
      <c r="J132" s="72"/>
      <c r="K132" s="72"/>
      <c r="L132" s="90"/>
      <c r="M132" s="72"/>
      <c r="N132" s="72"/>
      <c r="O132" s="72"/>
      <c r="AB132" s="69"/>
      <c r="AC132" s="69"/>
      <c r="AD132" s="69"/>
      <c r="AE132" s="69"/>
      <c r="AF132" s="69"/>
      <c r="AG132" s="69"/>
    </row>
    <row r="133" spans="9:36" ht="15" customHeight="1" x14ac:dyDescent="0.2">
      <c r="J133" s="2" t="s">
        <v>8</v>
      </c>
      <c r="K133" s="2" t="s">
        <v>9</v>
      </c>
      <c r="L133" s="2" t="s">
        <v>10</v>
      </c>
      <c r="M133" s="2" t="s">
        <v>11</v>
      </c>
      <c r="N133" s="2" t="s">
        <v>12</v>
      </c>
      <c r="O133" s="2" t="s">
        <v>13</v>
      </c>
      <c r="AB133" s="2" t="s">
        <v>8</v>
      </c>
      <c r="AC133" s="2" t="s">
        <v>9</v>
      </c>
      <c r="AD133" s="2" t="s">
        <v>10</v>
      </c>
      <c r="AE133" s="2" t="s">
        <v>11</v>
      </c>
      <c r="AF133" s="2" t="s">
        <v>12</v>
      </c>
      <c r="AG133" s="2" t="s">
        <v>13</v>
      </c>
    </row>
    <row r="134" spans="9:36" ht="15" customHeight="1" x14ac:dyDescent="0.2">
      <c r="J134" s="20" t="s">
        <v>2</v>
      </c>
      <c r="K134" s="4">
        <v>321</v>
      </c>
      <c r="L134" s="4">
        <v>43</v>
      </c>
      <c r="M134" s="4">
        <v>0</v>
      </c>
      <c r="N134" s="4">
        <v>0</v>
      </c>
      <c r="O134" s="18">
        <f>SUM(K134:N134)</f>
        <v>364</v>
      </c>
      <c r="AB134" s="20" t="s">
        <v>2</v>
      </c>
      <c r="AC134" s="4">
        <v>356</v>
      </c>
      <c r="AD134" s="4">
        <v>5</v>
      </c>
      <c r="AE134" s="4">
        <v>3</v>
      </c>
      <c r="AF134" s="4">
        <v>0</v>
      </c>
      <c r="AG134" s="18">
        <f>SUM(AC134:AF134)</f>
        <v>364</v>
      </c>
    </row>
    <row r="135" spans="9:36" ht="15" customHeight="1" x14ac:dyDescent="0.2">
      <c r="J135" s="20" t="s">
        <v>3</v>
      </c>
      <c r="K135" s="4">
        <v>213</v>
      </c>
      <c r="L135" s="4">
        <v>47</v>
      </c>
      <c r="M135" s="4">
        <v>0</v>
      </c>
      <c r="N135" s="4">
        <v>0</v>
      </c>
      <c r="O135" s="18">
        <f t="shared" ref="O135:O139" si="15">SUM(K135:N135)</f>
        <v>260</v>
      </c>
      <c r="AB135" s="20" t="s">
        <v>3</v>
      </c>
      <c r="AC135" s="4">
        <v>253</v>
      </c>
      <c r="AD135" s="4">
        <v>4</v>
      </c>
      <c r="AE135" s="4">
        <v>3</v>
      </c>
      <c r="AF135" s="4">
        <v>0</v>
      </c>
      <c r="AG135" s="18">
        <f t="shared" ref="AG135:AG139" si="16">SUM(AC135:AF135)</f>
        <v>260</v>
      </c>
    </row>
    <row r="136" spans="9:36" ht="15" customHeight="1" x14ac:dyDescent="0.2">
      <c r="J136" s="20" t="s">
        <v>4</v>
      </c>
      <c r="K136" s="4">
        <v>217</v>
      </c>
      <c r="L136" s="4">
        <v>28</v>
      </c>
      <c r="M136" s="4">
        <v>1</v>
      </c>
      <c r="N136" s="4">
        <v>0</v>
      </c>
      <c r="O136" s="18">
        <f t="shared" si="15"/>
        <v>246</v>
      </c>
      <c r="AB136" s="20" t="s">
        <v>4</v>
      </c>
      <c r="AC136" s="4">
        <v>244</v>
      </c>
      <c r="AD136" s="4">
        <v>1</v>
      </c>
      <c r="AE136" s="4">
        <v>0</v>
      </c>
      <c r="AF136" s="4">
        <v>1</v>
      </c>
      <c r="AG136" s="18">
        <f t="shared" si="16"/>
        <v>246</v>
      </c>
    </row>
    <row r="137" spans="9:36" ht="15" customHeight="1" x14ac:dyDescent="0.2">
      <c r="J137" s="20" t="s">
        <v>5</v>
      </c>
      <c r="K137" s="4">
        <v>136</v>
      </c>
      <c r="L137" s="4">
        <v>38</v>
      </c>
      <c r="M137" s="4">
        <v>0</v>
      </c>
      <c r="N137" s="4">
        <v>0</v>
      </c>
      <c r="O137" s="18">
        <f t="shared" si="15"/>
        <v>174</v>
      </c>
      <c r="AB137" s="20" t="s">
        <v>5</v>
      </c>
      <c r="AC137" s="4">
        <v>174</v>
      </c>
      <c r="AD137" s="4">
        <v>0</v>
      </c>
      <c r="AE137" s="4">
        <v>0</v>
      </c>
      <c r="AF137" s="4">
        <v>0</v>
      </c>
      <c r="AG137" s="18">
        <f t="shared" si="16"/>
        <v>174</v>
      </c>
    </row>
    <row r="138" spans="9:36" ht="15" customHeight="1" x14ac:dyDescent="0.2">
      <c r="J138" s="20" t="s">
        <v>7</v>
      </c>
      <c r="K138" s="4">
        <v>273</v>
      </c>
      <c r="L138" s="4">
        <v>35</v>
      </c>
      <c r="M138" s="4">
        <v>1</v>
      </c>
      <c r="N138" s="4">
        <v>3</v>
      </c>
      <c r="O138" s="18">
        <f t="shared" si="15"/>
        <v>312</v>
      </c>
      <c r="AB138" s="20" t="s">
        <v>7</v>
      </c>
      <c r="AC138" s="4">
        <v>304</v>
      </c>
      <c r="AD138" s="4">
        <v>5</v>
      </c>
      <c r="AE138" s="4">
        <v>0</v>
      </c>
      <c r="AF138" s="4">
        <v>3</v>
      </c>
      <c r="AG138" s="18">
        <f t="shared" si="16"/>
        <v>312</v>
      </c>
    </row>
    <row r="139" spans="9:36" ht="15" customHeight="1" x14ac:dyDescent="0.2">
      <c r="J139" s="20" t="s">
        <v>6</v>
      </c>
      <c r="K139" s="4">
        <v>242</v>
      </c>
      <c r="L139" s="4">
        <v>41</v>
      </c>
      <c r="M139" s="4">
        <v>0</v>
      </c>
      <c r="N139" s="4">
        <v>1</v>
      </c>
      <c r="O139" s="18">
        <f t="shared" si="15"/>
        <v>284</v>
      </c>
      <c r="AB139" s="20" t="s">
        <v>6</v>
      </c>
      <c r="AC139" s="4">
        <v>283</v>
      </c>
      <c r="AD139" s="4">
        <v>1</v>
      </c>
      <c r="AE139" s="4">
        <v>0</v>
      </c>
      <c r="AF139" s="4">
        <v>0</v>
      </c>
      <c r="AG139" s="18">
        <f t="shared" si="16"/>
        <v>284</v>
      </c>
    </row>
    <row r="140" spans="9:36" ht="15" customHeight="1" x14ac:dyDescent="0.2">
      <c r="J140" s="4" t="s">
        <v>194</v>
      </c>
      <c r="K140" s="18">
        <f>SUM(K134:K139)</f>
        <v>1402</v>
      </c>
      <c r="L140" s="18">
        <f>SUM(L134:L139)</f>
        <v>232</v>
      </c>
      <c r="M140" s="18">
        <f>SUM(M134:M139)</f>
        <v>2</v>
      </c>
      <c r="N140" s="18">
        <f>SUM(N134:N139)</f>
        <v>4</v>
      </c>
      <c r="O140" s="18">
        <f>SUM(O134:O139)</f>
        <v>1640</v>
      </c>
      <c r="AB140" s="4" t="s">
        <v>194</v>
      </c>
      <c r="AC140" s="18">
        <f>SUM(AC134:AC139)</f>
        <v>1614</v>
      </c>
      <c r="AD140" s="18">
        <f>SUM(AD134:AD139)</f>
        <v>16</v>
      </c>
      <c r="AE140" s="18">
        <f>SUM(AE134:AE139)</f>
        <v>6</v>
      </c>
      <c r="AF140" s="18">
        <f>SUM(AF134:AF139)</f>
        <v>4</v>
      </c>
      <c r="AG140" s="18">
        <f>SUM(AC140:AF140)</f>
        <v>1640</v>
      </c>
    </row>
    <row r="141" spans="9:36" ht="15" customHeight="1" x14ac:dyDescent="0.2"/>
    <row r="142" spans="9:36" ht="15" customHeight="1" x14ac:dyDescent="0.2">
      <c r="I142" s="17"/>
      <c r="M142" s="17"/>
      <c r="N142" s="17"/>
      <c r="O142" s="17"/>
      <c r="P142" s="17"/>
      <c r="Q142" s="17"/>
      <c r="R142" s="17"/>
      <c r="Z142" s="17"/>
      <c r="AA142" s="17"/>
      <c r="AE142" s="17"/>
      <c r="AF142" s="17"/>
      <c r="AG142" s="17"/>
      <c r="AH142" s="17"/>
      <c r="AI142" s="17"/>
      <c r="AJ142" s="17"/>
    </row>
    <row r="143" spans="9:36" ht="15" customHeight="1" x14ac:dyDescent="0.2"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</row>
    <row r="144" spans="9:36" ht="15" customHeight="1" x14ac:dyDescent="0.2">
      <c r="J144" s="16"/>
      <c r="K144" s="16"/>
      <c r="L144" s="16"/>
      <c r="M144" s="16"/>
      <c r="N144" s="16"/>
      <c r="O144" s="16"/>
      <c r="AB144" s="16"/>
      <c r="AC144" s="16"/>
      <c r="AD144" s="16"/>
      <c r="AE144" s="16"/>
      <c r="AF144" s="16"/>
      <c r="AG144" s="16"/>
    </row>
    <row r="145" spans="1:36" ht="15" customHeight="1" x14ac:dyDescent="0.2"/>
    <row r="146" spans="1:36" ht="15" customHeight="1" x14ac:dyDescent="0.2"/>
    <row r="147" spans="1:36" ht="15" customHeight="1" x14ac:dyDescent="0.2"/>
    <row r="148" spans="1:36" ht="15" customHeight="1" x14ac:dyDescent="0.2">
      <c r="A148" s="73" t="s">
        <v>227</v>
      </c>
      <c r="B148" s="73"/>
      <c r="C148" s="74" t="s">
        <v>412</v>
      </c>
      <c r="D148" s="74"/>
      <c r="E148" s="74"/>
      <c r="F148" s="74"/>
      <c r="G148" s="74"/>
      <c r="H148" s="74"/>
      <c r="I148" s="74"/>
      <c r="J148" s="73" t="s">
        <v>228</v>
      </c>
      <c r="K148" s="73"/>
      <c r="L148" s="74" t="s">
        <v>412</v>
      </c>
      <c r="M148" s="74"/>
      <c r="N148" s="74"/>
      <c r="O148" s="74"/>
      <c r="P148" s="74"/>
      <c r="Q148" s="74"/>
      <c r="R148" s="74"/>
      <c r="S148" s="73" t="s">
        <v>229</v>
      </c>
      <c r="T148" s="73"/>
      <c r="U148" s="74" t="s">
        <v>413</v>
      </c>
      <c r="V148" s="74"/>
      <c r="W148" s="74"/>
      <c r="X148" s="74"/>
      <c r="Y148" s="74"/>
      <c r="Z148" s="74"/>
      <c r="AA148" s="74"/>
      <c r="AB148" s="73" t="s">
        <v>230</v>
      </c>
      <c r="AC148" s="73"/>
      <c r="AD148" s="74" t="s">
        <v>413</v>
      </c>
      <c r="AE148" s="74"/>
      <c r="AF148" s="74"/>
      <c r="AG148" s="74"/>
      <c r="AH148" s="74"/>
      <c r="AI148" s="74"/>
      <c r="AJ148" s="74"/>
    </row>
    <row r="149" spans="1:36" ht="15" customHeight="1" x14ac:dyDescent="0.2">
      <c r="A149" s="73"/>
      <c r="B149" s="73"/>
      <c r="C149" s="74"/>
      <c r="D149" s="74"/>
      <c r="E149" s="74"/>
      <c r="F149" s="74"/>
      <c r="G149" s="74"/>
      <c r="H149" s="74"/>
      <c r="I149" s="74"/>
      <c r="J149" s="73"/>
      <c r="K149" s="73"/>
      <c r="L149" s="74"/>
      <c r="M149" s="74"/>
      <c r="N149" s="74"/>
      <c r="O149" s="74"/>
      <c r="P149" s="74"/>
      <c r="Q149" s="74"/>
      <c r="R149" s="74"/>
      <c r="S149" s="73"/>
      <c r="T149" s="73"/>
      <c r="U149" s="74"/>
      <c r="V149" s="74"/>
      <c r="W149" s="74"/>
      <c r="X149" s="74"/>
      <c r="Y149" s="74"/>
      <c r="Z149" s="74"/>
      <c r="AA149" s="74"/>
      <c r="AB149" s="73"/>
      <c r="AC149" s="73"/>
      <c r="AD149" s="74"/>
      <c r="AE149" s="74"/>
      <c r="AF149" s="74"/>
      <c r="AG149" s="74"/>
      <c r="AH149" s="74"/>
      <c r="AI149" s="74"/>
      <c r="AJ149" s="74"/>
    </row>
    <row r="150" spans="1:36" ht="15" customHeight="1" x14ac:dyDescent="0.2">
      <c r="A150" s="16"/>
      <c r="B150" s="16"/>
      <c r="C150" s="16"/>
      <c r="D150" s="16"/>
      <c r="E150" s="16"/>
      <c r="F150" s="16"/>
      <c r="S150" s="16"/>
      <c r="T150" s="16"/>
      <c r="U150" s="16"/>
      <c r="V150" s="16"/>
      <c r="W150" s="16"/>
      <c r="X150" s="16"/>
    </row>
    <row r="151" spans="1:36" ht="15" customHeight="1" x14ac:dyDescent="0.2">
      <c r="A151" s="67" t="s">
        <v>0</v>
      </c>
      <c r="B151" s="67" t="s">
        <v>231</v>
      </c>
      <c r="C151" s="67" t="s">
        <v>232</v>
      </c>
      <c r="D151" s="67" t="s">
        <v>233</v>
      </c>
      <c r="E151" s="67" t="s">
        <v>234</v>
      </c>
      <c r="F151" s="67" t="s">
        <v>235</v>
      </c>
      <c r="G151" s="67" t="s">
        <v>1</v>
      </c>
      <c r="H151" s="67" t="s">
        <v>194</v>
      </c>
      <c r="S151" s="70" t="s">
        <v>0</v>
      </c>
      <c r="T151" s="67" t="s">
        <v>236</v>
      </c>
      <c r="U151" s="67" t="s">
        <v>237</v>
      </c>
      <c r="V151" s="67" t="s">
        <v>238</v>
      </c>
      <c r="W151" s="67" t="s">
        <v>239</v>
      </c>
      <c r="X151" s="67" t="s">
        <v>59</v>
      </c>
      <c r="Y151" s="70" t="s">
        <v>194</v>
      </c>
    </row>
    <row r="152" spans="1:36" ht="15" customHeight="1" x14ac:dyDescent="0.2">
      <c r="A152" s="68"/>
      <c r="B152" s="68"/>
      <c r="C152" s="68"/>
      <c r="D152" s="68"/>
      <c r="E152" s="68"/>
      <c r="F152" s="68"/>
      <c r="G152" s="68"/>
      <c r="H152" s="68"/>
      <c r="S152" s="71"/>
      <c r="T152" s="68"/>
      <c r="U152" s="68"/>
      <c r="V152" s="68"/>
      <c r="W152" s="68"/>
      <c r="X152" s="68"/>
      <c r="Y152" s="71"/>
    </row>
    <row r="153" spans="1:36" ht="15" customHeight="1" x14ac:dyDescent="0.2">
      <c r="A153" s="69"/>
      <c r="B153" s="69"/>
      <c r="C153" s="69"/>
      <c r="D153" s="69"/>
      <c r="E153" s="69"/>
      <c r="F153" s="69"/>
      <c r="G153" s="69"/>
      <c r="H153" s="69"/>
      <c r="S153" s="72"/>
      <c r="T153" s="69"/>
      <c r="U153" s="69"/>
      <c r="V153" s="69"/>
      <c r="W153" s="69"/>
      <c r="X153" s="69"/>
      <c r="Y153" s="72"/>
    </row>
    <row r="154" spans="1:36" ht="15" customHeight="1" x14ac:dyDescent="0.2">
      <c r="A154" s="5" t="s">
        <v>8</v>
      </c>
      <c r="B154" s="5" t="s">
        <v>9</v>
      </c>
      <c r="C154" s="5" t="s">
        <v>10</v>
      </c>
      <c r="D154" s="5" t="s">
        <v>11</v>
      </c>
      <c r="E154" s="5" t="s">
        <v>12</v>
      </c>
      <c r="F154" s="5" t="s">
        <v>13</v>
      </c>
      <c r="G154" s="5" t="s">
        <v>14</v>
      </c>
      <c r="H154" s="5" t="s">
        <v>15</v>
      </c>
      <c r="S154" s="2" t="s">
        <v>8</v>
      </c>
      <c r="T154" s="2" t="s">
        <v>9</v>
      </c>
      <c r="U154" s="2" t="s">
        <v>10</v>
      </c>
      <c r="V154" s="2" t="s">
        <v>11</v>
      </c>
      <c r="W154" s="2" t="s">
        <v>12</v>
      </c>
      <c r="X154" s="2" t="s">
        <v>13</v>
      </c>
      <c r="Y154" s="2" t="s">
        <v>14</v>
      </c>
    </row>
    <row r="155" spans="1:36" ht="15" customHeight="1" x14ac:dyDescent="0.2">
      <c r="A155" s="20" t="s">
        <v>2</v>
      </c>
      <c r="B155" s="4">
        <v>328</v>
      </c>
      <c r="C155" s="4">
        <v>6</v>
      </c>
      <c r="D155" s="4">
        <v>28</v>
      </c>
      <c r="E155" s="4">
        <v>2</v>
      </c>
      <c r="F155" s="18">
        <v>0</v>
      </c>
      <c r="G155" s="4">
        <v>0</v>
      </c>
      <c r="H155" s="18">
        <f>SUM(B155:G155)</f>
        <v>364</v>
      </c>
      <c r="S155" s="29" t="s">
        <v>2</v>
      </c>
      <c r="T155" s="1">
        <v>323</v>
      </c>
      <c r="U155" s="1">
        <v>2</v>
      </c>
      <c r="V155" s="1">
        <v>38</v>
      </c>
      <c r="W155" s="1">
        <v>1</v>
      </c>
      <c r="X155" s="1">
        <v>0</v>
      </c>
      <c r="Y155" s="30">
        <f t="shared" ref="Y155:Y160" si="17">SUM(T155:X155)</f>
        <v>364</v>
      </c>
    </row>
    <row r="156" spans="1:36" ht="15" customHeight="1" x14ac:dyDescent="0.2">
      <c r="A156" s="20" t="s">
        <v>3</v>
      </c>
      <c r="B156" s="4">
        <v>79</v>
      </c>
      <c r="C156" s="4">
        <v>68</v>
      </c>
      <c r="D156" s="4">
        <v>112</v>
      </c>
      <c r="E156" s="4">
        <v>0</v>
      </c>
      <c r="F156" s="18">
        <v>0</v>
      </c>
      <c r="G156" s="4">
        <v>1</v>
      </c>
      <c r="H156" s="18">
        <f t="shared" ref="H156:H160" si="18">SUM(B156:G156)</f>
        <v>260</v>
      </c>
      <c r="S156" s="29" t="s">
        <v>3</v>
      </c>
      <c r="T156" s="1">
        <v>245</v>
      </c>
      <c r="U156" s="1">
        <v>2</v>
      </c>
      <c r="V156" s="1">
        <v>11</v>
      </c>
      <c r="W156" s="1">
        <v>2</v>
      </c>
      <c r="X156" s="1">
        <v>0</v>
      </c>
      <c r="Y156" s="30">
        <f t="shared" si="17"/>
        <v>260</v>
      </c>
    </row>
    <row r="157" spans="1:36" ht="15" customHeight="1" x14ac:dyDescent="0.2">
      <c r="A157" s="20" t="s">
        <v>4</v>
      </c>
      <c r="B157" s="4">
        <v>226</v>
      </c>
      <c r="C157" s="4">
        <v>11</v>
      </c>
      <c r="D157" s="4">
        <v>5</v>
      </c>
      <c r="E157" s="4">
        <v>4</v>
      </c>
      <c r="F157" s="18">
        <v>0</v>
      </c>
      <c r="G157" s="4">
        <v>0</v>
      </c>
      <c r="H157" s="18">
        <f t="shared" si="18"/>
        <v>246</v>
      </c>
      <c r="S157" s="29" t="s">
        <v>4</v>
      </c>
      <c r="T157" s="1">
        <v>218</v>
      </c>
      <c r="U157" s="1">
        <v>3</v>
      </c>
      <c r="V157" s="1">
        <v>25</v>
      </c>
      <c r="W157" s="1">
        <v>0</v>
      </c>
      <c r="X157" s="1">
        <v>0</v>
      </c>
      <c r="Y157" s="30">
        <f t="shared" si="17"/>
        <v>246</v>
      </c>
    </row>
    <row r="158" spans="1:36" ht="15" customHeight="1" x14ac:dyDescent="0.2">
      <c r="A158" s="20" t="s">
        <v>5</v>
      </c>
      <c r="B158" s="4">
        <v>143</v>
      </c>
      <c r="C158" s="4">
        <v>29</v>
      </c>
      <c r="D158" s="4">
        <v>1</v>
      </c>
      <c r="E158" s="4">
        <v>1</v>
      </c>
      <c r="F158" s="18">
        <v>0</v>
      </c>
      <c r="G158" s="4">
        <v>0</v>
      </c>
      <c r="H158" s="18">
        <f t="shared" si="18"/>
        <v>174</v>
      </c>
      <c r="S158" s="29" t="s">
        <v>5</v>
      </c>
      <c r="T158" s="1">
        <v>154</v>
      </c>
      <c r="U158" s="1">
        <v>0</v>
      </c>
      <c r="V158" s="1">
        <v>20</v>
      </c>
      <c r="W158" s="1">
        <v>0</v>
      </c>
      <c r="X158" s="1">
        <v>0</v>
      </c>
      <c r="Y158" s="30">
        <f t="shared" si="17"/>
        <v>174</v>
      </c>
    </row>
    <row r="159" spans="1:36" ht="15" customHeight="1" x14ac:dyDescent="0.2">
      <c r="A159" s="20" t="s">
        <v>7</v>
      </c>
      <c r="B159" s="4">
        <v>232</v>
      </c>
      <c r="C159" s="4">
        <v>12</v>
      </c>
      <c r="D159" s="4">
        <v>67</v>
      </c>
      <c r="E159" s="4">
        <v>0</v>
      </c>
      <c r="F159" s="18">
        <v>0</v>
      </c>
      <c r="G159" s="4">
        <v>1</v>
      </c>
      <c r="H159" s="18">
        <f t="shared" si="18"/>
        <v>312</v>
      </c>
      <c r="S159" s="29" t="s">
        <v>7</v>
      </c>
      <c r="T159" s="1">
        <v>279</v>
      </c>
      <c r="U159" s="1">
        <v>2</v>
      </c>
      <c r="V159" s="1">
        <v>30</v>
      </c>
      <c r="W159" s="1">
        <v>0</v>
      </c>
      <c r="X159" s="1">
        <v>1</v>
      </c>
      <c r="Y159" s="30">
        <f t="shared" si="17"/>
        <v>312</v>
      </c>
    </row>
    <row r="160" spans="1:36" ht="15" customHeight="1" x14ac:dyDescent="0.2">
      <c r="A160" s="20" t="s">
        <v>6</v>
      </c>
      <c r="B160" s="4">
        <v>137</v>
      </c>
      <c r="C160" s="4">
        <v>1</v>
      </c>
      <c r="D160" s="4">
        <v>142</v>
      </c>
      <c r="E160" s="4">
        <v>4</v>
      </c>
      <c r="F160" s="18">
        <v>0</v>
      </c>
      <c r="G160" s="4">
        <v>0</v>
      </c>
      <c r="H160" s="18">
        <f t="shared" si="18"/>
        <v>284</v>
      </c>
      <c r="S160" s="29" t="s">
        <v>6</v>
      </c>
      <c r="T160" s="1">
        <v>273</v>
      </c>
      <c r="U160" s="1">
        <v>0</v>
      </c>
      <c r="V160" s="1">
        <v>11</v>
      </c>
      <c r="W160" s="1">
        <v>0</v>
      </c>
      <c r="X160" s="1">
        <v>0</v>
      </c>
      <c r="Y160" s="30">
        <f t="shared" si="17"/>
        <v>284</v>
      </c>
    </row>
    <row r="161" spans="1:25" ht="15" customHeight="1" x14ac:dyDescent="0.2">
      <c r="A161" s="20" t="s">
        <v>194</v>
      </c>
      <c r="B161" s="18">
        <f t="shared" ref="B161:G161" si="19">SUM(B155:B160)</f>
        <v>1145</v>
      </c>
      <c r="C161" s="18">
        <f t="shared" si="19"/>
        <v>127</v>
      </c>
      <c r="D161" s="18">
        <f t="shared" si="19"/>
        <v>355</v>
      </c>
      <c r="E161" s="18">
        <f t="shared" si="19"/>
        <v>11</v>
      </c>
      <c r="F161" s="18">
        <f t="shared" si="19"/>
        <v>0</v>
      </c>
      <c r="G161" s="18">
        <f t="shared" si="19"/>
        <v>2</v>
      </c>
      <c r="H161" s="18">
        <f>SUM(B161:G161)</f>
        <v>1640</v>
      </c>
      <c r="S161" s="29" t="s">
        <v>194</v>
      </c>
      <c r="T161" s="30">
        <f>SUM(T155:T160)</f>
        <v>1492</v>
      </c>
      <c r="U161" s="30">
        <f>SUM(U155:U160)</f>
        <v>9</v>
      </c>
      <c r="V161" s="30">
        <f>SUM(V155:V160)</f>
        <v>135</v>
      </c>
      <c r="W161" s="30">
        <f>SUM(W155:W160)</f>
        <v>3</v>
      </c>
      <c r="X161" s="30">
        <f>SUM(X155:X160)</f>
        <v>1</v>
      </c>
      <c r="Y161" s="30">
        <f>SUM(T161:X161)</f>
        <v>1640</v>
      </c>
    </row>
    <row r="162" spans="1:25" ht="15" customHeight="1" x14ac:dyDescent="0.2"/>
    <row r="163" spans="1:25" ht="15" customHeight="1" x14ac:dyDescent="0.2"/>
    <row r="164" spans="1:25" ht="15" customHeight="1" x14ac:dyDescent="0.2"/>
    <row r="165" spans="1:25" ht="15" customHeight="1" x14ac:dyDescent="0.2"/>
    <row r="166" spans="1:25" ht="15" customHeight="1" x14ac:dyDescent="0.2"/>
    <row r="167" spans="1:25" ht="15" customHeight="1" x14ac:dyDescent="0.2"/>
    <row r="168" spans="1:25" ht="15" customHeight="1" x14ac:dyDescent="0.2"/>
    <row r="169" spans="1:25" ht="15" customHeight="1" x14ac:dyDescent="0.2"/>
    <row r="170" spans="1:25" ht="15" customHeight="1" x14ac:dyDescent="0.2"/>
    <row r="171" spans="1:25" ht="15" customHeight="1" x14ac:dyDescent="0.2"/>
    <row r="172" spans="1:25" ht="15" customHeight="1" x14ac:dyDescent="0.2"/>
    <row r="173" spans="1:25" ht="15" customHeight="1" x14ac:dyDescent="0.2"/>
    <row r="174" spans="1:25" ht="15" customHeight="1" x14ac:dyDescent="0.2"/>
    <row r="175" spans="1:25" ht="15" customHeight="1" x14ac:dyDescent="0.2"/>
    <row r="176" spans="1:25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  <row r="248" ht="15" customHeight="1" x14ac:dyDescent="0.2"/>
    <row r="249" ht="15" customHeight="1" x14ac:dyDescent="0.2"/>
    <row r="250" ht="15" customHeight="1" x14ac:dyDescent="0.2"/>
    <row r="251" ht="15" customHeight="1" x14ac:dyDescent="0.2"/>
  </sheetData>
  <mergeCells count="280">
    <mergeCell ref="AL25:AM25"/>
    <mergeCell ref="AK25:AK27"/>
    <mergeCell ref="U22:AA23"/>
    <mergeCell ref="S22:T23"/>
    <mergeCell ref="V26:V27"/>
    <mergeCell ref="U26:U27"/>
    <mergeCell ref="T26:T27"/>
    <mergeCell ref="T25:V25"/>
    <mergeCell ref="S25:S27"/>
    <mergeCell ref="AD22:AJ23"/>
    <mergeCell ref="AB22:AC23"/>
    <mergeCell ref="AM22:AS23"/>
    <mergeCell ref="AK22:AL23"/>
    <mergeCell ref="AS26:AS27"/>
    <mergeCell ref="AR26:AR27"/>
    <mergeCell ref="AQ26:AQ27"/>
    <mergeCell ref="AP26:AP27"/>
    <mergeCell ref="AO26:AO27"/>
    <mergeCell ref="AN26:AN27"/>
    <mergeCell ref="AM26:AM27"/>
    <mergeCell ref="AL26:AL27"/>
    <mergeCell ref="AR25:AS25"/>
    <mergeCell ref="AP25:AQ25"/>
    <mergeCell ref="AM43:AS44"/>
    <mergeCell ref="AK43:AL44"/>
    <mergeCell ref="AD43:AJ44"/>
    <mergeCell ref="AB43:AC44"/>
    <mergeCell ref="AQ47:AQ48"/>
    <mergeCell ref="AP47:AP48"/>
    <mergeCell ref="AO47:AO48"/>
    <mergeCell ref="AN47:AN48"/>
    <mergeCell ref="AM47:AM48"/>
    <mergeCell ref="AL47:AL48"/>
    <mergeCell ref="AO46:AQ46"/>
    <mergeCell ref="AL46:AN46"/>
    <mergeCell ref="AK46:AK48"/>
    <mergeCell ref="AH47:AH48"/>
    <mergeCell ref="AG47:AG48"/>
    <mergeCell ref="AF47:AF48"/>
    <mergeCell ref="AE47:AE48"/>
    <mergeCell ref="AD47:AD48"/>
    <mergeCell ref="AC47:AC48"/>
    <mergeCell ref="AF46:AH46"/>
    <mergeCell ref="AC46:AE46"/>
    <mergeCell ref="AB46:AB48"/>
    <mergeCell ref="L43:R44"/>
    <mergeCell ref="J43:K44"/>
    <mergeCell ref="U43:AA44"/>
    <mergeCell ref="S43:T44"/>
    <mergeCell ref="Y47:Y48"/>
    <mergeCell ref="X47:X48"/>
    <mergeCell ref="W47:W48"/>
    <mergeCell ref="V47:V48"/>
    <mergeCell ref="U47:U48"/>
    <mergeCell ref="T47:T48"/>
    <mergeCell ref="W46:Y46"/>
    <mergeCell ref="T46:V46"/>
    <mergeCell ref="S46:S48"/>
    <mergeCell ref="A43:B44"/>
    <mergeCell ref="G47:G48"/>
    <mergeCell ref="F47:F48"/>
    <mergeCell ref="E47:E48"/>
    <mergeCell ref="D47:D48"/>
    <mergeCell ref="C47:C48"/>
    <mergeCell ref="B47:B48"/>
    <mergeCell ref="F46:G46"/>
    <mergeCell ref="D46:E46"/>
    <mergeCell ref="B46:C46"/>
    <mergeCell ref="A46:A48"/>
    <mergeCell ref="C43:I44"/>
    <mergeCell ref="N68:N69"/>
    <mergeCell ref="M68:M69"/>
    <mergeCell ref="L68:L69"/>
    <mergeCell ref="K68:K69"/>
    <mergeCell ref="N67:P67"/>
    <mergeCell ref="K67:M67"/>
    <mergeCell ref="J67:J69"/>
    <mergeCell ref="C64:I65"/>
    <mergeCell ref="A64:B65"/>
    <mergeCell ref="G68:G69"/>
    <mergeCell ref="F68:F69"/>
    <mergeCell ref="E68:E69"/>
    <mergeCell ref="D68:D69"/>
    <mergeCell ref="C68:C69"/>
    <mergeCell ref="B68:B69"/>
    <mergeCell ref="E67:G67"/>
    <mergeCell ref="B67:D67"/>
    <mergeCell ref="A67:A69"/>
    <mergeCell ref="L64:R65"/>
    <mergeCell ref="J64:K65"/>
    <mergeCell ref="P68:P69"/>
    <mergeCell ref="O68:O69"/>
    <mergeCell ref="T88:T90"/>
    <mergeCell ref="S88:S90"/>
    <mergeCell ref="U85:AA86"/>
    <mergeCell ref="S85:T86"/>
    <mergeCell ref="AD85:AJ86"/>
    <mergeCell ref="AB85:AC86"/>
    <mergeCell ref="AM64:AS65"/>
    <mergeCell ref="AK64:AL65"/>
    <mergeCell ref="AQ67:AQ69"/>
    <mergeCell ref="AP67:AP69"/>
    <mergeCell ref="AO67:AO69"/>
    <mergeCell ref="AN67:AN69"/>
    <mergeCell ref="AM67:AM69"/>
    <mergeCell ref="AL67:AL69"/>
    <mergeCell ref="AK67:AK69"/>
    <mergeCell ref="AD64:AJ65"/>
    <mergeCell ref="AB64:AC65"/>
    <mergeCell ref="U64:AA65"/>
    <mergeCell ref="S64:T65"/>
    <mergeCell ref="T67:V67"/>
    <mergeCell ref="V68:V69"/>
    <mergeCell ref="U68:U69"/>
    <mergeCell ref="T68:T69"/>
    <mergeCell ref="S67:S69"/>
    <mergeCell ref="C106:I107"/>
    <mergeCell ref="A106:B107"/>
    <mergeCell ref="AM85:AS86"/>
    <mergeCell ref="AK85:AL86"/>
    <mergeCell ref="AQ88:AQ90"/>
    <mergeCell ref="AP88:AP90"/>
    <mergeCell ref="AO88:AO90"/>
    <mergeCell ref="AN88:AN90"/>
    <mergeCell ref="AM88:AM90"/>
    <mergeCell ref="AL88:AL90"/>
    <mergeCell ref="AK88:AK90"/>
    <mergeCell ref="C85:I86"/>
    <mergeCell ref="A85:B86"/>
    <mergeCell ref="F88:F90"/>
    <mergeCell ref="E88:E90"/>
    <mergeCell ref="D88:D90"/>
    <mergeCell ref="C88:C90"/>
    <mergeCell ref="B88:B90"/>
    <mergeCell ref="A88:A90"/>
    <mergeCell ref="L85:R86"/>
    <mergeCell ref="J85:K86"/>
    <mergeCell ref="W88:W90"/>
    <mergeCell ref="V88:V90"/>
    <mergeCell ref="U88:U90"/>
    <mergeCell ref="L106:R107"/>
    <mergeCell ref="J106:K107"/>
    <mergeCell ref="Q109:Q111"/>
    <mergeCell ref="P109:P111"/>
    <mergeCell ref="O109:O111"/>
    <mergeCell ref="N109:N111"/>
    <mergeCell ref="M109:M111"/>
    <mergeCell ref="L109:L111"/>
    <mergeCell ref="K109:K111"/>
    <mergeCell ref="J109:J111"/>
    <mergeCell ref="AM127:AS128"/>
    <mergeCell ref="AK127:AL128"/>
    <mergeCell ref="AM106:AS107"/>
    <mergeCell ref="AK106:AL107"/>
    <mergeCell ref="AN109:AN111"/>
    <mergeCell ref="AM109:AM111"/>
    <mergeCell ref="AL109:AL111"/>
    <mergeCell ref="AK109:AK111"/>
    <mergeCell ref="AD106:AJ107"/>
    <mergeCell ref="AI109:AI111"/>
    <mergeCell ref="AH109:AH111"/>
    <mergeCell ref="AG109:AG111"/>
    <mergeCell ref="AF109:AF111"/>
    <mergeCell ref="AE109:AE111"/>
    <mergeCell ref="AD109:AD111"/>
    <mergeCell ref="AD148:AJ149"/>
    <mergeCell ref="AB148:AC149"/>
    <mergeCell ref="C127:I128"/>
    <mergeCell ref="A127:B128"/>
    <mergeCell ref="O130:O132"/>
    <mergeCell ref="N130:N132"/>
    <mergeCell ref="M130:M132"/>
    <mergeCell ref="L130:L132"/>
    <mergeCell ref="K130:K132"/>
    <mergeCell ref="J130:J132"/>
    <mergeCell ref="L127:R128"/>
    <mergeCell ref="J127:K128"/>
    <mergeCell ref="U127:AA128"/>
    <mergeCell ref="S127:T128"/>
    <mergeCell ref="AD127:AJ128"/>
    <mergeCell ref="AB127:AC128"/>
    <mergeCell ref="AG130:AG132"/>
    <mergeCell ref="AF130:AF132"/>
    <mergeCell ref="AE130:AE132"/>
    <mergeCell ref="AD130:AD132"/>
    <mergeCell ref="AC130:AC132"/>
    <mergeCell ref="AB130:AB132"/>
    <mergeCell ref="L148:R149"/>
    <mergeCell ref="J148:K149"/>
    <mergeCell ref="U148:AA149"/>
    <mergeCell ref="S148:T149"/>
    <mergeCell ref="Y151:Y153"/>
    <mergeCell ref="X151:X153"/>
    <mergeCell ref="W151:W153"/>
    <mergeCell ref="V151:V153"/>
    <mergeCell ref="U151:U153"/>
    <mergeCell ref="T151:T153"/>
    <mergeCell ref="S151:S153"/>
    <mergeCell ref="H151:H153"/>
    <mergeCell ref="G151:G153"/>
    <mergeCell ref="F151:F153"/>
    <mergeCell ref="E151:E153"/>
    <mergeCell ref="D151:D153"/>
    <mergeCell ref="C151:C153"/>
    <mergeCell ref="B151:B153"/>
    <mergeCell ref="A151:A153"/>
    <mergeCell ref="C148:I149"/>
    <mergeCell ref="A148:B149"/>
    <mergeCell ref="AK1:AL2"/>
    <mergeCell ref="AM1:AS2"/>
    <mergeCell ref="A4:A6"/>
    <mergeCell ref="B4:B6"/>
    <mergeCell ref="C4:C6"/>
    <mergeCell ref="D4:D6"/>
    <mergeCell ref="E4:E6"/>
    <mergeCell ref="F4:F6"/>
    <mergeCell ref="A1:B2"/>
    <mergeCell ref="C1:I2"/>
    <mergeCell ref="J1:K2"/>
    <mergeCell ref="L1:R2"/>
    <mergeCell ref="S1:T2"/>
    <mergeCell ref="U1:AA2"/>
    <mergeCell ref="G4:G6"/>
    <mergeCell ref="S4:S6"/>
    <mergeCell ref="T4:V4"/>
    <mergeCell ref="W4:Y4"/>
    <mergeCell ref="AB4:AB6"/>
    <mergeCell ref="Y5:Y6"/>
    <mergeCell ref="AB1:AC2"/>
    <mergeCell ref="AD1:AJ2"/>
    <mergeCell ref="AC4:AE4"/>
    <mergeCell ref="AF4:AH4"/>
    <mergeCell ref="E25:G25"/>
    <mergeCell ref="B25:D25"/>
    <mergeCell ref="A25:A27"/>
    <mergeCell ref="AK4:AK6"/>
    <mergeCell ref="AL4:AN4"/>
    <mergeCell ref="AO4:AQ4"/>
    <mergeCell ref="T5:T6"/>
    <mergeCell ref="U5:U6"/>
    <mergeCell ref="V5:V6"/>
    <mergeCell ref="W5:W6"/>
    <mergeCell ref="X5:X6"/>
    <mergeCell ref="AL5:AL6"/>
    <mergeCell ref="AM5:AM6"/>
    <mergeCell ref="AN5:AN6"/>
    <mergeCell ref="AO5:AO6"/>
    <mergeCell ref="AP5:AP6"/>
    <mergeCell ref="AQ5:AQ6"/>
    <mergeCell ref="AC5:AC6"/>
    <mergeCell ref="AD5:AD6"/>
    <mergeCell ref="AE5:AE6"/>
    <mergeCell ref="AF5:AF6"/>
    <mergeCell ref="AG5:AG6"/>
    <mergeCell ref="AH5:AH6"/>
    <mergeCell ref="AN25:AO25"/>
    <mergeCell ref="AB106:AC107"/>
    <mergeCell ref="AC109:AC111"/>
    <mergeCell ref="AB109:AB111"/>
    <mergeCell ref="S106:T107"/>
    <mergeCell ref="U106:AA107"/>
    <mergeCell ref="L22:R23"/>
    <mergeCell ref="J22:K23"/>
    <mergeCell ref="C22:I23"/>
    <mergeCell ref="A22:B23"/>
    <mergeCell ref="P26:P27"/>
    <mergeCell ref="O26:O27"/>
    <mergeCell ref="N26:N27"/>
    <mergeCell ref="M26:M27"/>
    <mergeCell ref="L26:L27"/>
    <mergeCell ref="K26:K27"/>
    <mergeCell ref="N25:P25"/>
    <mergeCell ref="K25:M25"/>
    <mergeCell ref="J25:J27"/>
    <mergeCell ref="G26:G27"/>
    <mergeCell ref="F26:F27"/>
    <mergeCell ref="E26:E27"/>
    <mergeCell ref="D26:D27"/>
    <mergeCell ref="C26:C27"/>
    <mergeCell ref="B26:B27"/>
  </mergeCells>
  <pageMargins left="0.78740157480314965" right="0.59055118110236227" top="0.78740157480314965" bottom="0.78740157480314965" header="0.39370078740157483" footer="0.39370078740157483"/>
  <pageSetup paperSize="11" pageOrder="overThenDown" orientation="landscape" r:id="rId1"/>
  <headerFooter>
    <oddFooter xml:space="preserve">&amp;RProfil Desa Kelurahan Sumurrejo 2022  | &amp;P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B6C9-6D50-4311-8FBB-2C5B39F2B2A3}">
  <dimension ref="A1:AU99"/>
  <sheetViews>
    <sheetView view="pageLayout" zoomScale="80" zoomScaleNormal="70" zoomScalePageLayoutView="80" workbookViewId="0">
      <selection activeCell="G16" sqref="G16"/>
    </sheetView>
  </sheetViews>
  <sheetFormatPr defaultColWidth="9.140625" defaultRowHeight="15" customHeight="1" x14ac:dyDescent="0.25"/>
  <cols>
    <col min="1" max="1" width="9.140625" style="7" customWidth="1"/>
    <col min="2" max="7" width="9.140625" style="7"/>
    <col min="8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140625" style="7" customWidth="1"/>
    <col min="20" max="20" width="9.140625" style="7"/>
    <col min="21" max="21" width="9.140625" style="7" customWidth="1"/>
    <col min="22" max="25" width="9.140625" style="7"/>
    <col min="26" max="26" width="9.140625" style="7" customWidth="1"/>
    <col min="27" max="30" width="9.140625" style="7"/>
    <col min="31" max="31" width="9.140625" style="7" customWidth="1"/>
    <col min="32" max="32" width="9.140625" style="7"/>
    <col min="33" max="33" width="9.140625" style="7" customWidth="1"/>
    <col min="34" max="39" width="9.140625" style="7"/>
    <col min="40" max="41" width="9.140625" style="7" customWidth="1"/>
    <col min="42" max="16384" width="9.140625" style="7"/>
  </cols>
  <sheetData>
    <row r="1" spans="1:45" ht="15" customHeight="1" x14ac:dyDescent="0.25">
      <c r="A1" s="110" t="s">
        <v>332</v>
      </c>
      <c r="B1" s="110"/>
      <c r="C1" s="74" t="s">
        <v>330</v>
      </c>
      <c r="D1" s="74"/>
      <c r="E1" s="74"/>
      <c r="F1" s="74"/>
      <c r="G1" s="74"/>
      <c r="H1" s="74"/>
      <c r="I1" s="74"/>
      <c r="J1" s="110" t="s">
        <v>331</v>
      </c>
      <c r="K1" s="110"/>
      <c r="L1" s="74" t="s">
        <v>330</v>
      </c>
      <c r="M1" s="74"/>
      <c r="N1" s="74"/>
      <c r="O1" s="74"/>
      <c r="P1" s="74"/>
      <c r="Q1" s="74"/>
      <c r="R1" s="74"/>
      <c r="S1" s="110" t="s">
        <v>329</v>
      </c>
      <c r="T1" s="110"/>
      <c r="U1" s="74" t="s">
        <v>328</v>
      </c>
      <c r="V1" s="74"/>
      <c r="W1" s="74"/>
      <c r="X1" s="74"/>
      <c r="Y1" s="74"/>
      <c r="Z1" s="74"/>
      <c r="AA1" s="74"/>
      <c r="AB1" s="110" t="s">
        <v>327</v>
      </c>
      <c r="AC1" s="110"/>
      <c r="AD1" s="74" t="s">
        <v>326</v>
      </c>
      <c r="AE1" s="74"/>
      <c r="AF1" s="74"/>
      <c r="AG1" s="74"/>
      <c r="AH1" s="74"/>
      <c r="AI1" s="74"/>
      <c r="AJ1" s="74"/>
      <c r="AK1" s="110" t="s">
        <v>325</v>
      </c>
      <c r="AL1" s="110"/>
      <c r="AM1" s="74" t="s">
        <v>297</v>
      </c>
      <c r="AN1" s="74"/>
      <c r="AO1" s="74"/>
      <c r="AP1" s="74"/>
      <c r="AQ1" s="74"/>
      <c r="AR1" s="74"/>
      <c r="AS1" s="74"/>
    </row>
    <row r="2" spans="1:45" ht="15" customHeight="1" x14ac:dyDescent="0.25">
      <c r="A2" s="110"/>
      <c r="B2" s="110"/>
      <c r="C2" s="74"/>
      <c r="D2" s="74"/>
      <c r="E2" s="74"/>
      <c r="F2" s="74"/>
      <c r="G2" s="74"/>
      <c r="H2" s="74"/>
      <c r="I2" s="74"/>
      <c r="J2" s="110"/>
      <c r="K2" s="110"/>
      <c r="L2" s="74"/>
      <c r="M2" s="74"/>
      <c r="N2" s="74"/>
      <c r="O2" s="74"/>
      <c r="P2" s="74"/>
      <c r="Q2" s="74"/>
      <c r="R2" s="74"/>
      <c r="S2" s="110"/>
      <c r="T2" s="110"/>
      <c r="U2" s="74"/>
      <c r="V2" s="74"/>
      <c r="W2" s="74"/>
      <c r="X2" s="74"/>
      <c r="Y2" s="74"/>
      <c r="Z2" s="74"/>
      <c r="AA2" s="74"/>
      <c r="AB2" s="110"/>
      <c r="AC2" s="110"/>
      <c r="AD2" s="74"/>
      <c r="AE2" s="74"/>
      <c r="AF2" s="74"/>
      <c r="AG2" s="74"/>
      <c r="AH2" s="74"/>
      <c r="AI2" s="74"/>
      <c r="AJ2" s="74"/>
      <c r="AK2" s="110"/>
      <c r="AL2" s="110"/>
      <c r="AM2" s="74"/>
      <c r="AN2" s="74"/>
      <c r="AO2" s="74"/>
      <c r="AP2" s="74"/>
      <c r="AQ2" s="74"/>
      <c r="AR2" s="74"/>
      <c r="AS2" s="74"/>
    </row>
    <row r="3" spans="1:45" ht="15" customHeight="1" x14ac:dyDescent="0.25">
      <c r="C3" s="11"/>
      <c r="D3" s="11"/>
      <c r="E3" s="11"/>
      <c r="F3" s="11"/>
      <c r="G3" s="11"/>
      <c r="H3" s="11"/>
      <c r="I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N3" s="11"/>
      <c r="AO3" s="11"/>
      <c r="AP3" s="11"/>
      <c r="AQ3" s="11"/>
      <c r="AR3" s="11"/>
      <c r="AS3" s="11"/>
    </row>
    <row r="4" spans="1:45" ht="15" customHeight="1" x14ac:dyDescent="0.25">
      <c r="A4" s="3" t="s">
        <v>0</v>
      </c>
      <c r="B4" s="3" t="s">
        <v>20</v>
      </c>
      <c r="C4" s="3" t="s">
        <v>21</v>
      </c>
      <c r="D4" s="3" t="s">
        <v>324</v>
      </c>
      <c r="S4" s="75" t="s">
        <v>323</v>
      </c>
      <c r="T4" s="83" t="s">
        <v>322</v>
      </c>
      <c r="U4" s="85"/>
      <c r="V4" s="75" t="s">
        <v>321</v>
      </c>
      <c r="W4" s="75" t="s">
        <v>323</v>
      </c>
      <c r="X4" s="83" t="s">
        <v>322</v>
      </c>
      <c r="Y4" s="85"/>
      <c r="Z4" s="75" t="s">
        <v>321</v>
      </c>
      <c r="AK4" s="3" t="s">
        <v>0</v>
      </c>
      <c r="AL4" s="3" t="s">
        <v>320</v>
      </c>
      <c r="AM4" s="3" t="s">
        <v>319</v>
      </c>
      <c r="AN4" s="3" t="s">
        <v>318</v>
      </c>
      <c r="AO4" s="3" t="s">
        <v>317</v>
      </c>
      <c r="AP4" s="3" t="s">
        <v>316</v>
      </c>
      <c r="AQ4" s="3" t="s">
        <v>315</v>
      </c>
      <c r="AR4" s="3" t="s">
        <v>23</v>
      </c>
    </row>
    <row r="5" spans="1:45" ht="15" customHeight="1" x14ac:dyDescent="0.25">
      <c r="A5" s="2" t="s">
        <v>8</v>
      </c>
      <c r="B5" s="2" t="s">
        <v>9</v>
      </c>
      <c r="C5" s="2" t="s">
        <v>10</v>
      </c>
      <c r="D5" s="2" t="s">
        <v>11</v>
      </c>
      <c r="E5" s="8"/>
      <c r="F5" s="8"/>
      <c r="G5" s="8"/>
      <c r="H5" s="8"/>
      <c r="M5" s="8"/>
      <c r="N5" s="8"/>
      <c r="O5" s="8"/>
      <c r="P5" s="8"/>
      <c r="Q5" s="8"/>
      <c r="S5" s="76"/>
      <c r="T5" s="3" t="s">
        <v>20</v>
      </c>
      <c r="U5" s="3" t="s">
        <v>21</v>
      </c>
      <c r="V5" s="76"/>
      <c r="W5" s="76"/>
      <c r="X5" s="3" t="s">
        <v>20</v>
      </c>
      <c r="Y5" s="1" t="s">
        <v>21</v>
      </c>
      <c r="Z5" s="76"/>
      <c r="AB5" s="33"/>
      <c r="AC5" s="33"/>
      <c r="AD5" s="33"/>
      <c r="AE5" s="33"/>
      <c r="AF5" s="33"/>
      <c r="AG5" s="33"/>
      <c r="AH5" s="11"/>
      <c r="AI5" s="11"/>
      <c r="AJ5" s="11"/>
      <c r="AK5" s="2" t="s">
        <v>8</v>
      </c>
      <c r="AL5" s="2" t="s">
        <v>9</v>
      </c>
      <c r="AM5" s="2" t="s">
        <v>10</v>
      </c>
      <c r="AN5" s="2" t="s">
        <v>11</v>
      </c>
      <c r="AO5" s="2" t="s">
        <v>12</v>
      </c>
      <c r="AP5" s="2" t="s">
        <v>13</v>
      </c>
      <c r="AQ5" s="2" t="s">
        <v>14</v>
      </c>
      <c r="AR5" s="2" t="s">
        <v>15</v>
      </c>
      <c r="AS5" s="12"/>
    </row>
    <row r="6" spans="1:45" ht="15" customHeight="1" x14ac:dyDescent="0.25">
      <c r="A6" s="6" t="s">
        <v>2</v>
      </c>
      <c r="B6" s="6">
        <v>696</v>
      </c>
      <c r="C6" s="6">
        <v>716</v>
      </c>
      <c r="D6" s="6">
        <f>SUM(B6:C6)</f>
        <v>1412</v>
      </c>
      <c r="M6" s="11"/>
      <c r="N6" s="11"/>
      <c r="O6" s="11"/>
      <c r="P6" s="11"/>
      <c r="Q6" s="11"/>
      <c r="S6" s="2" t="s">
        <v>8</v>
      </c>
      <c r="T6" s="2" t="s">
        <v>9</v>
      </c>
      <c r="U6" s="2" t="s">
        <v>10</v>
      </c>
      <c r="V6" s="2" t="s">
        <v>11</v>
      </c>
      <c r="W6" s="2" t="s">
        <v>8</v>
      </c>
      <c r="X6" s="2" t="s">
        <v>12</v>
      </c>
      <c r="Y6" s="2" t="s">
        <v>13</v>
      </c>
      <c r="Z6" s="2" t="s">
        <v>14</v>
      </c>
      <c r="AA6" s="12"/>
      <c r="AB6" s="12"/>
      <c r="AC6" s="11"/>
      <c r="AD6" s="11"/>
      <c r="AE6" s="11"/>
      <c r="AF6" s="11"/>
      <c r="AG6" s="11"/>
      <c r="AH6" s="11"/>
      <c r="AI6" s="11"/>
      <c r="AJ6" s="11"/>
      <c r="AK6" s="6" t="s">
        <v>2</v>
      </c>
      <c r="AL6" s="6">
        <v>1356</v>
      </c>
      <c r="AM6" s="6">
        <v>7</v>
      </c>
      <c r="AN6" s="6">
        <v>48</v>
      </c>
      <c r="AO6" s="6">
        <v>0</v>
      </c>
      <c r="AP6" s="6">
        <v>0</v>
      </c>
      <c r="AQ6" s="6">
        <v>0</v>
      </c>
      <c r="AR6" s="6">
        <v>1</v>
      </c>
    </row>
    <row r="7" spans="1:45" ht="15" customHeight="1" x14ac:dyDescent="0.25">
      <c r="A7" s="6" t="s">
        <v>3</v>
      </c>
      <c r="B7" s="6">
        <v>525</v>
      </c>
      <c r="C7" s="6">
        <v>505</v>
      </c>
      <c r="D7" s="6">
        <f t="shared" ref="D7:D11" si="0">SUM(B7:C7)</f>
        <v>1030</v>
      </c>
      <c r="M7" s="11"/>
      <c r="N7" s="11"/>
      <c r="O7" s="11"/>
      <c r="P7" s="11"/>
      <c r="Q7" s="11"/>
      <c r="S7" s="1" t="s">
        <v>314</v>
      </c>
      <c r="T7" s="1">
        <v>183</v>
      </c>
      <c r="U7" s="1">
        <v>193</v>
      </c>
      <c r="V7" s="1">
        <f>SUM(T7:U7)</f>
        <v>376</v>
      </c>
      <c r="W7" s="1" t="s">
        <v>313</v>
      </c>
      <c r="X7" s="1">
        <v>237</v>
      </c>
      <c r="Y7" s="1">
        <v>236</v>
      </c>
      <c r="Z7" s="1">
        <f>SUM(X7:Y7)</f>
        <v>473</v>
      </c>
      <c r="AB7" s="11"/>
      <c r="AC7" s="11"/>
      <c r="AD7" s="11"/>
      <c r="AE7" s="11"/>
      <c r="AF7" s="11"/>
      <c r="AG7" s="11"/>
      <c r="AH7" s="11"/>
      <c r="AI7" s="11"/>
      <c r="AJ7" s="11"/>
      <c r="AK7" s="6" t="s">
        <v>3</v>
      </c>
      <c r="AL7" s="6">
        <v>998</v>
      </c>
      <c r="AM7" s="6">
        <v>25</v>
      </c>
      <c r="AN7" s="6">
        <v>7</v>
      </c>
      <c r="AO7" s="6">
        <v>0</v>
      </c>
      <c r="AP7" s="6">
        <v>0</v>
      </c>
      <c r="AQ7" s="6">
        <v>0</v>
      </c>
      <c r="AR7" s="6">
        <v>0</v>
      </c>
    </row>
    <row r="8" spans="1:45" ht="15" customHeight="1" x14ac:dyDescent="0.25">
      <c r="A8" s="6" t="s">
        <v>4</v>
      </c>
      <c r="B8" s="6">
        <v>486</v>
      </c>
      <c r="C8" s="6">
        <v>481</v>
      </c>
      <c r="D8" s="6">
        <f t="shared" si="0"/>
        <v>967</v>
      </c>
      <c r="E8" s="12"/>
      <c r="F8" s="12"/>
      <c r="G8" s="12"/>
      <c r="H8" s="12"/>
      <c r="J8" s="8"/>
      <c r="K8" s="8"/>
      <c r="L8" s="8"/>
      <c r="M8" s="12"/>
      <c r="N8" s="12"/>
      <c r="O8" s="12"/>
      <c r="P8" s="12"/>
      <c r="Q8" s="12"/>
      <c r="S8" s="1" t="s">
        <v>312</v>
      </c>
      <c r="T8" s="34">
        <v>249</v>
      </c>
      <c r="U8" s="34">
        <v>247</v>
      </c>
      <c r="V8" s="41">
        <f t="shared" ref="V8:V15" si="1">SUM(T8:U8)</f>
        <v>496</v>
      </c>
      <c r="W8" s="1" t="s">
        <v>311</v>
      </c>
      <c r="X8" s="1">
        <v>218</v>
      </c>
      <c r="Y8" s="1">
        <v>237</v>
      </c>
      <c r="Z8" s="41">
        <f t="shared" ref="Z8:Z14" si="2">SUM(X8:Y8)</f>
        <v>455</v>
      </c>
      <c r="AA8" s="8"/>
      <c r="AB8" s="12"/>
      <c r="AC8" s="12"/>
      <c r="AD8" s="12"/>
      <c r="AE8" s="12"/>
      <c r="AF8" s="12"/>
      <c r="AG8" s="12"/>
      <c r="AI8" s="8"/>
      <c r="AJ8" s="8"/>
      <c r="AK8" s="6" t="s">
        <v>4</v>
      </c>
      <c r="AL8" s="6">
        <v>957</v>
      </c>
      <c r="AM8" s="6">
        <v>3</v>
      </c>
      <c r="AN8" s="6">
        <v>6</v>
      </c>
      <c r="AO8" s="6">
        <v>0</v>
      </c>
      <c r="AP8" s="6">
        <v>0</v>
      </c>
      <c r="AQ8" s="6">
        <v>0</v>
      </c>
      <c r="AR8" s="6">
        <v>1</v>
      </c>
    </row>
    <row r="9" spans="1:45" ht="15" customHeight="1" x14ac:dyDescent="0.25">
      <c r="A9" s="6" t="s">
        <v>5</v>
      </c>
      <c r="B9" s="6">
        <v>335</v>
      </c>
      <c r="C9" s="6">
        <v>333</v>
      </c>
      <c r="D9" s="6">
        <f t="shared" si="0"/>
        <v>668</v>
      </c>
      <c r="E9" s="13"/>
      <c r="F9" s="13"/>
      <c r="G9" s="13"/>
      <c r="H9" s="13"/>
      <c r="J9" s="9"/>
      <c r="M9" s="13"/>
      <c r="N9" s="13"/>
      <c r="O9" s="13"/>
      <c r="P9" s="13"/>
      <c r="Q9" s="13"/>
      <c r="S9" s="1" t="s">
        <v>310</v>
      </c>
      <c r="T9" s="1">
        <v>253</v>
      </c>
      <c r="U9" s="1">
        <v>275</v>
      </c>
      <c r="V9" s="41">
        <f t="shared" si="1"/>
        <v>528</v>
      </c>
      <c r="W9" s="1" t="s">
        <v>309</v>
      </c>
      <c r="X9" s="1">
        <v>185</v>
      </c>
      <c r="Y9" s="1">
        <v>186</v>
      </c>
      <c r="Z9" s="41">
        <f t="shared" si="2"/>
        <v>371</v>
      </c>
      <c r="AB9" s="13"/>
      <c r="AC9" s="13"/>
      <c r="AD9" s="13"/>
      <c r="AE9" s="13"/>
      <c r="AF9" s="13"/>
      <c r="AG9" s="13"/>
      <c r="AI9" s="9"/>
      <c r="AK9" s="6" t="s">
        <v>5</v>
      </c>
      <c r="AL9" s="6">
        <v>665</v>
      </c>
      <c r="AM9" s="6">
        <v>3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</row>
    <row r="10" spans="1:45" ht="15" customHeight="1" x14ac:dyDescent="0.25">
      <c r="A10" s="6" t="s">
        <v>7</v>
      </c>
      <c r="B10" s="6">
        <v>600</v>
      </c>
      <c r="C10" s="6">
        <v>598</v>
      </c>
      <c r="D10" s="6">
        <f t="shared" si="0"/>
        <v>1198</v>
      </c>
      <c r="E10" s="13"/>
      <c r="F10" s="13"/>
      <c r="G10" s="13"/>
      <c r="H10" s="13"/>
      <c r="J10" s="9"/>
      <c r="M10" s="13"/>
      <c r="N10" s="13"/>
      <c r="O10" s="13"/>
      <c r="P10" s="13"/>
      <c r="Q10" s="13"/>
      <c r="S10" s="1" t="s">
        <v>308</v>
      </c>
      <c r="T10" s="1">
        <v>258</v>
      </c>
      <c r="U10" s="1">
        <v>240</v>
      </c>
      <c r="V10" s="41">
        <f t="shared" si="1"/>
        <v>498</v>
      </c>
      <c r="W10" s="1" t="s">
        <v>307</v>
      </c>
      <c r="X10" s="1">
        <v>172</v>
      </c>
      <c r="Y10" s="1">
        <v>159</v>
      </c>
      <c r="Z10" s="41">
        <f t="shared" si="2"/>
        <v>331</v>
      </c>
      <c r="AB10" s="13"/>
      <c r="AC10" s="13"/>
      <c r="AD10" s="13"/>
      <c r="AE10" s="13"/>
      <c r="AF10" s="13"/>
      <c r="AG10" s="13"/>
      <c r="AI10" s="9"/>
      <c r="AK10" s="6" t="s">
        <v>7</v>
      </c>
      <c r="AL10" s="6">
        <v>1168</v>
      </c>
      <c r="AM10" s="6">
        <v>15</v>
      </c>
      <c r="AN10" s="6">
        <v>14</v>
      </c>
      <c r="AO10" s="6">
        <v>0</v>
      </c>
      <c r="AP10" s="6">
        <v>0</v>
      </c>
      <c r="AQ10" s="6">
        <v>0</v>
      </c>
      <c r="AR10" s="6">
        <v>1</v>
      </c>
    </row>
    <row r="11" spans="1:45" ht="15" customHeight="1" x14ac:dyDescent="0.25">
      <c r="A11" s="6" t="s">
        <v>6</v>
      </c>
      <c r="B11" s="6">
        <v>517</v>
      </c>
      <c r="C11" s="6">
        <v>539</v>
      </c>
      <c r="D11" s="6">
        <f t="shared" si="0"/>
        <v>1056</v>
      </c>
      <c r="E11" s="13"/>
      <c r="F11" s="13"/>
      <c r="G11" s="13"/>
      <c r="H11" s="13"/>
      <c r="J11" s="9"/>
      <c r="M11" s="13"/>
      <c r="N11" s="13"/>
      <c r="O11" s="13"/>
      <c r="P11" s="13"/>
      <c r="Q11" s="13"/>
      <c r="S11" s="1" t="s">
        <v>306</v>
      </c>
      <c r="T11" s="1">
        <v>274</v>
      </c>
      <c r="U11" s="1">
        <v>248</v>
      </c>
      <c r="V11" s="41">
        <f t="shared" si="1"/>
        <v>522</v>
      </c>
      <c r="W11" s="1" t="s">
        <v>305</v>
      </c>
      <c r="X11" s="1">
        <v>109</v>
      </c>
      <c r="Y11" s="1">
        <v>83</v>
      </c>
      <c r="Z11" s="41">
        <f t="shared" si="2"/>
        <v>192</v>
      </c>
      <c r="AB11" s="13"/>
      <c r="AC11" s="13"/>
      <c r="AD11" s="13"/>
      <c r="AE11" s="13"/>
      <c r="AF11" s="13"/>
      <c r="AG11" s="13"/>
      <c r="AI11" s="9"/>
      <c r="AK11" s="6" t="s">
        <v>6</v>
      </c>
      <c r="AL11" s="6">
        <v>1037</v>
      </c>
      <c r="AM11" s="6">
        <v>5</v>
      </c>
      <c r="AN11" s="6">
        <v>8</v>
      </c>
      <c r="AO11" s="6">
        <v>0</v>
      </c>
      <c r="AP11" s="6">
        <v>0</v>
      </c>
      <c r="AQ11" s="6">
        <v>0</v>
      </c>
      <c r="AR11" s="6">
        <v>6</v>
      </c>
    </row>
    <row r="12" spans="1:45" ht="15" customHeight="1" x14ac:dyDescent="0.25">
      <c r="A12" s="6" t="s">
        <v>22</v>
      </c>
      <c r="B12" s="6">
        <f>SUM(B6:B11)</f>
        <v>3159</v>
      </c>
      <c r="C12" s="6">
        <f t="shared" ref="C12:D12" si="3">SUM(C6:C11)</f>
        <v>3172</v>
      </c>
      <c r="D12" s="6">
        <f t="shared" si="3"/>
        <v>6331</v>
      </c>
      <c r="E12" s="13"/>
      <c r="F12" s="13"/>
      <c r="G12" s="13"/>
      <c r="H12" s="13"/>
      <c r="J12" s="9"/>
      <c r="M12" s="13"/>
      <c r="N12" s="13"/>
      <c r="O12" s="13"/>
      <c r="P12" s="13"/>
      <c r="Q12" s="13"/>
      <c r="S12" s="1" t="s">
        <v>304</v>
      </c>
      <c r="T12" s="1">
        <v>233</v>
      </c>
      <c r="U12" s="1">
        <v>220</v>
      </c>
      <c r="V12" s="41">
        <f t="shared" si="1"/>
        <v>453</v>
      </c>
      <c r="W12" s="1" t="s">
        <v>303</v>
      </c>
      <c r="X12" s="1">
        <v>52</v>
      </c>
      <c r="Y12" s="1">
        <v>50</v>
      </c>
      <c r="Z12" s="41">
        <f t="shared" si="2"/>
        <v>102</v>
      </c>
      <c r="AB12" s="13"/>
      <c r="AC12" s="13"/>
      <c r="AD12" s="13"/>
      <c r="AE12" s="13"/>
      <c r="AF12" s="13"/>
      <c r="AG12" s="13"/>
      <c r="AI12" s="9"/>
      <c r="AK12" s="6" t="s">
        <v>22</v>
      </c>
      <c r="AL12" s="6">
        <f>SUM(AL6:AL11)</f>
        <v>6181</v>
      </c>
      <c r="AM12" s="43">
        <f t="shared" ref="AM12:AR12" si="4">SUM(AM6:AM11)</f>
        <v>58</v>
      </c>
      <c r="AN12" s="43">
        <f t="shared" si="4"/>
        <v>83</v>
      </c>
      <c r="AO12" s="43">
        <f t="shared" si="4"/>
        <v>0</v>
      </c>
      <c r="AP12" s="43">
        <f t="shared" si="4"/>
        <v>0</v>
      </c>
      <c r="AQ12" s="43">
        <f t="shared" si="4"/>
        <v>0</v>
      </c>
      <c r="AR12" s="43">
        <f t="shared" si="4"/>
        <v>9</v>
      </c>
    </row>
    <row r="13" spans="1:45" ht="15" customHeight="1" x14ac:dyDescent="0.25">
      <c r="A13" s="9"/>
      <c r="D13" s="13"/>
      <c r="E13" s="13"/>
      <c r="F13" s="13"/>
      <c r="G13" s="13"/>
      <c r="H13" s="13"/>
      <c r="I13" s="13"/>
      <c r="K13" s="9"/>
      <c r="N13" s="13"/>
      <c r="O13" s="13"/>
      <c r="P13" s="13"/>
      <c r="Q13" s="13"/>
      <c r="R13" s="13"/>
      <c r="S13" s="1" t="s">
        <v>302</v>
      </c>
      <c r="T13" s="1">
        <v>209</v>
      </c>
      <c r="U13" s="1">
        <v>215</v>
      </c>
      <c r="V13" s="41">
        <f t="shared" si="1"/>
        <v>424</v>
      </c>
      <c r="W13" s="1" t="s">
        <v>301</v>
      </c>
      <c r="X13" s="1">
        <v>59</v>
      </c>
      <c r="Y13" s="1">
        <v>55</v>
      </c>
      <c r="Z13" s="41">
        <f t="shared" si="2"/>
        <v>114</v>
      </c>
      <c r="AB13" s="13"/>
      <c r="AC13" s="13"/>
      <c r="AD13" s="13"/>
      <c r="AE13" s="13"/>
      <c r="AF13" s="13"/>
      <c r="AG13" s="13"/>
      <c r="AI13" s="9"/>
      <c r="AL13" s="13"/>
      <c r="AM13" s="13"/>
    </row>
    <row r="14" spans="1:45" ht="15" customHeight="1" x14ac:dyDescent="0.2">
      <c r="A14" s="9"/>
      <c r="D14" s="13"/>
      <c r="E14" s="13"/>
      <c r="F14" s="35"/>
      <c r="G14" s="13"/>
      <c r="H14" s="13"/>
      <c r="I14" s="13"/>
      <c r="K14" s="9"/>
      <c r="N14" s="13"/>
      <c r="O14" s="13"/>
      <c r="P14" s="13"/>
      <c r="Q14" s="13"/>
      <c r="R14" s="13"/>
      <c r="S14" s="1" t="s">
        <v>300</v>
      </c>
      <c r="T14" s="1">
        <v>210</v>
      </c>
      <c r="U14" s="1">
        <v>250</v>
      </c>
      <c r="V14" s="41">
        <f t="shared" si="1"/>
        <v>460</v>
      </c>
      <c r="W14" s="7" t="s">
        <v>23</v>
      </c>
      <c r="X14" s="51">
        <v>3</v>
      </c>
      <c r="Y14" s="51">
        <v>1</v>
      </c>
      <c r="Z14" s="41">
        <f t="shared" si="2"/>
        <v>4</v>
      </c>
      <c r="AB14" s="13"/>
      <c r="AC14" s="13"/>
      <c r="AD14" s="13"/>
      <c r="AE14" s="13"/>
      <c r="AF14" s="13"/>
      <c r="AG14" s="13"/>
      <c r="AI14" s="9"/>
      <c r="AL14" s="13"/>
      <c r="AM14" s="13"/>
    </row>
    <row r="15" spans="1:45" ht="15" customHeight="1" x14ac:dyDescent="0.25">
      <c r="A15" s="10"/>
      <c r="B15" s="10"/>
      <c r="C15" s="10"/>
      <c r="D15" s="13"/>
      <c r="E15" s="13"/>
      <c r="F15" s="13"/>
      <c r="G15" s="13"/>
      <c r="H15" s="13"/>
      <c r="I15" s="13"/>
      <c r="K15" s="10"/>
      <c r="L15" s="10"/>
      <c r="M15" s="10"/>
      <c r="N15" s="13"/>
      <c r="O15" s="13"/>
      <c r="P15" s="13"/>
      <c r="Q15" s="13"/>
      <c r="R15" s="13"/>
      <c r="S15" s="1" t="s">
        <v>299</v>
      </c>
      <c r="T15" s="1">
        <v>255</v>
      </c>
      <c r="U15" s="1">
        <v>277</v>
      </c>
      <c r="V15" s="41">
        <f t="shared" si="1"/>
        <v>532</v>
      </c>
      <c r="W15" s="1" t="s">
        <v>22</v>
      </c>
      <c r="X15" s="1">
        <f>SUM(T7:T15,X7:X14)</f>
        <v>3159</v>
      </c>
      <c r="Y15" s="41">
        <f t="shared" ref="Y15" si="5">SUM(U7:U15,Y7:Y14)</f>
        <v>3172</v>
      </c>
      <c r="Z15" s="41">
        <f>SUM(V7:V15,Z7:Z14)</f>
        <v>6331</v>
      </c>
      <c r="AF15" s="10"/>
      <c r="AG15" s="13"/>
      <c r="AH15" s="13"/>
      <c r="AI15" s="13"/>
      <c r="AJ15" s="13"/>
      <c r="AK15" s="13"/>
      <c r="AL15" s="13"/>
      <c r="AN15" s="10"/>
      <c r="AO15" s="10"/>
      <c r="AP15" s="10"/>
      <c r="AQ15" s="13"/>
      <c r="AR15" s="13"/>
    </row>
    <row r="16" spans="1:45" ht="15" customHeight="1" x14ac:dyDescent="0.25">
      <c r="X16" s="13"/>
    </row>
    <row r="17" spans="1:47" ht="15" customHeight="1" x14ac:dyDescent="0.25">
      <c r="X17" s="13"/>
    </row>
    <row r="18" spans="1:47" ht="15" customHeight="1" x14ac:dyDescent="0.25">
      <c r="X18" s="13"/>
    </row>
    <row r="19" spans="1:47" ht="15" customHeight="1" x14ac:dyDescent="0.25">
      <c r="X19" s="13"/>
    </row>
    <row r="20" spans="1:47" ht="15" customHeight="1" x14ac:dyDescent="0.25">
      <c r="X20" s="13"/>
    </row>
    <row r="21" spans="1:47" ht="15" customHeight="1" x14ac:dyDescent="0.25">
      <c r="X21" s="13"/>
      <c r="AB21" s="11"/>
      <c r="AC21" s="35"/>
      <c r="AD21" s="35"/>
      <c r="AE21" s="11"/>
      <c r="AF21" s="11"/>
    </row>
    <row r="22" spans="1:47" ht="15" customHeight="1" x14ac:dyDescent="0.25">
      <c r="A22" s="110" t="s">
        <v>298</v>
      </c>
      <c r="B22" s="110"/>
      <c r="C22" s="74" t="s">
        <v>297</v>
      </c>
      <c r="D22" s="74"/>
      <c r="E22" s="74"/>
      <c r="F22" s="74"/>
      <c r="G22" s="74"/>
      <c r="H22" s="74"/>
      <c r="I22" s="74"/>
      <c r="J22" s="110" t="s">
        <v>296</v>
      </c>
      <c r="K22" s="110"/>
      <c r="L22" s="74" t="s">
        <v>294</v>
      </c>
      <c r="M22" s="74"/>
      <c r="N22" s="74"/>
      <c r="O22" s="74"/>
      <c r="P22" s="74"/>
      <c r="Q22" s="74"/>
      <c r="R22" s="74"/>
      <c r="S22" s="110" t="s">
        <v>295</v>
      </c>
      <c r="T22" s="110"/>
      <c r="U22" s="74" t="s">
        <v>294</v>
      </c>
      <c r="V22" s="74"/>
      <c r="W22" s="74"/>
      <c r="X22" s="74"/>
      <c r="Y22" s="74"/>
      <c r="Z22" s="74"/>
      <c r="AA22" s="74"/>
      <c r="AB22" s="110" t="s">
        <v>293</v>
      </c>
      <c r="AC22" s="110"/>
      <c r="AD22" s="74" t="s">
        <v>291</v>
      </c>
      <c r="AE22" s="74"/>
      <c r="AF22" s="74"/>
      <c r="AG22" s="74"/>
      <c r="AH22" s="74"/>
      <c r="AI22" s="74"/>
      <c r="AJ22" s="74"/>
      <c r="AK22" s="110" t="s">
        <v>292</v>
      </c>
      <c r="AL22" s="110"/>
      <c r="AM22" s="74" t="s">
        <v>291</v>
      </c>
      <c r="AN22" s="74"/>
      <c r="AO22" s="74"/>
      <c r="AP22" s="74"/>
      <c r="AQ22" s="74"/>
      <c r="AR22" s="74"/>
      <c r="AS22" s="74"/>
      <c r="AT22" s="23"/>
      <c r="AU22" s="11"/>
    </row>
    <row r="23" spans="1:47" ht="15" customHeight="1" x14ac:dyDescent="0.25">
      <c r="A23" s="110"/>
      <c r="B23" s="110"/>
      <c r="C23" s="74"/>
      <c r="D23" s="74"/>
      <c r="E23" s="74"/>
      <c r="F23" s="74"/>
      <c r="G23" s="74"/>
      <c r="H23" s="74"/>
      <c r="I23" s="74"/>
      <c r="J23" s="110"/>
      <c r="K23" s="110"/>
      <c r="L23" s="74"/>
      <c r="M23" s="74"/>
      <c r="N23" s="74"/>
      <c r="O23" s="74"/>
      <c r="P23" s="74"/>
      <c r="Q23" s="74"/>
      <c r="R23" s="74"/>
      <c r="S23" s="110"/>
      <c r="T23" s="110"/>
      <c r="U23" s="74"/>
      <c r="V23" s="74"/>
      <c r="W23" s="74"/>
      <c r="X23" s="74"/>
      <c r="Y23" s="74"/>
      <c r="Z23" s="74"/>
      <c r="AA23" s="74"/>
      <c r="AB23" s="110"/>
      <c r="AC23" s="110"/>
      <c r="AD23" s="74"/>
      <c r="AE23" s="74"/>
      <c r="AF23" s="74"/>
      <c r="AG23" s="74"/>
      <c r="AH23" s="74"/>
      <c r="AI23" s="74"/>
      <c r="AJ23" s="74"/>
      <c r="AK23" s="110"/>
      <c r="AL23" s="110"/>
      <c r="AM23" s="74"/>
      <c r="AN23" s="74"/>
      <c r="AO23" s="74"/>
      <c r="AP23" s="74"/>
      <c r="AQ23" s="74"/>
      <c r="AR23" s="74"/>
      <c r="AS23" s="74"/>
      <c r="AT23" s="23"/>
      <c r="AU23" s="11"/>
    </row>
    <row r="24" spans="1:47" ht="15" customHeight="1" x14ac:dyDescent="0.25">
      <c r="O24" s="39"/>
      <c r="P24" s="11"/>
      <c r="Q24" s="11"/>
      <c r="R24" s="11"/>
      <c r="AG24" s="11"/>
      <c r="AH24" s="11"/>
      <c r="AI24" s="11"/>
      <c r="AJ24" s="11"/>
      <c r="AK24" s="11"/>
      <c r="AQ24" s="11"/>
      <c r="AR24" s="11"/>
      <c r="AS24" s="11"/>
      <c r="AT24" s="11"/>
      <c r="AU24" s="11"/>
    </row>
    <row r="25" spans="1:47" ht="15" customHeight="1" x14ac:dyDescent="0.25">
      <c r="J25" s="111" t="s">
        <v>0</v>
      </c>
      <c r="K25" s="109" t="s">
        <v>290</v>
      </c>
      <c r="L25" s="109" t="s">
        <v>289</v>
      </c>
      <c r="M25" s="109" t="s">
        <v>288</v>
      </c>
      <c r="N25" s="109" t="s">
        <v>287</v>
      </c>
      <c r="O25" s="109" t="s">
        <v>23</v>
      </c>
      <c r="AB25" s="111" t="s">
        <v>0</v>
      </c>
      <c r="AC25" s="109" t="s">
        <v>286</v>
      </c>
      <c r="AD25" s="109" t="s">
        <v>285</v>
      </c>
      <c r="AE25" s="109" t="s">
        <v>284</v>
      </c>
      <c r="AF25" s="109" t="s">
        <v>283</v>
      </c>
      <c r="AG25" s="109" t="s">
        <v>282</v>
      </c>
      <c r="AH25" s="109" t="s">
        <v>281</v>
      </c>
      <c r="AI25" s="111" t="s">
        <v>23</v>
      </c>
    </row>
    <row r="26" spans="1:47" ht="15" customHeight="1" x14ac:dyDescent="0.25">
      <c r="J26" s="111"/>
      <c r="K26" s="109"/>
      <c r="L26" s="109"/>
      <c r="M26" s="109"/>
      <c r="N26" s="109"/>
      <c r="O26" s="109"/>
      <c r="AB26" s="111"/>
      <c r="AC26" s="109"/>
      <c r="AD26" s="109"/>
      <c r="AE26" s="109"/>
      <c r="AF26" s="109"/>
      <c r="AG26" s="109"/>
      <c r="AH26" s="109"/>
      <c r="AI26" s="111"/>
    </row>
    <row r="27" spans="1:47" ht="15" customHeight="1" x14ac:dyDescent="0.25">
      <c r="J27" s="2" t="s">
        <v>8</v>
      </c>
      <c r="K27" s="2" t="s">
        <v>9</v>
      </c>
      <c r="L27" s="2" t="s">
        <v>10</v>
      </c>
      <c r="M27" s="2" t="s">
        <v>11</v>
      </c>
      <c r="N27" s="2" t="s">
        <v>12</v>
      </c>
      <c r="O27" s="2" t="s">
        <v>13</v>
      </c>
      <c r="P27" s="12"/>
      <c r="Q27" s="12"/>
      <c r="AB27" s="2" t="s">
        <v>8</v>
      </c>
      <c r="AC27" s="2" t="s">
        <v>9</v>
      </c>
      <c r="AD27" s="2" t="s">
        <v>10</v>
      </c>
      <c r="AE27" s="2" t="s">
        <v>11</v>
      </c>
      <c r="AF27" s="2" t="s">
        <v>12</v>
      </c>
      <c r="AG27" s="2" t="s">
        <v>13</v>
      </c>
      <c r="AH27" s="2" t="s">
        <v>14</v>
      </c>
      <c r="AI27" s="2" t="s">
        <v>15</v>
      </c>
    </row>
    <row r="28" spans="1:47" ht="15" customHeight="1" x14ac:dyDescent="0.25">
      <c r="J28" s="6" t="s">
        <v>2</v>
      </c>
      <c r="K28" s="6">
        <v>615</v>
      </c>
      <c r="L28" s="6">
        <v>693</v>
      </c>
      <c r="M28" s="6">
        <v>25</v>
      </c>
      <c r="N28" s="6">
        <v>59</v>
      </c>
      <c r="O28" s="6">
        <v>20</v>
      </c>
      <c r="AB28" s="6" t="s">
        <v>2</v>
      </c>
      <c r="AC28" s="6">
        <v>282</v>
      </c>
      <c r="AD28" s="6">
        <v>153</v>
      </c>
      <c r="AE28" s="6">
        <v>192</v>
      </c>
      <c r="AF28" s="6">
        <v>435</v>
      </c>
      <c r="AG28" s="6">
        <v>79</v>
      </c>
      <c r="AH28" s="6">
        <v>264</v>
      </c>
      <c r="AI28" s="6">
        <v>7</v>
      </c>
    </row>
    <row r="29" spans="1:47" ht="15" customHeight="1" x14ac:dyDescent="0.25">
      <c r="J29" s="6" t="s">
        <v>3</v>
      </c>
      <c r="K29" s="6">
        <v>428</v>
      </c>
      <c r="L29" s="6">
        <v>535</v>
      </c>
      <c r="M29" s="6">
        <v>19</v>
      </c>
      <c r="N29" s="6">
        <v>36</v>
      </c>
      <c r="O29" s="6">
        <v>12</v>
      </c>
      <c r="P29" s="12"/>
      <c r="Q29" s="12"/>
      <c r="AB29" s="6" t="s">
        <v>3</v>
      </c>
      <c r="AC29" s="6">
        <v>198</v>
      </c>
      <c r="AD29" s="6">
        <v>194</v>
      </c>
      <c r="AE29" s="6">
        <v>162</v>
      </c>
      <c r="AF29" s="6">
        <v>308</v>
      </c>
      <c r="AG29" s="6">
        <v>34</v>
      </c>
      <c r="AH29" s="6">
        <v>90</v>
      </c>
      <c r="AI29" s="6">
        <v>44</v>
      </c>
    </row>
    <row r="30" spans="1:47" ht="15" customHeight="1" x14ac:dyDescent="0.25">
      <c r="J30" s="6" t="s">
        <v>4</v>
      </c>
      <c r="K30" s="6">
        <v>414</v>
      </c>
      <c r="L30" s="6">
        <v>479</v>
      </c>
      <c r="M30" s="6">
        <v>12</v>
      </c>
      <c r="N30" s="6">
        <v>61</v>
      </c>
      <c r="O30" s="6">
        <v>1</v>
      </c>
      <c r="Q30" s="13"/>
      <c r="AB30" s="6" t="s">
        <v>4</v>
      </c>
      <c r="AC30" s="6">
        <v>196</v>
      </c>
      <c r="AD30" s="6">
        <v>185</v>
      </c>
      <c r="AE30" s="6">
        <v>159</v>
      </c>
      <c r="AF30" s="6">
        <v>298</v>
      </c>
      <c r="AG30" s="6">
        <v>27</v>
      </c>
      <c r="AH30" s="6">
        <v>97</v>
      </c>
      <c r="AI30" s="6">
        <v>5</v>
      </c>
    </row>
    <row r="31" spans="1:47" ht="15" customHeight="1" x14ac:dyDescent="0.25">
      <c r="J31" s="6" t="s">
        <v>5</v>
      </c>
      <c r="K31" s="6">
        <v>293</v>
      </c>
      <c r="L31" s="6">
        <v>331</v>
      </c>
      <c r="M31" s="6">
        <v>8</v>
      </c>
      <c r="N31" s="6">
        <v>36</v>
      </c>
      <c r="O31" s="6">
        <v>0</v>
      </c>
      <c r="Q31" s="13"/>
      <c r="AB31" s="6" t="s">
        <v>5</v>
      </c>
      <c r="AC31" s="6">
        <v>163</v>
      </c>
      <c r="AD31" s="6">
        <v>125</v>
      </c>
      <c r="AE31" s="6">
        <v>134</v>
      </c>
      <c r="AF31" s="6">
        <v>197</v>
      </c>
      <c r="AG31" s="6">
        <v>19</v>
      </c>
      <c r="AH31" s="6">
        <v>30</v>
      </c>
      <c r="AI31" s="6">
        <v>0</v>
      </c>
    </row>
    <row r="32" spans="1:47" ht="15" customHeight="1" x14ac:dyDescent="0.25">
      <c r="J32" s="6" t="s">
        <v>7</v>
      </c>
      <c r="K32" s="6">
        <v>526</v>
      </c>
      <c r="L32" s="6">
        <v>599</v>
      </c>
      <c r="M32" s="6">
        <v>19</v>
      </c>
      <c r="N32" s="6">
        <v>48</v>
      </c>
      <c r="O32" s="6">
        <v>6</v>
      </c>
      <c r="Q32" s="13"/>
      <c r="AB32" s="6" t="s">
        <v>7</v>
      </c>
      <c r="AC32" s="6">
        <v>309</v>
      </c>
      <c r="AD32" s="6">
        <v>178</v>
      </c>
      <c r="AE32" s="6">
        <v>218</v>
      </c>
      <c r="AF32" s="6">
        <v>306</v>
      </c>
      <c r="AG32" s="6">
        <v>45</v>
      </c>
      <c r="AH32" s="6">
        <v>135</v>
      </c>
      <c r="AI32" s="6">
        <v>7</v>
      </c>
    </row>
    <row r="33" spans="1:47" ht="15" customHeight="1" x14ac:dyDescent="0.25">
      <c r="J33" s="6" t="s">
        <v>6</v>
      </c>
      <c r="K33" s="6">
        <v>418</v>
      </c>
      <c r="L33" s="6">
        <v>566</v>
      </c>
      <c r="M33" s="6">
        <v>15</v>
      </c>
      <c r="N33" s="6">
        <v>54</v>
      </c>
      <c r="O33" s="6">
        <v>3</v>
      </c>
      <c r="Q33" s="13"/>
      <c r="AB33" s="6" t="s">
        <v>6</v>
      </c>
      <c r="AC33" s="6">
        <v>266</v>
      </c>
      <c r="AD33" s="6">
        <v>229</v>
      </c>
      <c r="AE33" s="6">
        <v>188</v>
      </c>
      <c r="AF33" s="6">
        <v>276</v>
      </c>
      <c r="AG33" s="6">
        <v>28</v>
      </c>
      <c r="AH33" s="6">
        <v>59</v>
      </c>
      <c r="AI33" s="6">
        <v>10</v>
      </c>
    </row>
    <row r="34" spans="1:47" ht="15" customHeight="1" x14ac:dyDescent="0.25">
      <c r="A34" s="8"/>
      <c r="B34" s="8"/>
      <c r="C34" s="36"/>
      <c r="D34" s="36"/>
      <c r="E34" s="37"/>
      <c r="F34" s="8"/>
      <c r="G34" s="8"/>
      <c r="H34" s="36"/>
      <c r="I34" s="36"/>
      <c r="J34" s="6" t="s">
        <v>22</v>
      </c>
      <c r="K34" s="6">
        <f>SUM(K28:K33)</f>
        <v>2694</v>
      </c>
      <c r="L34" s="43">
        <f t="shared" ref="L34:O34" si="6">SUM(L28:L33)</f>
        <v>3203</v>
      </c>
      <c r="M34" s="43">
        <f t="shared" si="6"/>
        <v>98</v>
      </c>
      <c r="N34" s="43">
        <f t="shared" si="6"/>
        <v>294</v>
      </c>
      <c r="O34" s="43">
        <f t="shared" si="6"/>
        <v>42</v>
      </c>
      <c r="Q34" s="13"/>
      <c r="AB34" s="6" t="s">
        <v>22</v>
      </c>
      <c r="AC34" s="6">
        <f>SUM(AC28:AC33)</f>
        <v>1414</v>
      </c>
      <c r="AD34" s="43">
        <f t="shared" ref="AD34:AI34" si="7">SUM(AD28:AD33)</f>
        <v>1064</v>
      </c>
      <c r="AE34" s="43">
        <f t="shared" si="7"/>
        <v>1053</v>
      </c>
      <c r="AF34" s="43">
        <f t="shared" si="7"/>
        <v>1820</v>
      </c>
      <c r="AG34" s="43">
        <f t="shared" si="7"/>
        <v>232</v>
      </c>
      <c r="AH34" s="43">
        <f t="shared" si="7"/>
        <v>675</v>
      </c>
      <c r="AI34" s="43">
        <f t="shared" si="7"/>
        <v>73</v>
      </c>
    </row>
    <row r="35" spans="1:47" ht="15" customHeight="1" x14ac:dyDescent="0.25">
      <c r="A35" s="8"/>
      <c r="B35" s="8"/>
      <c r="C35" s="36"/>
      <c r="D35" s="36"/>
      <c r="E35" s="37"/>
      <c r="F35" s="8"/>
      <c r="G35" s="8"/>
      <c r="H35" s="36"/>
      <c r="I35" s="36"/>
      <c r="J35" s="37"/>
      <c r="U35" s="9"/>
      <c r="AA35" s="13"/>
      <c r="AE35" s="10"/>
      <c r="AF35" s="10"/>
      <c r="AH35" s="13"/>
      <c r="AI35" s="13"/>
      <c r="AJ35" s="13"/>
      <c r="AK35" s="13"/>
    </row>
    <row r="36" spans="1:47" ht="15" customHeight="1" x14ac:dyDescent="0.25">
      <c r="A36" s="8"/>
      <c r="B36" s="8"/>
      <c r="C36" s="36"/>
      <c r="D36" s="36"/>
      <c r="E36" s="37"/>
      <c r="F36" s="8"/>
      <c r="G36" s="8"/>
      <c r="H36" s="36"/>
      <c r="I36" s="36"/>
      <c r="J36" s="37"/>
      <c r="U36" s="10"/>
      <c r="V36" s="10"/>
      <c r="W36" s="10"/>
      <c r="X36" s="13"/>
      <c r="Y36" s="13"/>
      <c r="Z36" s="13"/>
      <c r="AA36" s="13"/>
      <c r="AG36" s="10"/>
      <c r="AH36" s="13"/>
      <c r="AI36" s="13"/>
      <c r="AJ36" s="13"/>
      <c r="AK36" s="13"/>
    </row>
    <row r="37" spans="1:47" ht="15" customHeight="1" x14ac:dyDescent="0.25">
      <c r="A37" s="8"/>
      <c r="B37" s="8"/>
      <c r="C37" s="36"/>
      <c r="D37" s="36"/>
      <c r="E37" s="37"/>
      <c r="F37" s="8"/>
      <c r="G37" s="8"/>
      <c r="H37" s="36"/>
      <c r="I37" s="36"/>
      <c r="J37" s="37"/>
    </row>
    <row r="38" spans="1:47" ht="15" customHeight="1" x14ac:dyDescent="0.25">
      <c r="C38" s="37"/>
      <c r="D38" s="37"/>
      <c r="E38" s="37"/>
      <c r="H38" s="37"/>
      <c r="I38" s="37"/>
      <c r="J38" s="37"/>
    </row>
    <row r="42" spans="1:47" ht="15" customHeight="1" x14ac:dyDescent="0.25">
      <c r="AB42" s="11"/>
      <c r="AC42" s="11"/>
      <c r="AD42" s="11"/>
    </row>
    <row r="43" spans="1:47" ht="15" customHeight="1" x14ac:dyDescent="0.25">
      <c r="A43" s="110" t="s">
        <v>280</v>
      </c>
      <c r="B43" s="110"/>
      <c r="C43" s="74" t="s">
        <v>278</v>
      </c>
      <c r="D43" s="74"/>
      <c r="E43" s="74"/>
      <c r="F43" s="74"/>
      <c r="G43" s="74"/>
      <c r="H43" s="74"/>
      <c r="I43" s="74"/>
      <c r="J43" s="110" t="s">
        <v>279</v>
      </c>
      <c r="K43" s="110"/>
      <c r="L43" s="74" t="s">
        <v>278</v>
      </c>
      <c r="M43" s="74"/>
      <c r="N43" s="74"/>
      <c r="O43" s="74"/>
      <c r="P43" s="74"/>
      <c r="Q43" s="74"/>
      <c r="R43" s="74"/>
      <c r="S43" s="110" t="s">
        <v>277</v>
      </c>
      <c r="T43" s="110"/>
      <c r="U43" s="74" t="s">
        <v>275</v>
      </c>
      <c r="V43" s="74"/>
      <c r="W43" s="74"/>
      <c r="X43" s="74"/>
      <c r="Y43" s="74"/>
      <c r="Z43" s="74"/>
      <c r="AA43" s="74"/>
      <c r="AB43" s="110" t="s">
        <v>276</v>
      </c>
      <c r="AC43" s="110"/>
      <c r="AD43" s="74" t="s">
        <v>275</v>
      </c>
      <c r="AE43" s="74"/>
      <c r="AF43" s="74"/>
      <c r="AG43" s="74"/>
      <c r="AH43" s="74"/>
      <c r="AI43" s="74"/>
      <c r="AJ43" s="74"/>
      <c r="AK43" s="110" t="s">
        <v>274</v>
      </c>
      <c r="AL43" s="110"/>
      <c r="AM43" s="74" t="s">
        <v>259</v>
      </c>
      <c r="AN43" s="74"/>
      <c r="AO43" s="74"/>
      <c r="AP43" s="74"/>
      <c r="AQ43" s="74"/>
      <c r="AR43" s="74"/>
      <c r="AS43" s="74"/>
      <c r="AT43" s="11"/>
      <c r="AU43" s="11"/>
    </row>
    <row r="44" spans="1:47" ht="15" customHeight="1" x14ac:dyDescent="0.25">
      <c r="A44" s="110"/>
      <c r="B44" s="110"/>
      <c r="C44" s="74"/>
      <c r="D44" s="74"/>
      <c r="E44" s="74"/>
      <c r="F44" s="74"/>
      <c r="G44" s="74"/>
      <c r="H44" s="74"/>
      <c r="I44" s="74"/>
      <c r="J44" s="110"/>
      <c r="K44" s="110"/>
      <c r="L44" s="74"/>
      <c r="M44" s="74"/>
      <c r="N44" s="74"/>
      <c r="O44" s="74"/>
      <c r="P44" s="74"/>
      <c r="Q44" s="74"/>
      <c r="R44" s="74"/>
      <c r="S44" s="110"/>
      <c r="T44" s="110"/>
      <c r="U44" s="74"/>
      <c r="V44" s="74"/>
      <c r="W44" s="74"/>
      <c r="X44" s="74"/>
      <c r="Y44" s="74"/>
      <c r="Z44" s="74"/>
      <c r="AA44" s="74"/>
      <c r="AB44" s="110"/>
      <c r="AC44" s="110"/>
      <c r="AD44" s="74"/>
      <c r="AE44" s="74"/>
      <c r="AF44" s="74"/>
      <c r="AG44" s="74"/>
      <c r="AH44" s="74"/>
      <c r="AI44" s="74"/>
      <c r="AJ44" s="74"/>
      <c r="AK44" s="110"/>
      <c r="AL44" s="110"/>
      <c r="AM44" s="74"/>
      <c r="AN44" s="74"/>
      <c r="AO44" s="74"/>
      <c r="AP44" s="74"/>
      <c r="AQ44" s="74"/>
      <c r="AR44" s="74"/>
      <c r="AS44" s="74"/>
      <c r="AT44" s="11"/>
      <c r="AU44" s="11"/>
    </row>
    <row r="45" spans="1:47" ht="15" customHeight="1" x14ac:dyDescent="0.25">
      <c r="C45" s="11"/>
      <c r="D45" s="11"/>
      <c r="E45" s="11"/>
      <c r="F45" s="11"/>
      <c r="G45" s="11"/>
      <c r="H45" s="11"/>
      <c r="I45" s="11"/>
      <c r="M45" s="11"/>
      <c r="N45" s="11"/>
      <c r="O45" s="11"/>
      <c r="P45" s="11"/>
      <c r="Q45" s="11"/>
      <c r="W45" s="11"/>
      <c r="X45" s="11"/>
      <c r="Y45" s="11"/>
      <c r="Z45" s="11"/>
      <c r="AA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40"/>
      <c r="AS45" s="40"/>
      <c r="AT45" s="11"/>
      <c r="AU45" s="11"/>
    </row>
    <row r="46" spans="1:47" ht="15" customHeight="1" x14ac:dyDescent="0.25">
      <c r="A46" s="80" t="s">
        <v>0</v>
      </c>
      <c r="B46" s="75" t="s">
        <v>246</v>
      </c>
      <c r="C46" s="75" t="s">
        <v>273</v>
      </c>
      <c r="D46" s="75" t="s">
        <v>272</v>
      </c>
      <c r="E46" s="75" t="s">
        <v>271</v>
      </c>
      <c r="F46" s="75" t="s">
        <v>270</v>
      </c>
      <c r="G46" s="80" t="s">
        <v>23</v>
      </c>
      <c r="S46" s="75" t="s">
        <v>0</v>
      </c>
      <c r="T46" s="75" t="s">
        <v>269</v>
      </c>
      <c r="U46" s="75" t="s">
        <v>268</v>
      </c>
      <c r="V46" s="75" t="s">
        <v>267</v>
      </c>
      <c r="W46" s="75" t="s">
        <v>23</v>
      </c>
      <c r="AK46" s="109" t="s">
        <v>0</v>
      </c>
      <c r="AL46" s="109" t="s">
        <v>222</v>
      </c>
      <c r="AM46" s="109" t="s">
        <v>266</v>
      </c>
      <c r="AN46" s="109" t="s">
        <v>265</v>
      </c>
      <c r="AO46" s="109" t="s">
        <v>264</v>
      </c>
      <c r="AP46" s="109" t="s">
        <v>263</v>
      </c>
      <c r="AQ46" s="109" t="s">
        <v>262</v>
      </c>
      <c r="AR46" s="109" t="s">
        <v>261</v>
      </c>
    </row>
    <row r="47" spans="1:47" ht="15" customHeight="1" x14ac:dyDescent="0.25">
      <c r="A47" s="82"/>
      <c r="B47" s="76"/>
      <c r="C47" s="76"/>
      <c r="D47" s="76"/>
      <c r="E47" s="76"/>
      <c r="F47" s="76"/>
      <c r="G47" s="82"/>
      <c r="H47" s="11"/>
      <c r="S47" s="76"/>
      <c r="T47" s="76"/>
      <c r="U47" s="76"/>
      <c r="V47" s="76"/>
      <c r="W47" s="76"/>
      <c r="AK47" s="109"/>
      <c r="AL47" s="109"/>
      <c r="AM47" s="109"/>
      <c r="AN47" s="109"/>
      <c r="AO47" s="109"/>
      <c r="AP47" s="109"/>
      <c r="AQ47" s="109"/>
      <c r="AR47" s="109"/>
    </row>
    <row r="48" spans="1:47" ht="15" customHeight="1" x14ac:dyDescent="0.25">
      <c r="A48" s="2" t="s">
        <v>8</v>
      </c>
      <c r="B48" s="2" t="s">
        <v>9</v>
      </c>
      <c r="C48" s="2" t="s">
        <v>10</v>
      </c>
      <c r="D48" s="2" t="s">
        <v>11</v>
      </c>
      <c r="E48" s="2" t="s">
        <v>12</v>
      </c>
      <c r="F48" s="2" t="s">
        <v>13</v>
      </c>
      <c r="G48" s="2" t="s">
        <v>14</v>
      </c>
      <c r="H48" s="11"/>
      <c r="S48" s="2" t="s">
        <v>8</v>
      </c>
      <c r="T48" s="2" t="s">
        <v>9</v>
      </c>
      <c r="U48" s="2" t="s">
        <v>10</v>
      </c>
      <c r="V48" s="2" t="s">
        <v>11</v>
      </c>
      <c r="W48" s="2" t="s">
        <v>12</v>
      </c>
      <c r="AH48" s="11"/>
      <c r="AI48" s="11"/>
      <c r="AJ48" s="11"/>
      <c r="AK48" s="2" t="s">
        <v>8</v>
      </c>
      <c r="AL48" s="2" t="s">
        <v>9</v>
      </c>
      <c r="AM48" s="2" t="s">
        <v>10</v>
      </c>
      <c r="AN48" s="2" t="s">
        <v>11</v>
      </c>
      <c r="AO48" s="2" t="s">
        <v>12</v>
      </c>
      <c r="AP48" s="2" t="s">
        <v>13</v>
      </c>
      <c r="AQ48" s="2" t="s">
        <v>14</v>
      </c>
      <c r="AR48" s="2" t="s">
        <v>15</v>
      </c>
      <c r="AS48" s="12"/>
    </row>
    <row r="49" spans="1:47" ht="15" customHeight="1" x14ac:dyDescent="0.25">
      <c r="A49" s="6" t="s">
        <v>2</v>
      </c>
      <c r="B49" s="6">
        <v>5</v>
      </c>
      <c r="C49" s="6">
        <v>1096</v>
      </c>
      <c r="D49" s="6">
        <v>232</v>
      </c>
      <c r="E49" s="6">
        <v>1050</v>
      </c>
      <c r="F49" s="6">
        <v>632</v>
      </c>
      <c r="G49" s="6">
        <v>3</v>
      </c>
      <c r="H49" s="11"/>
      <c r="S49" s="6" t="s">
        <v>2</v>
      </c>
      <c r="T49" s="6">
        <v>120</v>
      </c>
      <c r="U49" s="6">
        <v>360</v>
      </c>
      <c r="V49" s="6">
        <v>926</v>
      </c>
      <c r="W49" s="6">
        <v>6</v>
      </c>
      <c r="AH49" s="11"/>
      <c r="AI49" s="11"/>
      <c r="AJ49" s="11"/>
      <c r="AK49" s="6" t="s">
        <v>2</v>
      </c>
      <c r="AL49" s="6">
        <v>1408</v>
      </c>
      <c r="AM49" s="6">
        <v>1</v>
      </c>
      <c r="AN49" s="6">
        <v>0</v>
      </c>
      <c r="AO49" s="6">
        <v>1</v>
      </c>
      <c r="AP49" s="6">
        <v>0</v>
      </c>
      <c r="AQ49" s="6">
        <v>1</v>
      </c>
      <c r="AR49" s="6">
        <v>1</v>
      </c>
    </row>
    <row r="50" spans="1:47" ht="15" customHeight="1" x14ac:dyDescent="0.25">
      <c r="A50" s="6" t="s">
        <v>3</v>
      </c>
      <c r="B50" s="6">
        <v>6</v>
      </c>
      <c r="C50" s="6">
        <v>655</v>
      </c>
      <c r="D50" s="6">
        <v>127</v>
      </c>
      <c r="E50" s="6">
        <v>766</v>
      </c>
      <c r="F50" s="6">
        <v>377</v>
      </c>
      <c r="G50" s="6">
        <v>15</v>
      </c>
      <c r="H50" s="12"/>
      <c r="S50" s="6" t="s">
        <v>3</v>
      </c>
      <c r="T50" s="6">
        <v>97</v>
      </c>
      <c r="U50" s="6">
        <v>242</v>
      </c>
      <c r="V50" s="6">
        <v>671</v>
      </c>
      <c r="W50" s="6">
        <v>20</v>
      </c>
      <c r="AH50" s="11"/>
      <c r="AI50" s="11"/>
      <c r="AJ50" s="11"/>
      <c r="AK50" s="6" t="s">
        <v>3</v>
      </c>
      <c r="AL50" s="6">
        <v>1026</v>
      </c>
      <c r="AM50" s="6">
        <v>2</v>
      </c>
      <c r="AN50" s="6">
        <v>1</v>
      </c>
      <c r="AO50" s="6">
        <v>0</v>
      </c>
      <c r="AP50" s="6">
        <v>1</v>
      </c>
      <c r="AQ50" s="6">
        <v>0</v>
      </c>
      <c r="AR50" s="6">
        <v>2</v>
      </c>
    </row>
    <row r="51" spans="1:47" ht="15" customHeight="1" x14ac:dyDescent="0.25">
      <c r="A51" s="6" t="s">
        <v>4</v>
      </c>
      <c r="B51" s="6">
        <v>2</v>
      </c>
      <c r="C51" s="6">
        <v>686</v>
      </c>
      <c r="D51" s="6">
        <v>115</v>
      </c>
      <c r="E51" s="6">
        <v>742</v>
      </c>
      <c r="F51" s="6">
        <v>407</v>
      </c>
      <c r="G51" s="6">
        <v>0</v>
      </c>
      <c r="H51" s="13"/>
      <c r="S51" s="6" t="s">
        <v>4</v>
      </c>
      <c r="T51" s="6">
        <v>99</v>
      </c>
      <c r="U51" s="6">
        <v>206</v>
      </c>
      <c r="V51" s="6">
        <v>658</v>
      </c>
      <c r="W51" s="6">
        <v>4</v>
      </c>
      <c r="AE51" s="8"/>
      <c r="AF51" s="8"/>
      <c r="AG51" s="8"/>
      <c r="AH51" s="12"/>
      <c r="AI51" s="12"/>
      <c r="AJ51" s="12"/>
      <c r="AK51" s="6" t="s">
        <v>4</v>
      </c>
      <c r="AL51" s="6">
        <v>956</v>
      </c>
      <c r="AM51" s="6">
        <v>6</v>
      </c>
      <c r="AN51" s="6">
        <v>2</v>
      </c>
      <c r="AO51" s="6">
        <v>0</v>
      </c>
      <c r="AP51" s="6">
        <v>0</v>
      </c>
      <c r="AQ51" s="6">
        <v>1</v>
      </c>
      <c r="AR51" s="6">
        <v>2</v>
      </c>
    </row>
    <row r="52" spans="1:47" ht="15" customHeight="1" x14ac:dyDescent="0.25">
      <c r="A52" s="6" t="s">
        <v>5</v>
      </c>
      <c r="B52" s="6">
        <v>0</v>
      </c>
      <c r="C52" s="6">
        <v>508</v>
      </c>
      <c r="D52" s="6">
        <v>77</v>
      </c>
      <c r="E52" s="6">
        <v>490</v>
      </c>
      <c r="F52" s="6">
        <v>245</v>
      </c>
      <c r="G52" s="6">
        <v>2</v>
      </c>
      <c r="H52" s="13"/>
      <c r="S52" s="6" t="s">
        <v>5</v>
      </c>
      <c r="T52" s="6">
        <v>52</v>
      </c>
      <c r="U52" s="6">
        <v>171</v>
      </c>
      <c r="V52" s="6">
        <v>445</v>
      </c>
      <c r="W52" s="6">
        <v>0</v>
      </c>
      <c r="AE52" s="9"/>
      <c r="AH52" s="13"/>
      <c r="AI52" s="13"/>
      <c r="AJ52" s="13"/>
      <c r="AK52" s="6" t="s">
        <v>5</v>
      </c>
      <c r="AL52" s="6">
        <v>666</v>
      </c>
      <c r="AM52" s="6">
        <v>1</v>
      </c>
      <c r="AN52" s="6">
        <v>0</v>
      </c>
      <c r="AO52" s="6">
        <v>0</v>
      </c>
      <c r="AP52" s="6">
        <v>2</v>
      </c>
      <c r="AQ52" s="6">
        <v>0</v>
      </c>
      <c r="AR52" s="6">
        <v>0</v>
      </c>
    </row>
    <row r="53" spans="1:47" ht="15" customHeight="1" x14ac:dyDescent="0.25">
      <c r="A53" s="6" t="s">
        <v>7</v>
      </c>
      <c r="B53" s="6">
        <v>5</v>
      </c>
      <c r="C53" s="6">
        <v>811</v>
      </c>
      <c r="D53" s="6">
        <v>151</v>
      </c>
      <c r="E53" s="6">
        <v>870</v>
      </c>
      <c r="F53" s="6">
        <v>418</v>
      </c>
      <c r="G53" s="6">
        <v>12</v>
      </c>
      <c r="H53" s="13"/>
      <c r="S53" s="6" t="s">
        <v>7</v>
      </c>
      <c r="T53" s="6">
        <v>91</v>
      </c>
      <c r="U53" s="6">
        <v>306</v>
      </c>
      <c r="V53" s="6">
        <v>793</v>
      </c>
      <c r="W53" s="6">
        <v>8</v>
      </c>
      <c r="AE53" s="9"/>
      <c r="AH53" s="13"/>
      <c r="AI53" s="13"/>
      <c r="AJ53" s="13"/>
      <c r="AK53" s="6" t="s">
        <v>7</v>
      </c>
      <c r="AL53" s="6">
        <v>1191</v>
      </c>
      <c r="AM53" s="6">
        <v>4</v>
      </c>
      <c r="AN53" s="6">
        <v>2</v>
      </c>
      <c r="AO53" s="6">
        <v>0</v>
      </c>
      <c r="AP53" s="6">
        <v>2</v>
      </c>
      <c r="AQ53" s="6">
        <v>0</v>
      </c>
      <c r="AR53" s="6">
        <v>1</v>
      </c>
    </row>
    <row r="54" spans="1:47" ht="15" customHeight="1" x14ac:dyDescent="0.25">
      <c r="A54" s="6" t="s">
        <v>6</v>
      </c>
      <c r="B54" s="6">
        <v>6</v>
      </c>
      <c r="C54" s="6">
        <v>749</v>
      </c>
      <c r="D54" s="6">
        <v>91</v>
      </c>
      <c r="E54" s="6">
        <v>811</v>
      </c>
      <c r="F54" s="6">
        <v>362</v>
      </c>
      <c r="G54" s="6">
        <v>6</v>
      </c>
      <c r="H54" s="13"/>
      <c r="S54" s="6" t="s">
        <v>6</v>
      </c>
      <c r="T54" s="6">
        <v>100</v>
      </c>
      <c r="U54" s="6">
        <v>242</v>
      </c>
      <c r="V54" s="6">
        <v>700</v>
      </c>
      <c r="W54" s="6">
        <v>14</v>
      </c>
      <c r="AE54" s="9"/>
      <c r="AH54" s="13"/>
      <c r="AI54" s="13"/>
      <c r="AJ54" s="13"/>
      <c r="AK54" s="6" t="s">
        <v>6</v>
      </c>
      <c r="AL54" s="6">
        <v>1049</v>
      </c>
      <c r="AM54" s="6">
        <v>2</v>
      </c>
      <c r="AN54" s="6">
        <v>2</v>
      </c>
      <c r="AO54" s="6">
        <v>2</v>
      </c>
      <c r="AP54" s="6">
        <v>0</v>
      </c>
      <c r="AQ54" s="6">
        <v>1</v>
      </c>
      <c r="AR54" s="6">
        <v>1</v>
      </c>
    </row>
    <row r="55" spans="1:47" ht="15" customHeight="1" x14ac:dyDescent="0.25">
      <c r="A55" s="6" t="s">
        <v>22</v>
      </c>
      <c r="B55" s="6">
        <f>SUM(B49:B54)</f>
        <v>24</v>
      </c>
      <c r="C55" s="43">
        <f t="shared" ref="C55:G55" si="8">SUM(C49:C54)</f>
        <v>4505</v>
      </c>
      <c r="D55" s="43">
        <f t="shared" si="8"/>
        <v>793</v>
      </c>
      <c r="E55" s="43">
        <f t="shared" si="8"/>
        <v>4729</v>
      </c>
      <c r="F55" s="43">
        <f t="shared" si="8"/>
        <v>2441</v>
      </c>
      <c r="G55" s="43">
        <f t="shared" si="8"/>
        <v>38</v>
      </c>
      <c r="H55" s="13"/>
      <c r="S55" s="6" t="s">
        <v>22</v>
      </c>
      <c r="T55" s="6">
        <f>SUM(T49:T54)</f>
        <v>559</v>
      </c>
      <c r="U55" s="43">
        <f t="shared" ref="U55:W55" si="9">SUM(U49:U54)</f>
        <v>1527</v>
      </c>
      <c r="V55" s="43">
        <f t="shared" si="9"/>
        <v>4193</v>
      </c>
      <c r="W55" s="43">
        <f t="shared" si="9"/>
        <v>52</v>
      </c>
      <c r="AE55" s="9"/>
      <c r="AH55" s="13"/>
      <c r="AI55" s="13"/>
      <c r="AJ55" s="13"/>
      <c r="AK55" s="6" t="s">
        <v>22</v>
      </c>
      <c r="AL55" s="6">
        <f>SUM(AL49:AL54)</f>
        <v>6296</v>
      </c>
      <c r="AM55" s="43">
        <f t="shared" ref="AM55:AR55" si="10">SUM(AM49:AM54)</f>
        <v>16</v>
      </c>
      <c r="AN55" s="43">
        <f t="shared" si="10"/>
        <v>7</v>
      </c>
      <c r="AO55" s="43">
        <f t="shared" si="10"/>
        <v>3</v>
      </c>
      <c r="AP55" s="43">
        <f t="shared" si="10"/>
        <v>5</v>
      </c>
      <c r="AQ55" s="43">
        <f t="shared" si="10"/>
        <v>3</v>
      </c>
      <c r="AR55" s="43">
        <f t="shared" si="10"/>
        <v>7</v>
      </c>
    </row>
    <row r="56" spans="1:47" ht="15" customHeight="1" x14ac:dyDescent="0.25">
      <c r="A56" s="9"/>
      <c r="D56" s="13"/>
      <c r="E56" s="13"/>
      <c r="F56" s="13"/>
      <c r="G56" s="13"/>
      <c r="H56" s="13"/>
      <c r="I56" s="13"/>
      <c r="U56" s="9"/>
      <c r="X56" s="13"/>
      <c r="Y56" s="13"/>
      <c r="Z56" s="13"/>
      <c r="AA56" s="13"/>
      <c r="AB56" s="13"/>
      <c r="AC56" s="13"/>
      <c r="AD56" s="13"/>
      <c r="AO56" s="9"/>
      <c r="AR56" s="13"/>
      <c r="AS56" s="13"/>
      <c r="AT56" s="13"/>
      <c r="AU56" s="13"/>
    </row>
    <row r="57" spans="1:47" ht="15" customHeight="1" x14ac:dyDescent="0.25">
      <c r="A57" s="10"/>
      <c r="B57" s="10"/>
      <c r="C57" s="10"/>
      <c r="D57" s="13"/>
      <c r="E57" s="13"/>
      <c r="F57" s="13"/>
      <c r="G57" s="13"/>
      <c r="H57" s="13"/>
      <c r="I57" s="13"/>
      <c r="U57" s="10"/>
      <c r="V57" s="10"/>
      <c r="W57" s="10"/>
      <c r="X57" s="13"/>
      <c r="Y57" s="13"/>
      <c r="Z57" s="13"/>
      <c r="AA57" s="13"/>
      <c r="AO57" s="9"/>
      <c r="AR57" s="13"/>
      <c r="AS57" s="13"/>
      <c r="AT57" s="13"/>
      <c r="AU57" s="13"/>
    </row>
    <row r="58" spans="1:47" ht="15" customHeight="1" x14ac:dyDescent="0.25">
      <c r="AO58" s="10"/>
      <c r="AP58" s="10"/>
      <c r="AQ58" s="10"/>
      <c r="AR58" s="13"/>
      <c r="AS58" s="13"/>
      <c r="AT58" s="13"/>
      <c r="AU58" s="13"/>
    </row>
    <row r="63" spans="1:47" ht="15" customHeight="1" x14ac:dyDescent="0.25">
      <c r="AE63" s="11"/>
      <c r="AF63" s="11"/>
    </row>
    <row r="64" spans="1:47" ht="15" customHeight="1" x14ac:dyDescent="0.25">
      <c r="A64" s="110" t="s">
        <v>260</v>
      </c>
      <c r="B64" s="110"/>
      <c r="C64" s="74" t="s">
        <v>259</v>
      </c>
      <c r="D64" s="74"/>
      <c r="E64" s="74"/>
      <c r="F64" s="74"/>
      <c r="G64" s="74"/>
      <c r="H64" s="74"/>
      <c r="I64" s="74"/>
      <c r="J64" s="110" t="s">
        <v>258</v>
      </c>
      <c r="K64" s="110"/>
      <c r="L64" s="74" t="s">
        <v>256</v>
      </c>
      <c r="M64" s="74"/>
      <c r="N64" s="74"/>
      <c r="O64" s="74"/>
      <c r="P64" s="74"/>
      <c r="Q64" s="74"/>
      <c r="R64" s="74"/>
      <c r="S64" s="110" t="s">
        <v>257</v>
      </c>
      <c r="T64" s="110"/>
      <c r="U64" s="74" t="s">
        <v>256</v>
      </c>
      <c r="V64" s="74"/>
      <c r="W64" s="74"/>
      <c r="X64" s="74"/>
      <c r="Y64" s="74"/>
      <c r="Z64" s="74"/>
      <c r="AA64" s="74"/>
      <c r="AB64" s="110" t="s">
        <v>255</v>
      </c>
      <c r="AC64" s="110"/>
      <c r="AD64" s="74" t="s">
        <v>253</v>
      </c>
      <c r="AE64" s="74"/>
      <c r="AF64" s="74"/>
      <c r="AG64" s="74"/>
      <c r="AH64" s="74"/>
      <c r="AI64" s="74"/>
      <c r="AJ64" s="74"/>
      <c r="AK64" s="110" t="s">
        <v>254</v>
      </c>
      <c r="AL64" s="110"/>
      <c r="AM64" s="74" t="s">
        <v>253</v>
      </c>
      <c r="AN64" s="74"/>
      <c r="AO64" s="74"/>
      <c r="AP64" s="74"/>
      <c r="AQ64" s="74"/>
      <c r="AR64" s="74"/>
      <c r="AS64" s="74"/>
      <c r="AT64" s="11"/>
      <c r="AU64" s="11"/>
    </row>
    <row r="65" spans="1:47" ht="15" customHeight="1" x14ac:dyDescent="0.25">
      <c r="A65" s="110"/>
      <c r="B65" s="110"/>
      <c r="C65" s="74"/>
      <c r="D65" s="74"/>
      <c r="E65" s="74"/>
      <c r="F65" s="74"/>
      <c r="G65" s="74"/>
      <c r="H65" s="74"/>
      <c r="I65" s="74"/>
      <c r="J65" s="110"/>
      <c r="K65" s="110"/>
      <c r="L65" s="74"/>
      <c r="M65" s="74"/>
      <c r="N65" s="74"/>
      <c r="O65" s="74"/>
      <c r="P65" s="74"/>
      <c r="Q65" s="74"/>
      <c r="R65" s="74"/>
      <c r="S65" s="110"/>
      <c r="T65" s="110"/>
      <c r="U65" s="74"/>
      <c r="V65" s="74"/>
      <c r="W65" s="74"/>
      <c r="X65" s="74"/>
      <c r="Y65" s="74"/>
      <c r="Z65" s="74"/>
      <c r="AA65" s="74"/>
      <c r="AB65" s="110"/>
      <c r="AC65" s="110"/>
      <c r="AD65" s="74"/>
      <c r="AE65" s="74"/>
      <c r="AF65" s="74"/>
      <c r="AG65" s="74"/>
      <c r="AH65" s="74"/>
      <c r="AI65" s="74"/>
      <c r="AJ65" s="74"/>
      <c r="AK65" s="110"/>
      <c r="AL65" s="110"/>
      <c r="AM65" s="74"/>
      <c r="AN65" s="74"/>
      <c r="AO65" s="74"/>
      <c r="AP65" s="74"/>
      <c r="AQ65" s="74"/>
      <c r="AR65" s="74"/>
      <c r="AS65" s="74"/>
      <c r="AT65" s="11"/>
      <c r="AU65" s="11"/>
    </row>
    <row r="66" spans="1:47" ht="15" customHeight="1" x14ac:dyDescent="0.25">
      <c r="M66" s="11"/>
      <c r="N66" s="11"/>
      <c r="O66" s="11"/>
      <c r="P66" s="11"/>
      <c r="Q66" s="11"/>
      <c r="W66" s="11"/>
      <c r="X66" s="11"/>
      <c r="Y66" s="11"/>
      <c r="Z66" s="11"/>
      <c r="AA66" s="11"/>
      <c r="AD66" s="11"/>
      <c r="AE66" s="11"/>
      <c r="AF66" s="11"/>
      <c r="AG66" s="11"/>
      <c r="AH66" s="11"/>
      <c r="AI66" s="11"/>
      <c r="AJ66" s="11"/>
      <c r="AT66" s="11"/>
      <c r="AU66" s="11"/>
    </row>
    <row r="67" spans="1:47" ht="15" customHeight="1" x14ac:dyDescent="0.25">
      <c r="J67" s="75" t="s">
        <v>0</v>
      </c>
      <c r="K67" s="75" t="s">
        <v>222</v>
      </c>
      <c r="L67" s="75" t="s">
        <v>252</v>
      </c>
      <c r="M67" s="75" t="s">
        <v>251</v>
      </c>
      <c r="N67" s="75" t="s">
        <v>250</v>
      </c>
      <c r="O67" s="75" t="s">
        <v>249</v>
      </c>
      <c r="P67" s="75" t="s">
        <v>248</v>
      </c>
      <c r="Q67" s="75" t="s">
        <v>247</v>
      </c>
      <c r="R67" s="109" t="s">
        <v>1</v>
      </c>
      <c r="AB67" s="80" t="s">
        <v>0</v>
      </c>
      <c r="AC67" s="75" t="s">
        <v>246</v>
      </c>
      <c r="AD67" s="75" t="s">
        <v>245</v>
      </c>
      <c r="AE67" s="75" t="s">
        <v>244</v>
      </c>
      <c r="AF67" s="75" t="s">
        <v>243</v>
      </c>
      <c r="AG67" s="75" t="s">
        <v>242</v>
      </c>
      <c r="AH67" s="75" t="s">
        <v>241</v>
      </c>
      <c r="AI67" s="75" t="s">
        <v>240</v>
      </c>
      <c r="AJ67" s="75" t="s">
        <v>23</v>
      </c>
    </row>
    <row r="68" spans="1:47" ht="15" customHeight="1" x14ac:dyDescent="0.25">
      <c r="J68" s="76"/>
      <c r="K68" s="76"/>
      <c r="L68" s="76"/>
      <c r="M68" s="76"/>
      <c r="N68" s="76"/>
      <c r="O68" s="76"/>
      <c r="P68" s="76"/>
      <c r="Q68" s="76"/>
      <c r="R68" s="109"/>
      <c r="Z68" s="11"/>
      <c r="AA68" s="11"/>
      <c r="AB68" s="82"/>
      <c r="AC68" s="76"/>
      <c r="AD68" s="76"/>
      <c r="AE68" s="76"/>
      <c r="AF68" s="76"/>
      <c r="AG68" s="76"/>
      <c r="AH68" s="76"/>
      <c r="AI68" s="76"/>
      <c r="AJ68" s="76"/>
    </row>
    <row r="69" spans="1:47" ht="15" customHeight="1" x14ac:dyDescent="0.25">
      <c r="J69" s="2" t="s">
        <v>8</v>
      </c>
      <c r="K69" s="2" t="s">
        <v>9</v>
      </c>
      <c r="L69" s="2" t="s">
        <v>10</v>
      </c>
      <c r="M69" s="2" t="s">
        <v>11</v>
      </c>
      <c r="N69" s="2" t="s">
        <v>12</v>
      </c>
      <c r="O69" s="2" t="s">
        <v>13</v>
      </c>
      <c r="P69" s="2" t="s">
        <v>14</v>
      </c>
      <c r="Q69" s="2" t="s">
        <v>15</v>
      </c>
      <c r="R69" s="2" t="s">
        <v>16</v>
      </c>
      <c r="S69" s="12"/>
      <c r="Z69" s="11"/>
      <c r="AA69" s="11"/>
      <c r="AB69" s="2" t="s">
        <v>8</v>
      </c>
      <c r="AC69" s="2" t="s">
        <v>9</v>
      </c>
      <c r="AD69" s="2" t="s">
        <v>10</v>
      </c>
      <c r="AE69" s="2" t="s">
        <v>11</v>
      </c>
      <c r="AF69" s="2" t="s">
        <v>12</v>
      </c>
      <c r="AG69" s="2" t="s">
        <v>14</v>
      </c>
      <c r="AH69" s="2" t="s">
        <v>15</v>
      </c>
      <c r="AI69" s="2" t="s">
        <v>16</v>
      </c>
      <c r="AJ69" s="2" t="s">
        <v>17</v>
      </c>
    </row>
    <row r="70" spans="1:47" ht="15" customHeight="1" x14ac:dyDescent="0.25">
      <c r="J70" s="6" t="s">
        <v>2</v>
      </c>
      <c r="K70" s="6">
        <v>1366</v>
      </c>
      <c r="L70" s="6">
        <v>19</v>
      </c>
      <c r="M70" s="6">
        <v>4</v>
      </c>
      <c r="N70" s="6">
        <v>8</v>
      </c>
      <c r="O70" s="6">
        <v>0</v>
      </c>
      <c r="P70" s="6">
        <v>6</v>
      </c>
      <c r="Q70" s="6">
        <v>0</v>
      </c>
      <c r="R70" s="6">
        <v>11</v>
      </c>
      <c r="Z70" s="11"/>
      <c r="AA70" s="11"/>
      <c r="AB70" s="6" t="s">
        <v>2</v>
      </c>
      <c r="AC70" s="6">
        <v>167</v>
      </c>
      <c r="AD70" s="6">
        <v>174</v>
      </c>
      <c r="AE70" s="6">
        <v>610</v>
      </c>
      <c r="AF70" s="6">
        <v>134</v>
      </c>
      <c r="AG70" s="6">
        <v>45</v>
      </c>
      <c r="AH70" s="6">
        <v>173</v>
      </c>
      <c r="AI70" s="6">
        <v>147</v>
      </c>
      <c r="AJ70" s="6">
        <v>0</v>
      </c>
    </row>
    <row r="71" spans="1:47" ht="15" customHeight="1" x14ac:dyDescent="0.25">
      <c r="J71" s="6" t="s">
        <v>3</v>
      </c>
      <c r="K71" s="6">
        <v>971</v>
      </c>
      <c r="L71" s="6">
        <v>31</v>
      </c>
      <c r="M71" s="6">
        <v>2</v>
      </c>
      <c r="N71" s="6">
        <v>16</v>
      </c>
      <c r="O71" s="6">
        <v>0</v>
      </c>
      <c r="P71" s="6">
        <v>1</v>
      </c>
      <c r="Q71" s="6">
        <v>0</v>
      </c>
      <c r="R71" s="6">
        <v>16</v>
      </c>
      <c r="Z71" s="12"/>
      <c r="AA71" s="12"/>
      <c r="AB71" s="6" t="s">
        <v>3</v>
      </c>
      <c r="AC71" s="6">
        <v>167</v>
      </c>
      <c r="AD71" s="6">
        <v>146</v>
      </c>
      <c r="AE71" s="6">
        <v>369</v>
      </c>
      <c r="AF71" s="6">
        <v>25</v>
      </c>
      <c r="AG71" s="6">
        <v>4</v>
      </c>
      <c r="AH71" s="6">
        <v>103</v>
      </c>
      <c r="AI71" s="6">
        <v>227</v>
      </c>
      <c r="AJ71" s="6">
        <v>0</v>
      </c>
    </row>
    <row r="72" spans="1:47" ht="15" customHeight="1" x14ac:dyDescent="0.25">
      <c r="J72" s="6" t="s">
        <v>4</v>
      </c>
      <c r="K72" s="6">
        <v>944</v>
      </c>
      <c r="L72" s="6">
        <v>8</v>
      </c>
      <c r="M72" s="6">
        <v>1</v>
      </c>
      <c r="N72" s="6">
        <v>11</v>
      </c>
      <c r="O72" s="6">
        <v>2</v>
      </c>
      <c r="P72" s="6">
        <v>2</v>
      </c>
      <c r="Q72" s="6">
        <v>0</v>
      </c>
      <c r="R72" s="6">
        <v>1</v>
      </c>
      <c r="Z72" s="13"/>
      <c r="AA72" s="13"/>
      <c r="AB72" s="6" t="s">
        <v>4</v>
      </c>
      <c r="AC72" s="6">
        <v>118</v>
      </c>
      <c r="AD72" s="6">
        <v>298</v>
      </c>
      <c r="AE72" s="6">
        <v>326</v>
      </c>
      <c r="AF72" s="6">
        <v>49</v>
      </c>
      <c r="AG72" s="6">
        <v>5</v>
      </c>
      <c r="AH72" s="6">
        <v>93</v>
      </c>
      <c r="AI72" s="6">
        <v>78</v>
      </c>
      <c r="AJ72" s="6">
        <v>1</v>
      </c>
    </row>
    <row r="73" spans="1:47" ht="15" customHeight="1" x14ac:dyDescent="0.25">
      <c r="J73" s="6" t="s">
        <v>5</v>
      </c>
      <c r="K73" s="6">
        <v>657</v>
      </c>
      <c r="L73" s="6">
        <v>5</v>
      </c>
      <c r="M73" s="6">
        <v>1</v>
      </c>
      <c r="N73" s="6">
        <v>4</v>
      </c>
      <c r="O73" s="6">
        <v>2</v>
      </c>
      <c r="P73" s="6">
        <v>1</v>
      </c>
      <c r="Q73" s="6">
        <v>0</v>
      </c>
      <c r="R73" s="6">
        <v>1</v>
      </c>
      <c r="Z73" s="13"/>
      <c r="AA73" s="13"/>
      <c r="AB73" s="6" t="s">
        <v>5</v>
      </c>
      <c r="AC73" s="6">
        <v>87</v>
      </c>
      <c r="AD73" s="6">
        <v>217</v>
      </c>
      <c r="AE73" s="6">
        <v>115</v>
      </c>
      <c r="AF73" s="6">
        <v>7</v>
      </c>
      <c r="AG73" s="6">
        <v>0</v>
      </c>
      <c r="AH73" s="6">
        <v>169</v>
      </c>
      <c r="AI73" s="6">
        <v>76</v>
      </c>
      <c r="AJ73" s="6">
        <v>0</v>
      </c>
    </row>
    <row r="74" spans="1:47" ht="15" customHeight="1" x14ac:dyDescent="0.25">
      <c r="J74" s="6" t="s">
        <v>7</v>
      </c>
      <c r="K74" s="6">
        <v>1152</v>
      </c>
      <c r="L74" s="6">
        <v>21</v>
      </c>
      <c r="M74" s="6">
        <v>7</v>
      </c>
      <c r="N74" s="6">
        <v>10</v>
      </c>
      <c r="O74" s="6">
        <v>2</v>
      </c>
      <c r="P74" s="6">
        <v>3</v>
      </c>
      <c r="Q74" s="6">
        <v>2</v>
      </c>
      <c r="R74" s="6">
        <v>9</v>
      </c>
      <c r="Z74" s="13"/>
      <c r="AA74" s="13"/>
      <c r="AB74" s="6" t="s">
        <v>7</v>
      </c>
      <c r="AC74" s="6">
        <v>247</v>
      </c>
      <c r="AD74" s="6">
        <v>217</v>
      </c>
      <c r="AE74" s="6">
        <v>333</v>
      </c>
      <c r="AF74" s="6">
        <v>75</v>
      </c>
      <c r="AG74" s="6">
        <v>29</v>
      </c>
      <c r="AH74" s="6">
        <v>117</v>
      </c>
      <c r="AI74" s="6">
        <v>210</v>
      </c>
      <c r="AJ74" s="6">
        <v>0</v>
      </c>
    </row>
    <row r="75" spans="1:47" ht="15" customHeight="1" x14ac:dyDescent="0.25">
      <c r="J75" s="6" t="s">
        <v>6</v>
      </c>
      <c r="K75" s="6">
        <v>986</v>
      </c>
      <c r="L75" s="6">
        <v>43</v>
      </c>
      <c r="M75" s="6">
        <v>6</v>
      </c>
      <c r="N75" s="6">
        <v>15</v>
      </c>
      <c r="O75" s="6">
        <v>1</v>
      </c>
      <c r="P75" s="6">
        <v>6</v>
      </c>
      <c r="Q75" s="6">
        <v>1</v>
      </c>
      <c r="R75" s="6">
        <v>15</v>
      </c>
      <c r="Z75" s="13"/>
      <c r="AA75" s="13"/>
      <c r="AB75" s="6" t="s">
        <v>6</v>
      </c>
      <c r="AC75" s="6">
        <v>194</v>
      </c>
      <c r="AD75" s="6">
        <v>176</v>
      </c>
      <c r="AE75" s="6">
        <v>261</v>
      </c>
      <c r="AF75" s="6">
        <v>83</v>
      </c>
      <c r="AG75" s="6">
        <v>2</v>
      </c>
      <c r="AH75" s="6">
        <v>80</v>
      </c>
      <c r="AI75" s="6">
        <v>265</v>
      </c>
      <c r="AJ75" s="6">
        <v>0</v>
      </c>
    </row>
    <row r="76" spans="1:47" ht="15" customHeight="1" x14ac:dyDescent="0.25">
      <c r="J76" s="6" t="s">
        <v>22</v>
      </c>
      <c r="K76" s="6">
        <f>SUM(K70:K75)</f>
        <v>6076</v>
      </c>
      <c r="L76" s="43">
        <f t="shared" ref="L76:R76" si="11">SUM(L70:L75)</f>
        <v>127</v>
      </c>
      <c r="M76" s="43">
        <f t="shared" si="11"/>
        <v>21</v>
      </c>
      <c r="N76" s="43">
        <f t="shared" si="11"/>
        <v>64</v>
      </c>
      <c r="O76" s="43">
        <f t="shared" si="11"/>
        <v>7</v>
      </c>
      <c r="P76" s="43">
        <f t="shared" si="11"/>
        <v>19</v>
      </c>
      <c r="Q76" s="43">
        <f t="shared" si="11"/>
        <v>3</v>
      </c>
      <c r="R76" s="43">
        <f t="shared" si="11"/>
        <v>53</v>
      </c>
      <c r="Z76" s="13"/>
      <c r="AA76" s="13"/>
      <c r="AB76" s="6" t="s">
        <v>22</v>
      </c>
      <c r="AC76" s="6">
        <f>SUM(AC70:AC75)</f>
        <v>980</v>
      </c>
      <c r="AD76" s="43">
        <f t="shared" ref="AD76:AJ76" si="12">SUM(AD70:AD75)</f>
        <v>1228</v>
      </c>
      <c r="AE76" s="43">
        <f t="shared" si="12"/>
        <v>2014</v>
      </c>
      <c r="AF76" s="43">
        <f t="shared" si="12"/>
        <v>373</v>
      </c>
      <c r="AG76" s="43">
        <f t="shared" si="12"/>
        <v>85</v>
      </c>
      <c r="AH76" s="43">
        <f t="shared" si="12"/>
        <v>735</v>
      </c>
      <c r="AI76" s="43">
        <f t="shared" si="12"/>
        <v>1003</v>
      </c>
      <c r="AJ76" s="43">
        <f t="shared" si="12"/>
        <v>1</v>
      </c>
    </row>
    <row r="77" spans="1:47" ht="15" customHeight="1" x14ac:dyDescent="0.25">
      <c r="A77" s="9"/>
      <c r="D77" s="13"/>
      <c r="E77" s="13"/>
      <c r="F77" s="13"/>
      <c r="G77" s="13"/>
      <c r="U77" s="9"/>
      <c r="X77" s="13"/>
      <c r="Y77" s="13"/>
      <c r="Z77" s="13"/>
      <c r="AA77" s="13"/>
      <c r="AE77" s="10"/>
      <c r="AF77" s="10"/>
      <c r="AH77" s="13"/>
      <c r="AI77" s="13"/>
      <c r="AJ77" s="13"/>
      <c r="AK77" s="13"/>
    </row>
    <row r="78" spans="1:47" ht="15" customHeight="1" x14ac:dyDescent="0.25">
      <c r="A78" s="9"/>
      <c r="D78" s="13"/>
      <c r="E78" s="13"/>
      <c r="F78" s="13"/>
      <c r="G78" s="13"/>
      <c r="U78" s="10"/>
      <c r="V78" s="10"/>
      <c r="W78" s="10"/>
      <c r="X78" s="13"/>
      <c r="Y78" s="13"/>
      <c r="Z78" s="13"/>
      <c r="AA78" s="13"/>
      <c r="AG78" s="10"/>
      <c r="AH78" s="13"/>
      <c r="AI78" s="13"/>
      <c r="AJ78" s="13"/>
      <c r="AK78" s="13"/>
    </row>
    <row r="79" spans="1:47" ht="15" customHeight="1" x14ac:dyDescent="0.25">
      <c r="A79" s="10"/>
      <c r="B79" s="10"/>
      <c r="C79" s="10"/>
      <c r="D79" s="13"/>
      <c r="E79" s="13"/>
      <c r="F79" s="13"/>
      <c r="G79" s="13"/>
    </row>
    <row r="84" spans="1:47" ht="15" customHeight="1" x14ac:dyDescent="0.25">
      <c r="AE84" s="11"/>
      <c r="AF84" s="11"/>
    </row>
    <row r="85" spans="1:47" ht="1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Q85" s="11"/>
      <c r="AR85" s="11"/>
      <c r="AS85" s="11"/>
      <c r="AT85" s="11"/>
      <c r="AU85" s="11"/>
    </row>
    <row r="86" spans="1:47" ht="1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Q86" s="11"/>
      <c r="AR86" s="11"/>
      <c r="AS86" s="11"/>
      <c r="AT86" s="11"/>
      <c r="AU86" s="11"/>
    </row>
    <row r="87" spans="1:47" ht="15" customHeight="1" x14ac:dyDescent="0.25">
      <c r="T87" s="11"/>
      <c r="W87" s="11"/>
      <c r="X87" s="11"/>
      <c r="Y87" s="11"/>
      <c r="Z87" s="11"/>
      <c r="AA87" s="11"/>
      <c r="AG87" s="11"/>
      <c r="AH87" s="11"/>
      <c r="AI87" s="11"/>
      <c r="AJ87" s="11"/>
      <c r="AK87" s="11"/>
      <c r="AQ87" s="11"/>
      <c r="AR87" s="11"/>
      <c r="AS87" s="11"/>
      <c r="AT87" s="11"/>
      <c r="AU87" s="11"/>
    </row>
    <row r="89" spans="1:47" ht="15" customHeight="1" x14ac:dyDescent="0.25">
      <c r="W89" s="11"/>
      <c r="X89" s="11"/>
      <c r="Y89" s="11"/>
      <c r="Z89" s="11"/>
      <c r="AG89" s="11"/>
      <c r="AH89" s="11"/>
      <c r="AI89" s="11"/>
      <c r="AJ89" s="11"/>
    </row>
    <row r="90" spans="1:47" ht="15" customHeight="1" x14ac:dyDescent="0.25">
      <c r="A90" s="12"/>
      <c r="W90" s="11"/>
      <c r="X90" s="11"/>
      <c r="Y90" s="11"/>
      <c r="Z90" s="11"/>
      <c r="AG90" s="11"/>
      <c r="AH90" s="11"/>
      <c r="AI90" s="11"/>
      <c r="AJ90" s="11"/>
    </row>
    <row r="91" spans="1:47" ht="15" customHeight="1" x14ac:dyDescent="0.25">
      <c r="W91" s="11"/>
      <c r="X91" s="11"/>
      <c r="Y91" s="11"/>
      <c r="Z91" s="11"/>
      <c r="AD91" s="8"/>
      <c r="AE91" s="8"/>
      <c r="AG91" s="11"/>
      <c r="AH91" s="11"/>
      <c r="AI91" s="11"/>
      <c r="AJ91" s="11"/>
    </row>
    <row r="92" spans="1:47" ht="15" customHeight="1" x14ac:dyDescent="0.25">
      <c r="T92" s="8"/>
      <c r="U92" s="8"/>
      <c r="V92" s="8"/>
      <c r="W92" s="12"/>
      <c r="X92" s="12"/>
      <c r="Y92" s="12"/>
      <c r="Z92" s="12"/>
      <c r="AD92" s="9"/>
      <c r="AF92" s="8"/>
      <c r="AG92" s="12"/>
      <c r="AH92" s="12"/>
      <c r="AI92" s="12"/>
      <c r="AJ92" s="12"/>
    </row>
    <row r="93" spans="1:47" ht="15" customHeight="1" x14ac:dyDescent="0.25">
      <c r="T93" s="9"/>
      <c r="W93" s="13"/>
      <c r="X93" s="13"/>
      <c r="Y93" s="13"/>
      <c r="Z93" s="13"/>
      <c r="AD93" s="9"/>
      <c r="AG93" s="13"/>
      <c r="AH93" s="13"/>
      <c r="AI93" s="13"/>
      <c r="AJ93" s="13"/>
    </row>
    <row r="94" spans="1:47" ht="15" customHeight="1" x14ac:dyDescent="0.25">
      <c r="T94" s="9"/>
      <c r="W94" s="13"/>
      <c r="X94" s="13"/>
      <c r="Y94" s="13"/>
      <c r="Z94" s="13"/>
      <c r="AD94" s="9"/>
      <c r="AG94" s="13"/>
      <c r="AH94" s="13"/>
      <c r="AI94" s="13"/>
      <c r="AJ94" s="13"/>
    </row>
    <row r="95" spans="1:47" ht="15" customHeight="1" x14ac:dyDescent="0.25">
      <c r="T95" s="9"/>
      <c r="W95" s="13"/>
      <c r="X95" s="13"/>
      <c r="Y95" s="13"/>
      <c r="Z95" s="13"/>
      <c r="AD95" s="9"/>
      <c r="AG95" s="13"/>
      <c r="AH95" s="13"/>
      <c r="AI95" s="13"/>
      <c r="AJ95" s="13"/>
    </row>
    <row r="96" spans="1:47" ht="15" customHeight="1" x14ac:dyDescent="0.25">
      <c r="T96" s="9"/>
      <c r="W96" s="13"/>
      <c r="X96" s="13"/>
      <c r="Y96" s="13"/>
      <c r="Z96" s="13"/>
      <c r="AD96" s="9"/>
      <c r="AG96" s="13"/>
      <c r="AH96" s="13"/>
      <c r="AI96" s="13"/>
      <c r="AJ96" s="13"/>
    </row>
    <row r="97" spans="1:37" ht="15" customHeight="1" x14ac:dyDescent="0.25">
      <c r="T97" s="9"/>
      <c r="W97" s="13"/>
      <c r="X97" s="13"/>
      <c r="Y97" s="13"/>
      <c r="Z97" s="13"/>
      <c r="AD97" s="9"/>
      <c r="AG97" s="13"/>
      <c r="AH97" s="13"/>
      <c r="AI97" s="13"/>
      <c r="AJ97" s="13"/>
    </row>
    <row r="98" spans="1:37" ht="15" customHeight="1" x14ac:dyDescent="0.25">
      <c r="A98" s="9"/>
      <c r="D98" s="13"/>
      <c r="E98" s="13"/>
      <c r="F98" s="13"/>
      <c r="G98" s="13"/>
      <c r="H98" s="13"/>
      <c r="I98" s="13"/>
      <c r="J98" s="13"/>
      <c r="U98" s="9"/>
      <c r="X98" s="13"/>
      <c r="Y98" s="13"/>
      <c r="Z98" s="13"/>
      <c r="AA98" s="13"/>
      <c r="AE98" s="10"/>
      <c r="AF98" s="10"/>
      <c r="AH98" s="13"/>
      <c r="AI98" s="13"/>
      <c r="AJ98" s="13"/>
      <c r="AK98" s="13"/>
    </row>
    <row r="99" spans="1:37" ht="15" customHeight="1" x14ac:dyDescent="0.25">
      <c r="A99" s="10"/>
      <c r="B99" s="10"/>
      <c r="C99" s="10"/>
      <c r="D99" s="13"/>
      <c r="E99" s="13"/>
      <c r="F99" s="13"/>
      <c r="G99" s="13"/>
      <c r="H99" s="13"/>
      <c r="I99" s="13"/>
      <c r="J99" s="13"/>
      <c r="U99" s="10"/>
      <c r="V99" s="10"/>
      <c r="W99" s="10"/>
      <c r="X99" s="13"/>
      <c r="Y99" s="13"/>
      <c r="Z99" s="13"/>
      <c r="AA99" s="13"/>
      <c r="AG99" s="10"/>
      <c r="AH99" s="13"/>
      <c r="AI99" s="13"/>
      <c r="AJ99" s="13"/>
      <c r="AK99" s="13"/>
    </row>
  </sheetData>
  <mergeCells count="98">
    <mergeCell ref="AO46:AO47"/>
    <mergeCell ref="AP46:AP47"/>
    <mergeCell ref="M25:M26"/>
    <mergeCell ref="N25:N26"/>
    <mergeCell ref="AQ46:AQ47"/>
    <mergeCell ref="AG25:AG26"/>
    <mergeCell ref="AH25:AH26"/>
    <mergeCell ref="AI25:AI26"/>
    <mergeCell ref="O25:O26"/>
    <mergeCell ref="S46:S47"/>
    <mergeCell ref="T46:T47"/>
    <mergeCell ref="AM43:AS44"/>
    <mergeCell ref="V46:V47"/>
    <mergeCell ref="W46:W47"/>
    <mergeCell ref="AK46:AK47"/>
    <mergeCell ref="AL46:AL47"/>
    <mergeCell ref="AM46:AM47"/>
    <mergeCell ref="C1:I2"/>
    <mergeCell ref="A1:B2"/>
    <mergeCell ref="S22:T23"/>
    <mergeCell ref="U22:AA23"/>
    <mergeCell ref="L22:R23"/>
    <mergeCell ref="A22:B23"/>
    <mergeCell ref="C22:I23"/>
    <mergeCell ref="AM1:AS2"/>
    <mergeCell ref="S4:S5"/>
    <mergeCell ref="Z4:Z5"/>
    <mergeCell ref="X4:Y4"/>
    <mergeCell ref="W4:W5"/>
    <mergeCell ref="S1:T2"/>
    <mergeCell ref="U1:AA2"/>
    <mergeCell ref="AD1:AJ2"/>
    <mergeCell ref="AK1:AL2"/>
    <mergeCell ref="K25:K26"/>
    <mergeCell ref="L25:L26"/>
    <mergeCell ref="AD22:AJ23"/>
    <mergeCell ref="AB22:AC23"/>
    <mergeCell ref="AB1:AC2"/>
    <mergeCell ref="J1:K2"/>
    <mergeCell ref="L1:R2"/>
    <mergeCell ref="T4:U4"/>
    <mergeCell ref="V4:V5"/>
    <mergeCell ref="AM22:AS23"/>
    <mergeCell ref="J22:K23"/>
    <mergeCell ref="AK22:AL23"/>
    <mergeCell ref="A43:B44"/>
    <mergeCell ref="C43:I44"/>
    <mergeCell ref="AB25:AB26"/>
    <mergeCell ref="AC25:AC26"/>
    <mergeCell ref="AD25:AD26"/>
    <mergeCell ref="AE25:AE26"/>
    <mergeCell ref="AF25:AF26"/>
    <mergeCell ref="J43:K44"/>
    <mergeCell ref="L43:R44"/>
    <mergeCell ref="S43:T44"/>
    <mergeCell ref="AK43:AL44"/>
    <mergeCell ref="U43:AA44"/>
    <mergeCell ref="AD43:AJ44"/>
    <mergeCell ref="AB43:AC44"/>
    <mergeCell ref="J25:J26"/>
    <mergeCell ref="AK64:AL65"/>
    <mergeCell ref="AM64:AS65"/>
    <mergeCell ref="A46:A47"/>
    <mergeCell ref="B46:B47"/>
    <mergeCell ref="C46:C47"/>
    <mergeCell ref="D46:D47"/>
    <mergeCell ref="E46:E47"/>
    <mergeCell ref="F46:F47"/>
    <mergeCell ref="G46:G47"/>
    <mergeCell ref="AN46:AN47"/>
    <mergeCell ref="AD64:AJ65"/>
    <mergeCell ref="C64:I65"/>
    <mergeCell ref="A64:B65"/>
    <mergeCell ref="J64:K65"/>
    <mergeCell ref="AR46:AR47"/>
    <mergeCell ref="U46:U47"/>
    <mergeCell ref="R67:R68"/>
    <mergeCell ref="O67:O68"/>
    <mergeCell ref="P67:P68"/>
    <mergeCell ref="U64:AA65"/>
    <mergeCell ref="S64:T65"/>
    <mergeCell ref="L64:R65"/>
    <mergeCell ref="Q67:Q68"/>
    <mergeCell ref="AH67:AH68"/>
    <mergeCell ref="AI67:AI68"/>
    <mergeCell ref="AJ67:AJ68"/>
    <mergeCell ref="AB64:AC65"/>
    <mergeCell ref="AB67:AB68"/>
    <mergeCell ref="AC67:AC68"/>
    <mergeCell ref="AD67:AD68"/>
    <mergeCell ref="AE67:AE68"/>
    <mergeCell ref="AF67:AF68"/>
    <mergeCell ref="AG67:AG68"/>
    <mergeCell ref="J67:J68"/>
    <mergeCell ref="K67:K68"/>
    <mergeCell ref="L67:L68"/>
    <mergeCell ref="M67:M68"/>
    <mergeCell ref="N67:N68"/>
  </mergeCells>
  <pageMargins left="0.78740157480314965" right="0.51190476190476186" top="0.78740157480314965" bottom="0.78740157480314965" header="0.39370078740157483" footer="0.39370078740157483"/>
  <pageSetup paperSize="11" pageOrder="overThenDown" orientation="landscape" r:id="rId1"/>
  <headerFooter differentOddEven="1">
    <oddFooter>&amp;RProfil Daerah Kelurahan Sumurrejo 2022  |  &amp;P</oddFooter>
    <evenFooter>&amp;LProfil Daerah Kelurahan Sumurrejo 2022  |  &amp;P</even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578C-1C14-4FB7-BBA7-ABE6559659CC}">
  <dimension ref="A1:AS77"/>
  <sheetViews>
    <sheetView view="pageLayout" topLeftCell="Z1" zoomScale="80" zoomScaleNormal="100" zoomScalePageLayoutView="80" workbookViewId="0">
      <selection activeCell="Z66" sqref="Z66"/>
    </sheetView>
  </sheetViews>
  <sheetFormatPr defaultColWidth="9.140625" defaultRowHeight="15" customHeight="1" x14ac:dyDescent="0.25"/>
  <cols>
    <col min="1" max="16384" width="9.140625" style="44"/>
  </cols>
  <sheetData>
    <row r="1" spans="1:45" ht="15" customHeight="1" x14ac:dyDescent="0.25">
      <c r="A1" s="73" t="s">
        <v>400</v>
      </c>
      <c r="B1" s="73"/>
      <c r="C1" s="74" t="s">
        <v>414</v>
      </c>
      <c r="D1" s="74"/>
      <c r="E1" s="74"/>
      <c r="F1" s="74"/>
      <c r="G1" s="74"/>
      <c r="H1" s="74"/>
      <c r="I1" s="74"/>
      <c r="J1" s="73" t="s">
        <v>399</v>
      </c>
      <c r="K1" s="73"/>
      <c r="L1" s="74" t="s">
        <v>414</v>
      </c>
      <c r="M1" s="74"/>
      <c r="N1" s="74"/>
      <c r="O1" s="74"/>
      <c r="P1" s="74"/>
      <c r="Q1" s="74"/>
      <c r="R1" s="74"/>
      <c r="S1" s="73" t="s">
        <v>398</v>
      </c>
      <c r="T1" s="73"/>
      <c r="U1" s="74" t="s">
        <v>414</v>
      </c>
      <c r="V1" s="74"/>
      <c r="W1" s="74"/>
      <c r="X1" s="74"/>
      <c r="Y1" s="74"/>
      <c r="Z1" s="74"/>
      <c r="AA1" s="74"/>
      <c r="AB1" s="73" t="s">
        <v>397</v>
      </c>
      <c r="AC1" s="73"/>
      <c r="AD1" s="74" t="s">
        <v>415</v>
      </c>
      <c r="AE1" s="74"/>
      <c r="AF1" s="74"/>
      <c r="AG1" s="74"/>
      <c r="AH1" s="74"/>
      <c r="AI1" s="74"/>
      <c r="AJ1" s="74"/>
      <c r="AK1" s="73" t="s">
        <v>396</v>
      </c>
      <c r="AL1" s="73"/>
      <c r="AM1" s="74" t="s">
        <v>415</v>
      </c>
      <c r="AN1" s="74"/>
      <c r="AO1" s="74"/>
      <c r="AP1" s="74"/>
      <c r="AQ1" s="74"/>
      <c r="AR1" s="74"/>
      <c r="AS1" s="74"/>
    </row>
    <row r="2" spans="1:45" ht="15" customHeight="1" x14ac:dyDescent="0.25">
      <c r="A2" s="73"/>
      <c r="B2" s="73"/>
      <c r="C2" s="74"/>
      <c r="D2" s="74"/>
      <c r="E2" s="74"/>
      <c r="F2" s="74"/>
      <c r="G2" s="74"/>
      <c r="H2" s="74"/>
      <c r="I2" s="74"/>
      <c r="J2" s="73"/>
      <c r="K2" s="73"/>
      <c r="L2" s="74"/>
      <c r="M2" s="74"/>
      <c r="N2" s="74"/>
      <c r="O2" s="74"/>
      <c r="P2" s="74"/>
      <c r="Q2" s="74"/>
      <c r="R2" s="74"/>
      <c r="S2" s="73"/>
      <c r="T2" s="73"/>
      <c r="U2" s="74"/>
      <c r="V2" s="74"/>
      <c r="W2" s="74"/>
      <c r="X2" s="74"/>
      <c r="Y2" s="74"/>
      <c r="Z2" s="74"/>
      <c r="AA2" s="74"/>
      <c r="AB2" s="73"/>
      <c r="AC2" s="73"/>
      <c r="AD2" s="74"/>
      <c r="AE2" s="74"/>
      <c r="AF2" s="74"/>
      <c r="AG2" s="74"/>
      <c r="AH2" s="74"/>
      <c r="AI2" s="74"/>
      <c r="AJ2" s="74"/>
      <c r="AK2" s="73"/>
      <c r="AL2" s="73"/>
      <c r="AM2" s="74"/>
      <c r="AN2" s="74"/>
      <c r="AO2" s="74"/>
      <c r="AP2" s="74"/>
      <c r="AQ2" s="74"/>
      <c r="AR2" s="74"/>
      <c r="AS2" s="74"/>
    </row>
    <row r="4" spans="1:45" ht="15" customHeight="1" x14ac:dyDescent="0.25">
      <c r="A4" s="111" t="s">
        <v>0</v>
      </c>
      <c r="B4" s="109" t="s">
        <v>395</v>
      </c>
      <c r="C4" s="109" t="s">
        <v>394</v>
      </c>
      <c r="D4" s="109" t="s">
        <v>393</v>
      </c>
      <c r="E4" s="80" t="s">
        <v>392</v>
      </c>
      <c r="F4" s="75" t="s">
        <v>391</v>
      </c>
      <c r="G4" s="75" t="s">
        <v>390</v>
      </c>
      <c r="H4" s="75" t="s">
        <v>389</v>
      </c>
      <c r="I4" s="75" t="s">
        <v>388</v>
      </c>
      <c r="J4" s="111" t="s">
        <v>0</v>
      </c>
      <c r="K4" s="75" t="s">
        <v>387</v>
      </c>
      <c r="L4" s="75" t="s">
        <v>386</v>
      </c>
      <c r="M4" s="75" t="s">
        <v>385</v>
      </c>
      <c r="N4" s="75" t="s">
        <v>384</v>
      </c>
      <c r="O4" s="75" t="s">
        <v>383</v>
      </c>
      <c r="P4" s="75" t="s">
        <v>382</v>
      </c>
      <c r="Q4" s="80" t="s">
        <v>23</v>
      </c>
      <c r="AB4" s="111" t="s">
        <v>0</v>
      </c>
      <c r="AC4" s="75" t="s">
        <v>381</v>
      </c>
      <c r="AD4" s="75" t="s">
        <v>380</v>
      </c>
      <c r="AE4" s="75" t="s">
        <v>379</v>
      </c>
      <c r="AF4" s="80" t="s">
        <v>378</v>
      </c>
      <c r="AG4" s="75" t="s">
        <v>377</v>
      </c>
      <c r="AH4" s="75" t="s">
        <v>376</v>
      </c>
      <c r="AK4" s="111" t="s">
        <v>0</v>
      </c>
      <c r="AL4" s="75" t="s">
        <v>375</v>
      </c>
      <c r="AM4" s="75" t="s">
        <v>374</v>
      </c>
      <c r="AN4" s="75" t="s">
        <v>373</v>
      </c>
      <c r="AO4" s="75" t="s">
        <v>372</v>
      </c>
      <c r="AP4" s="75" t="s">
        <v>371</v>
      </c>
    </row>
    <row r="5" spans="1:45" ht="15" customHeight="1" x14ac:dyDescent="0.25">
      <c r="A5" s="111"/>
      <c r="B5" s="109"/>
      <c r="C5" s="109"/>
      <c r="D5" s="109"/>
      <c r="E5" s="81"/>
      <c r="F5" s="86"/>
      <c r="G5" s="86"/>
      <c r="H5" s="86"/>
      <c r="I5" s="86"/>
      <c r="J5" s="111"/>
      <c r="K5" s="86"/>
      <c r="L5" s="86"/>
      <c r="M5" s="86"/>
      <c r="N5" s="86"/>
      <c r="O5" s="86"/>
      <c r="P5" s="86"/>
      <c r="Q5" s="81"/>
      <c r="AB5" s="111"/>
      <c r="AC5" s="86"/>
      <c r="AD5" s="86"/>
      <c r="AE5" s="86"/>
      <c r="AF5" s="81"/>
      <c r="AG5" s="86"/>
      <c r="AH5" s="86"/>
      <c r="AK5" s="111"/>
      <c r="AL5" s="86"/>
      <c r="AM5" s="86"/>
      <c r="AN5" s="86"/>
      <c r="AO5" s="86"/>
      <c r="AP5" s="86"/>
    </row>
    <row r="6" spans="1:45" ht="15" customHeight="1" x14ac:dyDescent="0.25">
      <c r="A6" s="111"/>
      <c r="B6" s="109"/>
      <c r="C6" s="109"/>
      <c r="D6" s="109"/>
      <c r="E6" s="82"/>
      <c r="F6" s="76"/>
      <c r="G6" s="76"/>
      <c r="H6" s="76"/>
      <c r="I6" s="76"/>
      <c r="J6" s="111"/>
      <c r="K6" s="76"/>
      <c r="L6" s="76"/>
      <c r="M6" s="76"/>
      <c r="N6" s="76"/>
      <c r="O6" s="76"/>
      <c r="P6" s="76"/>
      <c r="Q6" s="82"/>
      <c r="AB6" s="111"/>
      <c r="AC6" s="76"/>
      <c r="AD6" s="76"/>
      <c r="AE6" s="76"/>
      <c r="AF6" s="82"/>
      <c r="AG6" s="76"/>
      <c r="AH6" s="76"/>
      <c r="AK6" s="111"/>
      <c r="AL6" s="76"/>
      <c r="AM6" s="76"/>
      <c r="AN6" s="76"/>
      <c r="AO6" s="76"/>
      <c r="AP6" s="76"/>
    </row>
    <row r="7" spans="1:45" ht="15" customHeight="1" x14ac:dyDescent="0.25">
      <c r="A7" s="42" t="s">
        <v>8</v>
      </c>
      <c r="B7" s="42" t="s">
        <v>9</v>
      </c>
      <c r="C7" s="42" t="s">
        <v>10</v>
      </c>
      <c r="D7" s="42" t="s">
        <v>11</v>
      </c>
      <c r="E7" s="42" t="s">
        <v>12</v>
      </c>
      <c r="F7" s="42" t="s">
        <v>13</v>
      </c>
      <c r="G7" s="42" t="s">
        <v>14</v>
      </c>
      <c r="H7" s="42" t="s">
        <v>15</v>
      </c>
      <c r="I7" s="42" t="s">
        <v>16</v>
      </c>
      <c r="J7" s="42" t="s">
        <v>8</v>
      </c>
      <c r="K7" s="42" t="s">
        <v>17</v>
      </c>
      <c r="L7" s="42" t="s">
        <v>18</v>
      </c>
      <c r="M7" s="42" t="s">
        <v>19</v>
      </c>
      <c r="N7" s="42" t="s">
        <v>131</v>
      </c>
      <c r="O7" s="42" t="s">
        <v>132</v>
      </c>
      <c r="P7" s="42" t="s">
        <v>133</v>
      </c>
      <c r="Q7" s="42" t="s">
        <v>134</v>
      </c>
      <c r="AB7" s="42" t="s">
        <v>8</v>
      </c>
      <c r="AC7" s="42" t="s">
        <v>9</v>
      </c>
      <c r="AD7" s="42" t="s">
        <v>10</v>
      </c>
      <c r="AE7" s="42" t="s">
        <v>11</v>
      </c>
      <c r="AF7" s="42" t="s">
        <v>12</v>
      </c>
      <c r="AG7" s="42" t="s">
        <v>13</v>
      </c>
      <c r="AH7" s="42" t="s">
        <v>14</v>
      </c>
      <c r="AK7" s="42" t="s">
        <v>8</v>
      </c>
      <c r="AL7" s="42" t="s">
        <v>15</v>
      </c>
      <c r="AM7" s="42" t="s">
        <v>16</v>
      </c>
      <c r="AN7" s="42" t="s">
        <v>17</v>
      </c>
      <c r="AO7" s="42" t="s">
        <v>18</v>
      </c>
      <c r="AP7" s="42" t="s">
        <v>19</v>
      </c>
    </row>
    <row r="8" spans="1:45" ht="15" customHeight="1" x14ac:dyDescent="0.25">
      <c r="A8" s="43" t="s">
        <v>2</v>
      </c>
      <c r="B8" s="41">
        <v>371</v>
      </c>
      <c r="C8" s="41">
        <v>107</v>
      </c>
      <c r="D8" s="41">
        <v>374</v>
      </c>
      <c r="E8" s="41">
        <v>77</v>
      </c>
      <c r="F8" s="41">
        <v>48</v>
      </c>
      <c r="G8" s="41">
        <v>23</v>
      </c>
      <c r="H8" s="41">
        <v>380</v>
      </c>
      <c r="I8" s="41">
        <v>127</v>
      </c>
      <c r="J8" s="43" t="s">
        <v>2</v>
      </c>
      <c r="K8" s="41">
        <v>203</v>
      </c>
      <c r="L8" s="41">
        <v>180</v>
      </c>
      <c r="M8" s="41">
        <v>374</v>
      </c>
      <c r="N8" s="41">
        <v>172</v>
      </c>
      <c r="O8" s="41">
        <v>20</v>
      </c>
      <c r="P8" s="41">
        <v>393</v>
      </c>
      <c r="Q8" s="43">
        <v>45</v>
      </c>
      <c r="AB8" s="43" t="s">
        <v>2</v>
      </c>
      <c r="AC8" s="41">
        <v>289</v>
      </c>
      <c r="AD8" s="41">
        <v>471</v>
      </c>
      <c r="AE8" s="41">
        <v>3</v>
      </c>
      <c r="AF8" s="41">
        <v>9</v>
      </c>
      <c r="AG8" s="41">
        <v>0</v>
      </c>
      <c r="AH8" s="41">
        <v>61</v>
      </c>
      <c r="AK8" s="43" t="s">
        <v>2</v>
      </c>
      <c r="AL8" s="41">
        <v>336</v>
      </c>
      <c r="AM8" s="41">
        <v>0</v>
      </c>
      <c r="AN8" s="41">
        <v>121</v>
      </c>
      <c r="AO8" s="41">
        <v>0</v>
      </c>
      <c r="AP8" s="41">
        <v>15</v>
      </c>
    </row>
    <row r="9" spans="1:45" ht="15" customHeight="1" x14ac:dyDescent="0.25">
      <c r="A9" s="43" t="s">
        <v>3</v>
      </c>
      <c r="B9" s="41">
        <v>295</v>
      </c>
      <c r="C9" s="41">
        <v>36</v>
      </c>
      <c r="D9" s="41">
        <v>284</v>
      </c>
      <c r="E9" s="41">
        <v>22</v>
      </c>
      <c r="F9" s="41">
        <v>19</v>
      </c>
      <c r="G9" s="41">
        <v>6</v>
      </c>
      <c r="H9" s="41">
        <v>299</v>
      </c>
      <c r="I9" s="41">
        <v>80</v>
      </c>
      <c r="J9" s="43" t="s">
        <v>3</v>
      </c>
      <c r="K9" s="41">
        <v>94</v>
      </c>
      <c r="L9" s="41">
        <v>118</v>
      </c>
      <c r="M9" s="41">
        <v>275</v>
      </c>
      <c r="N9" s="41">
        <v>72</v>
      </c>
      <c r="O9" s="41">
        <v>4</v>
      </c>
      <c r="P9" s="41">
        <v>273</v>
      </c>
      <c r="Q9" s="43">
        <v>30</v>
      </c>
      <c r="AB9" s="43" t="s">
        <v>3</v>
      </c>
      <c r="AC9" s="41">
        <v>83</v>
      </c>
      <c r="AD9" s="41">
        <v>96</v>
      </c>
      <c r="AE9" s="41">
        <v>2</v>
      </c>
      <c r="AF9" s="41">
        <v>0</v>
      </c>
      <c r="AG9" s="41">
        <v>0</v>
      </c>
      <c r="AH9" s="41">
        <v>31</v>
      </c>
      <c r="AK9" s="43" t="s">
        <v>3</v>
      </c>
      <c r="AL9" s="41">
        <v>175</v>
      </c>
      <c r="AM9" s="41">
        <v>2</v>
      </c>
      <c r="AN9" s="41">
        <v>419</v>
      </c>
      <c r="AO9" s="41">
        <v>0</v>
      </c>
      <c r="AP9" s="41">
        <v>0</v>
      </c>
    </row>
    <row r="10" spans="1:45" ht="15" customHeight="1" x14ac:dyDescent="0.25">
      <c r="A10" s="43" t="s">
        <v>4</v>
      </c>
      <c r="B10" s="41">
        <v>300</v>
      </c>
      <c r="C10" s="41">
        <v>36</v>
      </c>
      <c r="D10" s="41">
        <v>274</v>
      </c>
      <c r="E10" s="41">
        <v>18</v>
      </c>
      <c r="F10" s="41">
        <v>11</v>
      </c>
      <c r="G10" s="41">
        <v>9</v>
      </c>
      <c r="H10" s="41">
        <v>292</v>
      </c>
      <c r="I10" s="41">
        <v>77</v>
      </c>
      <c r="J10" s="43" t="s">
        <v>4</v>
      </c>
      <c r="K10" s="41">
        <v>96</v>
      </c>
      <c r="L10" s="41">
        <v>96</v>
      </c>
      <c r="M10" s="41">
        <v>266</v>
      </c>
      <c r="N10" s="41">
        <v>77</v>
      </c>
      <c r="O10" s="41">
        <v>3</v>
      </c>
      <c r="P10" s="41">
        <v>280</v>
      </c>
      <c r="Q10" s="43">
        <v>1</v>
      </c>
      <c r="AB10" s="43" t="s">
        <v>4</v>
      </c>
      <c r="AC10" s="41">
        <v>166</v>
      </c>
      <c r="AD10" s="41">
        <v>86</v>
      </c>
      <c r="AE10" s="41">
        <v>9</v>
      </c>
      <c r="AF10" s="41">
        <v>30</v>
      </c>
      <c r="AG10" s="41">
        <v>0</v>
      </c>
      <c r="AH10" s="41">
        <v>48</v>
      </c>
      <c r="AK10" s="43" t="s">
        <v>4</v>
      </c>
      <c r="AL10" s="41">
        <v>15</v>
      </c>
      <c r="AM10" s="41">
        <v>0</v>
      </c>
      <c r="AN10" s="41">
        <v>5</v>
      </c>
      <c r="AO10" s="41">
        <v>0</v>
      </c>
      <c r="AP10" s="41">
        <v>0</v>
      </c>
    </row>
    <row r="11" spans="1:45" ht="15" customHeight="1" x14ac:dyDescent="0.25">
      <c r="A11" s="43" t="s">
        <v>5</v>
      </c>
      <c r="B11" s="41">
        <v>199</v>
      </c>
      <c r="C11" s="41">
        <v>13</v>
      </c>
      <c r="D11" s="41">
        <v>172</v>
      </c>
      <c r="E11" s="41">
        <v>2</v>
      </c>
      <c r="F11" s="41">
        <v>6</v>
      </c>
      <c r="G11" s="41">
        <v>1</v>
      </c>
      <c r="H11" s="41">
        <v>191</v>
      </c>
      <c r="I11" s="41">
        <v>39</v>
      </c>
      <c r="J11" s="43" t="s">
        <v>5</v>
      </c>
      <c r="K11" s="41">
        <v>49</v>
      </c>
      <c r="L11" s="41">
        <v>53</v>
      </c>
      <c r="M11" s="41">
        <v>179</v>
      </c>
      <c r="N11" s="41">
        <v>34</v>
      </c>
      <c r="O11" s="41">
        <v>1</v>
      </c>
      <c r="P11" s="41">
        <v>181</v>
      </c>
      <c r="Q11" s="43">
        <v>1</v>
      </c>
      <c r="AB11" s="43" t="s">
        <v>5</v>
      </c>
      <c r="AC11" s="41">
        <v>289</v>
      </c>
      <c r="AD11" s="41">
        <v>62</v>
      </c>
      <c r="AE11" s="41">
        <v>23</v>
      </c>
      <c r="AF11" s="41">
        <v>8</v>
      </c>
      <c r="AG11" s="41">
        <v>2</v>
      </c>
      <c r="AH11" s="41">
        <v>28</v>
      </c>
      <c r="AK11" s="43" t="s">
        <v>5</v>
      </c>
      <c r="AL11" s="41">
        <v>2</v>
      </c>
      <c r="AM11" s="41">
        <v>2</v>
      </c>
      <c r="AN11" s="41">
        <v>414</v>
      </c>
      <c r="AO11" s="41">
        <v>2</v>
      </c>
      <c r="AP11" s="41">
        <v>2</v>
      </c>
    </row>
    <row r="12" spans="1:45" ht="15" customHeight="1" x14ac:dyDescent="0.25">
      <c r="A12" s="43" t="s">
        <v>7</v>
      </c>
      <c r="B12" s="41">
        <v>343</v>
      </c>
      <c r="C12" s="41">
        <v>47</v>
      </c>
      <c r="D12" s="41">
        <v>301</v>
      </c>
      <c r="E12" s="41">
        <v>54</v>
      </c>
      <c r="F12" s="41">
        <v>43</v>
      </c>
      <c r="G12" s="41">
        <v>6</v>
      </c>
      <c r="H12" s="41">
        <v>327</v>
      </c>
      <c r="I12" s="41">
        <v>89</v>
      </c>
      <c r="J12" s="43" t="s">
        <v>7</v>
      </c>
      <c r="K12" s="41">
        <v>118</v>
      </c>
      <c r="L12" s="41">
        <v>134</v>
      </c>
      <c r="M12" s="41">
        <v>322</v>
      </c>
      <c r="N12" s="41">
        <v>92</v>
      </c>
      <c r="O12" s="41">
        <v>9</v>
      </c>
      <c r="P12" s="41">
        <v>308</v>
      </c>
      <c r="Q12" s="43">
        <v>28</v>
      </c>
      <c r="AB12" s="43" t="s">
        <v>7</v>
      </c>
      <c r="AC12" s="41">
        <v>59</v>
      </c>
      <c r="AD12" s="41">
        <v>131</v>
      </c>
      <c r="AE12" s="41">
        <v>38</v>
      </c>
      <c r="AF12" s="41">
        <v>64</v>
      </c>
      <c r="AG12" s="41">
        <v>2</v>
      </c>
      <c r="AH12" s="41">
        <v>33</v>
      </c>
      <c r="AK12" s="43" t="s">
        <v>7</v>
      </c>
      <c r="AL12" s="41">
        <v>6</v>
      </c>
      <c r="AM12" s="41">
        <v>0</v>
      </c>
      <c r="AN12" s="41">
        <v>100</v>
      </c>
      <c r="AO12" s="41">
        <v>0</v>
      </c>
      <c r="AP12" s="41">
        <v>0</v>
      </c>
    </row>
    <row r="13" spans="1:45" ht="15" customHeight="1" x14ac:dyDescent="0.25">
      <c r="A13" s="43" t="s">
        <v>6</v>
      </c>
      <c r="B13" s="41">
        <v>321</v>
      </c>
      <c r="C13" s="41">
        <v>43</v>
      </c>
      <c r="D13" s="41">
        <v>267</v>
      </c>
      <c r="E13" s="41">
        <v>22</v>
      </c>
      <c r="F13" s="41">
        <v>27</v>
      </c>
      <c r="G13" s="41">
        <v>4</v>
      </c>
      <c r="H13" s="41">
        <v>301</v>
      </c>
      <c r="I13" s="41">
        <v>70</v>
      </c>
      <c r="J13" s="43" t="s">
        <v>6</v>
      </c>
      <c r="K13" s="41">
        <v>82</v>
      </c>
      <c r="L13" s="41">
        <v>99</v>
      </c>
      <c r="M13" s="41">
        <v>283</v>
      </c>
      <c r="N13" s="41">
        <v>109</v>
      </c>
      <c r="O13" s="41">
        <v>10</v>
      </c>
      <c r="P13" s="41">
        <v>289</v>
      </c>
      <c r="Q13" s="43">
        <v>27</v>
      </c>
      <c r="AB13" s="43" t="s">
        <v>6</v>
      </c>
      <c r="AC13" s="41">
        <v>472</v>
      </c>
      <c r="AD13" s="41">
        <v>13</v>
      </c>
      <c r="AE13" s="41">
        <v>16</v>
      </c>
      <c r="AF13" s="41">
        <v>15</v>
      </c>
      <c r="AG13" s="41">
        <v>0</v>
      </c>
      <c r="AH13" s="41">
        <v>127</v>
      </c>
      <c r="AK13" s="43" t="s">
        <v>6</v>
      </c>
      <c r="AL13" s="41">
        <v>263</v>
      </c>
      <c r="AM13" s="41">
        <v>0</v>
      </c>
      <c r="AN13" s="41">
        <v>204</v>
      </c>
      <c r="AO13" s="41">
        <v>0</v>
      </c>
      <c r="AP13" s="41">
        <v>26</v>
      </c>
    </row>
    <row r="14" spans="1:45" ht="15" customHeight="1" x14ac:dyDescent="0.25">
      <c r="A14" s="43" t="s">
        <v>22</v>
      </c>
      <c r="B14" s="41">
        <v>1829</v>
      </c>
      <c r="C14" s="41">
        <v>282</v>
      </c>
      <c r="D14" s="41">
        <v>1672</v>
      </c>
      <c r="E14" s="41">
        <f>SUM(E8:E13)</f>
        <v>195</v>
      </c>
      <c r="F14" s="41">
        <f>SUM(F8:F13)</f>
        <v>154</v>
      </c>
      <c r="G14" s="41">
        <f>SUM(G8:G13)</f>
        <v>49</v>
      </c>
      <c r="H14" s="41">
        <f>SUM(H8:H13)</f>
        <v>1790</v>
      </c>
      <c r="I14" s="41">
        <f>SUM(I8:I13)</f>
        <v>482</v>
      </c>
      <c r="J14" s="43" t="s">
        <v>22</v>
      </c>
      <c r="K14" s="41">
        <v>642</v>
      </c>
      <c r="L14" s="41">
        <v>680</v>
      </c>
      <c r="M14" s="41">
        <v>1699</v>
      </c>
      <c r="N14" s="41">
        <v>556</v>
      </c>
      <c r="O14" s="41">
        <f>SUM(O8:O13)</f>
        <v>47</v>
      </c>
      <c r="P14" s="41">
        <f>SUM(P8:P13)</f>
        <v>1724</v>
      </c>
      <c r="Q14" s="43">
        <v>132</v>
      </c>
      <c r="AB14" s="43" t="s">
        <v>22</v>
      </c>
      <c r="AC14" s="41">
        <v>1358</v>
      </c>
      <c r="AD14" s="41">
        <v>859</v>
      </c>
      <c r="AE14" s="41">
        <v>91</v>
      </c>
      <c r="AF14" s="41">
        <v>126</v>
      </c>
      <c r="AG14" s="41">
        <v>4</v>
      </c>
      <c r="AH14" s="41">
        <v>328</v>
      </c>
      <c r="AK14" s="43" t="s">
        <v>22</v>
      </c>
      <c r="AL14" s="41">
        <v>797</v>
      </c>
      <c r="AM14" s="41">
        <v>4</v>
      </c>
      <c r="AN14" s="41">
        <v>1263</v>
      </c>
      <c r="AO14" s="41">
        <v>2</v>
      </c>
      <c r="AP14" s="41">
        <v>43</v>
      </c>
    </row>
    <row r="22" spans="1:45" ht="15" customHeight="1" x14ac:dyDescent="0.25">
      <c r="A22" s="73" t="s">
        <v>370</v>
      </c>
      <c r="B22" s="73"/>
      <c r="C22" s="74" t="s">
        <v>415</v>
      </c>
      <c r="D22" s="74"/>
      <c r="E22" s="74"/>
      <c r="F22" s="74"/>
      <c r="G22" s="74"/>
      <c r="H22" s="74"/>
      <c r="I22" s="74"/>
      <c r="J22" s="73" t="s">
        <v>369</v>
      </c>
      <c r="K22" s="73"/>
      <c r="L22" s="74" t="s">
        <v>416</v>
      </c>
      <c r="M22" s="74"/>
      <c r="N22" s="74"/>
      <c r="O22" s="74"/>
      <c r="P22" s="74"/>
      <c r="Q22" s="74"/>
      <c r="R22" s="74"/>
      <c r="S22" s="73" t="s">
        <v>368</v>
      </c>
      <c r="T22" s="73"/>
      <c r="U22" s="74" t="s">
        <v>416</v>
      </c>
      <c r="V22" s="74"/>
      <c r="W22" s="74"/>
      <c r="X22" s="74"/>
      <c r="Y22" s="74"/>
      <c r="Z22" s="74"/>
      <c r="AA22" s="74"/>
      <c r="AB22" s="73" t="s">
        <v>367</v>
      </c>
      <c r="AC22" s="73"/>
      <c r="AD22" s="74" t="s">
        <v>417</v>
      </c>
      <c r="AE22" s="74"/>
      <c r="AF22" s="74"/>
      <c r="AG22" s="74"/>
      <c r="AH22" s="74"/>
      <c r="AI22" s="74"/>
      <c r="AJ22" s="74"/>
      <c r="AK22" s="73" t="s">
        <v>367</v>
      </c>
      <c r="AL22" s="73"/>
      <c r="AM22" s="74" t="s">
        <v>417</v>
      </c>
      <c r="AN22" s="74"/>
      <c r="AO22" s="74"/>
      <c r="AP22" s="74"/>
      <c r="AQ22" s="74"/>
      <c r="AR22" s="74"/>
      <c r="AS22" s="74"/>
    </row>
    <row r="23" spans="1:45" ht="15" customHeight="1" x14ac:dyDescent="0.25">
      <c r="A23" s="73"/>
      <c r="B23" s="73"/>
      <c r="C23" s="74"/>
      <c r="D23" s="74"/>
      <c r="E23" s="74"/>
      <c r="F23" s="74"/>
      <c r="G23" s="74"/>
      <c r="H23" s="74"/>
      <c r="I23" s="74"/>
      <c r="J23" s="73"/>
      <c r="K23" s="73"/>
      <c r="L23" s="74"/>
      <c r="M23" s="74"/>
      <c r="N23" s="74"/>
      <c r="O23" s="74"/>
      <c r="P23" s="74"/>
      <c r="Q23" s="74"/>
      <c r="R23" s="74"/>
      <c r="S23" s="73"/>
      <c r="T23" s="73"/>
      <c r="U23" s="74"/>
      <c r="V23" s="74"/>
      <c r="W23" s="74"/>
      <c r="X23" s="74"/>
      <c r="Y23" s="74"/>
      <c r="Z23" s="74"/>
      <c r="AA23" s="74"/>
      <c r="AB23" s="73"/>
      <c r="AC23" s="73"/>
      <c r="AD23" s="74"/>
      <c r="AE23" s="74"/>
      <c r="AF23" s="74"/>
      <c r="AG23" s="74"/>
      <c r="AH23" s="74"/>
      <c r="AI23" s="74"/>
      <c r="AJ23" s="74"/>
      <c r="AK23" s="73"/>
      <c r="AL23" s="73"/>
      <c r="AM23" s="74"/>
      <c r="AN23" s="74"/>
      <c r="AO23" s="74"/>
      <c r="AP23" s="74"/>
      <c r="AQ23" s="74"/>
      <c r="AR23" s="74"/>
      <c r="AS23" s="74"/>
    </row>
    <row r="25" spans="1:45" ht="15" customHeight="1" x14ac:dyDescent="0.25">
      <c r="J25" s="111" t="s">
        <v>0</v>
      </c>
      <c r="K25" s="83" t="s">
        <v>366</v>
      </c>
      <c r="L25" s="84"/>
      <c r="M25" s="85"/>
      <c r="AB25" s="111" t="s">
        <v>0</v>
      </c>
      <c r="AC25" s="75" t="s">
        <v>365</v>
      </c>
      <c r="AD25" s="75" t="s">
        <v>364</v>
      </c>
      <c r="AE25" s="75" t="s">
        <v>363</v>
      </c>
      <c r="AF25" s="80" t="s">
        <v>362</v>
      </c>
      <c r="AG25" s="80" t="s">
        <v>23</v>
      </c>
    </row>
    <row r="26" spans="1:45" ht="15" customHeight="1" x14ac:dyDescent="0.25">
      <c r="J26" s="111"/>
      <c r="K26" s="75" t="s">
        <v>361</v>
      </c>
      <c r="L26" s="75" t="s">
        <v>360</v>
      </c>
      <c r="M26" s="75" t="s">
        <v>23</v>
      </c>
      <c r="AB26" s="111"/>
      <c r="AC26" s="86"/>
      <c r="AD26" s="86"/>
      <c r="AE26" s="86"/>
      <c r="AF26" s="81"/>
      <c r="AG26" s="81"/>
    </row>
    <row r="27" spans="1:45" ht="15" customHeight="1" x14ac:dyDescent="0.25">
      <c r="J27" s="111"/>
      <c r="K27" s="76"/>
      <c r="L27" s="76"/>
      <c r="M27" s="76"/>
      <c r="AB27" s="111"/>
      <c r="AC27" s="76"/>
      <c r="AD27" s="76"/>
      <c r="AE27" s="76"/>
      <c r="AF27" s="82"/>
      <c r="AG27" s="82"/>
    </row>
    <row r="28" spans="1:45" ht="15" customHeight="1" x14ac:dyDescent="0.25">
      <c r="J28" s="42" t="s">
        <v>8</v>
      </c>
      <c r="K28" s="42" t="s">
        <v>9</v>
      </c>
      <c r="L28" s="42" t="s">
        <v>10</v>
      </c>
      <c r="M28" s="42" t="s">
        <v>11</v>
      </c>
      <c r="AB28" s="42" t="s">
        <v>8</v>
      </c>
      <c r="AC28" s="42" t="s">
        <v>9</v>
      </c>
      <c r="AD28" s="42" t="s">
        <v>10</v>
      </c>
      <c r="AE28" s="42" t="s">
        <v>11</v>
      </c>
      <c r="AF28" s="42" t="s">
        <v>12</v>
      </c>
      <c r="AG28" s="42" t="s">
        <v>13</v>
      </c>
    </row>
    <row r="29" spans="1:45" ht="15" customHeight="1" x14ac:dyDescent="0.25">
      <c r="J29" s="43" t="s">
        <v>2</v>
      </c>
      <c r="K29" s="41">
        <v>25</v>
      </c>
      <c r="L29" s="41">
        <v>72</v>
      </c>
      <c r="M29" s="41">
        <v>1287</v>
      </c>
      <c r="AB29" s="43" t="s">
        <v>2</v>
      </c>
      <c r="AC29" s="41">
        <v>34</v>
      </c>
      <c r="AD29" s="41">
        <v>74</v>
      </c>
      <c r="AE29" s="41">
        <v>8</v>
      </c>
      <c r="AF29" s="41">
        <v>13</v>
      </c>
      <c r="AG29" s="41">
        <v>1283</v>
      </c>
    </row>
    <row r="30" spans="1:45" ht="15" customHeight="1" x14ac:dyDescent="0.25">
      <c r="J30" s="43" t="s">
        <v>3</v>
      </c>
      <c r="K30" s="41">
        <v>13</v>
      </c>
      <c r="L30" s="41">
        <v>48</v>
      </c>
      <c r="M30" s="41">
        <v>956</v>
      </c>
      <c r="AB30" s="43" t="s">
        <v>3</v>
      </c>
      <c r="AC30" s="41">
        <v>29</v>
      </c>
      <c r="AD30" s="41">
        <v>43</v>
      </c>
      <c r="AE30" s="41">
        <v>4</v>
      </c>
      <c r="AF30" s="41">
        <v>2</v>
      </c>
      <c r="AG30" s="41">
        <v>952</v>
      </c>
    </row>
    <row r="31" spans="1:45" ht="15" customHeight="1" x14ac:dyDescent="0.25">
      <c r="J31" s="43" t="s">
        <v>4</v>
      </c>
      <c r="K31" s="41">
        <v>13</v>
      </c>
      <c r="L31" s="41">
        <v>60</v>
      </c>
      <c r="M31" s="41">
        <v>887</v>
      </c>
      <c r="AB31" s="43" t="s">
        <v>4</v>
      </c>
      <c r="AC31" s="41">
        <v>25</v>
      </c>
      <c r="AD31" s="41">
        <v>43</v>
      </c>
      <c r="AE31" s="41">
        <v>10</v>
      </c>
      <c r="AF31" s="41">
        <v>4</v>
      </c>
      <c r="AG31" s="41">
        <v>885</v>
      </c>
    </row>
    <row r="32" spans="1:45" ht="15" customHeight="1" x14ac:dyDescent="0.25">
      <c r="J32" s="43" t="s">
        <v>5</v>
      </c>
      <c r="K32" s="41">
        <v>7</v>
      </c>
      <c r="L32" s="41">
        <v>45</v>
      </c>
      <c r="M32" s="41">
        <v>613</v>
      </c>
      <c r="AB32" s="43" t="s">
        <v>5</v>
      </c>
      <c r="AC32" s="41">
        <v>29</v>
      </c>
      <c r="AD32" s="41">
        <v>29</v>
      </c>
      <c r="AE32" s="41">
        <v>1</v>
      </c>
      <c r="AF32" s="41">
        <v>0</v>
      </c>
      <c r="AG32" s="41">
        <v>609</v>
      </c>
    </row>
    <row r="33" spans="1:45" ht="15" customHeight="1" x14ac:dyDescent="0.25">
      <c r="J33" s="43" t="s">
        <v>7</v>
      </c>
      <c r="K33" s="41">
        <v>11</v>
      </c>
      <c r="L33" s="41">
        <v>50</v>
      </c>
      <c r="M33" s="41">
        <v>1120</v>
      </c>
      <c r="AB33" s="43" t="s">
        <v>7</v>
      </c>
      <c r="AC33" s="41">
        <v>24</v>
      </c>
      <c r="AD33" s="41">
        <v>43</v>
      </c>
      <c r="AE33" s="41">
        <v>6</v>
      </c>
      <c r="AF33" s="41">
        <v>5</v>
      </c>
      <c r="AG33" s="41">
        <v>1120</v>
      </c>
    </row>
    <row r="34" spans="1:45" ht="15" customHeight="1" x14ac:dyDescent="0.25">
      <c r="J34" s="43" t="s">
        <v>6</v>
      </c>
      <c r="K34" s="41">
        <v>11</v>
      </c>
      <c r="L34" s="41">
        <v>52</v>
      </c>
      <c r="M34" s="41">
        <v>981</v>
      </c>
      <c r="AB34" s="43" t="s">
        <v>6</v>
      </c>
      <c r="AC34" s="41">
        <v>26</v>
      </c>
      <c r="AD34" s="41">
        <v>43</v>
      </c>
      <c r="AE34" s="41">
        <v>7</v>
      </c>
      <c r="AF34" s="41">
        <v>0</v>
      </c>
      <c r="AG34" s="41">
        <v>980</v>
      </c>
    </row>
    <row r="35" spans="1:45" ht="15" customHeight="1" x14ac:dyDescent="0.25">
      <c r="J35" s="43" t="s">
        <v>22</v>
      </c>
      <c r="K35" s="41">
        <f>SUM(K29:K34)</f>
        <v>80</v>
      </c>
      <c r="L35" s="41">
        <f>SUM(L29:L34)</f>
        <v>327</v>
      </c>
      <c r="M35" s="41">
        <f>SUM(M29:M34)</f>
        <v>5844</v>
      </c>
      <c r="AB35" s="43" t="s">
        <v>22</v>
      </c>
      <c r="AC35" s="41">
        <f>SUM(AC29:AC34)</f>
        <v>167</v>
      </c>
      <c r="AD35" s="41">
        <f>SUM(AD29:AD34)</f>
        <v>275</v>
      </c>
      <c r="AE35" s="41">
        <f>SUM(AE29:AE34)</f>
        <v>36</v>
      </c>
      <c r="AF35" s="41">
        <f>SUM(AF29:AF34)</f>
        <v>24</v>
      </c>
      <c r="AG35" s="41">
        <f>SUM(AG29:AG34)</f>
        <v>5829</v>
      </c>
    </row>
    <row r="43" spans="1:45" ht="15" customHeight="1" x14ac:dyDescent="0.25">
      <c r="A43" s="73" t="s">
        <v>359</v>
      </c>
      <c r="B43" s="73"/>
      <c r="C43" s="74" t="s">
        <v>418</v>
      </c>
      <c r="D43" s="74"/>
      <c r="E43" s="74"/>
      <c r="F43" s="74"/>
      <c r="G43" s="74"/>
      <c r="H43" s="74"/>
      <c r="I43" s="74"/>
      <c r="J43" s="73" t="s">
        <v>358</v>
      </c>
      <c r="K43" s="73"/>
      <c r="L43" s="74" t="s">
        <v>418</v>
      </c>
      <c r="M43" s="74"/>
      <c r="N43" s="74"/>
      <c r="O43" s="74"/>
      <c r="P43" s="74"/>
      <c r="Q43" s="74"/>
      <c r="R43" s="74"/>
      <c r="S43" s="73" t="s">
        <v>357</v>
      </c>
      <c r="T43" s="73"/>
      <c r="U43" s="74" t="s">
        <v>419</v>
      </c>
      <c r="V43" s="74"/>
      <c r="W43" s="74"/>
      <c r="X43" s="74"/>
      <c r="Y43" s="74"/>
      <c r="Z43" s="74"/>
      <c r="AA43" s="74"/>
      <c r="AB43" s="73" t="s">
        <v>356</v>
      </c>
      <c r="AC43" s="73"/>
      <c r="AD43" s="74" t="s">
        <v>419</v>
      </c>
      <c r="AE43" s="74"/>
      <c r="AF43" s="74"/>
      <c r="AG43" s="74"/>
      <c r="AH43" s="74"/>
      <c r="AI43" s="74"/>
      <c r="AJ43" s="74"/>
      <c r="AK43" s="73" t="s">
        <v>355</v>
      </c>
      <c r="AL43" s="73"/>
      <c r="AM43" s="74" t="s">
        <v>420</v>
      </c>
      <c r="AN43" s="74"/>
      <c r="AO43" s="74"/>
      <c r="AP43" s="74"/>
      <c r="AQ43" s="74"/>
      <c r="AR43" s="74"/>
      <c r="AS43" s="74"/>
    </row>
    <row r="44" spans="1:45" ht="15" customHeight="1" x14ac:dyDescent="0.25">
      <c r="A44" s="73"/>
      <c r="B44" s="73"/>
      <c r="C44" s="74"/>
      <c r="D44" s="74"/>
      <c r="E44" s="74"/>
      <c r="F44" s="74"/>
      <c r="G44" s="74"/>
      <c r="H44" s="74"/>
      <c r="I44" s="74"/>
      <c r="J44" s="73"/>
      <c r="K44" s="73"/>
      <c r="L44" s="74"/>
      <c r="M44" s="74"/>
      <c r="N44" s="74"/>
      <c r="O44" s="74"/>
      <c r="P44" s="74"/>
      <c r="Q44" s="74"/>
      <c r="R44" s="74"/>
      <c r="S44" s="73"/>
      <c r="T44" s="73"/>
      <c r="U44" s="74"/>
      <c r="V44" s="74"/>
      <c r="W44" s="74"/>
      <c r="X44" s="74"/>
      <c r="Y44" s="74"/>
      <c r="Z44" s="74"/>
      <c r="AA44" s="74"/>
      <c r="AB44" s="73"/>
      <c r="AC44" s="73"/>
      <c r="AD44" s="74"/>
      <c r="AE44" s="74"/>
      <c r="AF44" s="74"/>
      <c r="AG44" s="74"/>
      <c r="AH44" s="74"/>
      <c r="AI44" s="74"/>
      <c r="AJ44" s="74"/>
      <c r="AK44" s="73"/>
      <c r="AL44" s="73"/>
      <c r="AM44" s="74"/>
      <c r="AN44" s="74"/>
      <c r="AO44" s="74"/>
      <c r="AP44" s="74"/>
      <c r="AQ44" s="74"/>
      <c r="AR44" s="74"/>
      <c r="AS44" s="74"/>
    </row>
    <row r="46" spans="1:45" ht="15" customHeight="1" x14ac:dyDescent="0.25">
      <c r="A46" s="111" t="s">
        <v>0</v>
      </c>
      <c r="B46" s="75" t="s">
        <v>354</v>
      </c>
      <c r="C46" s="75" t="s">
        <v>353</v>
      </c>
      <c r="D46" s="75" t="s">
        <v>352</v>
      </c>
      <c r="E46" s="80" t="s">
        <v>351</v>
      </c>
      <c r="F46" s="75" t="s">
        <v>350</v>
      </c>
      <c r="G46" s="75" t="s">
        <v>349</v>
      </c>
      <c r="H46" s="75" t="s">
        <v>1</v>
      </c>
      <c r="I46" s="75" t="s">
        <v>23</v>
      </c>
      <c r="S46" s="111" t="s">
        <v>0</v>
      </c>
      <c r="T46" s="83" t="s">
        <v>348</v>
      </c>
      <c r="U46" s="84"/>
      <c r="V46" s="84"/>
      <c r="W46" s="84"/>
      <c r="X46" s="85"/>
      <c r="AK46" s="111" t="s">
        <v>0</v>
      </c>
      <c r="AL46" s="83" t="s">
        <v>347</v>
      </c>
      <c r="AM46" s="84"/>
      <c r="AN46" s="85"/>
    </row>
    <row r="47" spans="1:45" ht="15" customHeight="1" x14ac:dyDescent="0.25">
      <c r="A47" s="111"/>
      <c r="B47" s="86"/>
      <c r="C47" s="86"/>
      <c r="D47" s="86"/>
      <c r="E47" s="81"/>
      <c r="F47" s="86"/>
      <c r="G47" s="86"/>
      <c r="H47" s="86"/>
      <c r="I47" s="86"/>
      <c r="S47" s="111"/>
      <c r="T47" s="75" t="s">
        <v>346</v>
      </c>
      <c r="U47" s="75" t="s">
        <v>345</v>
      </c>
      <c r="V47" s="75" t="s">
        <v>344</v>
      </c>
      <c r="W47" s="80" t="s">
        <v>343</v>
      </c>
      <c r="X47" s="75" t="s">
        <v>23</v>
      </c>
      <c r="AK47" s="111"/>
      <c r="AL47" s="75" t="s">
        <v>342</v>
      </c>
      <c r="AM47" s="75" t="s">
        <v>341</v>
      </c>
      <c r="AN47" s="75" t="s">
        <v>23</v>
      </c>
    </row>
    <row r="48" spans="1:45" ht="15" customHeight="1" x14ac:dyDescent="0.25">
      <c r="A48" s="111"/>
      <c r="B48" s="76"/>
      <c r="C48" s="76"/>
      <c r="D48" s="76"/>
      <c r="E48" s="82"/>
      <c r="F48" s="76"/>
      <c r="G48" s="76"/>
      <c r="H48" s="76"/>
      <c r="I48" s="76"/>
      <c r="S48" s="111"/>
      <c r="T48" s="76"/>
      <c r="U48" s="76"/>
      <c r="V48" s="76"/>
      <c r="W48" s="82"/>
      <c r="X48" s="76"/>
      <c r="AK48" s="111"/>
      <c r="AL48" s="76"/>
      <c r="AM48" s="76"/>
      <c r="AN48" s="76"/>
    </row>
    <row r="49" spans="1:40" ht="15" customHeight="1" x14ac:dyDescent="0.25">
      <c r="A49" s="42" t="s">
        <v>8</v>
      </c>
      <c r="B49" s="42" t="s">
        <v>9</v>
      </c>
      <c r="C49" s="42" t="s">
        <v>10</v>
      </c>
      <c r="D49" s="42" t="s">
        <v>11</v>
      </c>
      <c r="E49" s="42" t="s">
        <v>12</v>
      </c>
      <c r="F49" s="42" t="s">
        <v>13</v>
      </c>
      <c r="G49" s="42" t="s">
        <v>14</v>
      </c>
      <c r="H49" s="42" t="s">
        <v>15</v>
      </c>
      <c r="I49" s="42" t="s">
        <v>16</v>
      </c>
      <c r="S49" s="42" t="s">
        <v>8</v>
      </c>
      <c r="T49" s="42" t="s">
        <v>9</v>
      </c>
      <c r="U49" s="42" t="s">
        <v>10</v>
      </c>
      <c r="V49" s="42" t="s">
        <v>11</v>
      </c>
      <c r="W49" s="42" t="s">
        <v>12</v>
      </c>
      <c r="X49" s="42" t="s">
        <v>13</v>
      </c>
      <c r="AK49" s="42" t="s">
        <v>8</v>
      </c>
      <c r="AL49" s="42" t="s">
        <v>9</v>
      </c>
      <c r="AM49" s="42" t="s">
        <v>10</v>
      </c>
      <c r="AN49" s="42" t="s">
        <v>11</v>
      </c>
    </row>
    <row r="50" spans="1:40" ht="15" customHeight="1" x14ac:dyDescent="0.25">
      <c r="A50" s="43" t="s">
        <v>2</v>
      </c>
      <c r="B50" s="41">
        <v>81</v>
      </c>
      <c r="C50" s="41">
        <v>17</v>
      </c>
      <c r="D50" s="41">
        <v>18</v>
      </c>
      <c r="E50" s="41">
        <v>39</v>
      </c>
      <c r="F50" s="41">
        <v>6</v>
      </c>
      <c r="G50" s="43">
        <v>2</v>
      </c>
      <c r="H50" s="41">
        <v>17</v>
      </c>
      <c r="I50" s="41">
        <v>1282</v>
      </c>
      <c r="S50" s="43" t="s">
        <v>2</v>
      </c>
      <c r="T50" s="41">
        <v>270</v>
      </c>
      <c r="U50" s="41">
        <v>10</v>
      </c>
      <c r="V50" s="41">
        <v>32</v>
      </c>
      <c r="W50" s="41">
        <v>0</v>
      </c>
      <c r="X50" s="41">
        <v>112</v>
      </c>
      <c r="AK50" s="43" t="s">
        <v>2</v>
      </c>
      <c r="AL50" s="41">
        <v>303</v>
      </c>
      <c r="AM50" s="41">
        <v>9</v>
      </c>
      <c r="AN50" s="41">
        <v>112</v>
      </c>
    </row>
    <row r="51" spans="1:40" ht="15" customHeight="1" x14ac:dyDescent="0.25">
      <c r="A51" s="43" t="s">
        <v>3</v>
      </c>
      <c r="B51" s="41">
        <v>53</v>
      </c>
      <c r="C51" s="41">
        <v>8</v>
      </c>
      <c r="D51" s="41">
        <v>5</v>
      </c>
      <c r="E51" s="41">
        <v>20</v>
      </c>
      <c r="F51" s="41">
        <v>5</v>
      </c>
      <c r="G51" s="43">
        <v>2</v>
      </c>
      <c r="H51" s="41">
        <v>4</v>
      </c>
      <c r="I51" s="41">
        <v>952</v>
      </c>
      <c r="S51" s="43" t="s">
        <v>3</v>
      </c>
      <c r="T51" s="41">
        <v>153</v>
      </c>
      <c r="U51" s="41">
        <v>2</v>
      </c>
      <c r="V51" s="41">
        <v>20</v>
      </c>
      <c r="W51" s="41">
        <v>2</v>
      </c>
      <c r="X51" s="41">
        <v>145</v>
      </c>
      <c r="AK51" s="43" t="s">
        <v>3</v>
      </c>
      <c r="AL51" s="41">
        <v>167</v>
      </c>
      <c r="AM51" s="41">
        <v>7</v>
      </c>
      <c r="AN51" s="41">
        <v>148</v>
      </c>
    </row>
    <row r="52" spans="1:40" ht="15" customHeight="1" x14ac:dyDescent="0.25">
      <c r="A52" s="43" t="s">
        <v>4</v>
      </c>
      <c r="B52" s="41">
        <v>60</v>
      </c>
      <c r="C52" s="41">
        <v>4</v>
      </c>
      <c r="D52" s="41">
        <v>7</v>
      </c>
      <c r="E52" s="41">
        <v>18</v>
      </c>
      <c r="F52" s="41">
        <v>1</v>
      </c>
      <c r="G52" s="43">
        <v>1</v>
      </c>
      <c r="H52" s="41">
        <v>2</v>
      </c>
      <c r="I52" s="41">
        <v>885</v>
      </c>
      <c r="S52" s="43" t="s">
        <v>4</v>
      </c>
      <c r="T52" s="41">
        <v>218</v>
      </c>
      <c r="U52" s="41">
        <v>1</v>
      </c>
      <c r="V52" s="41">
        <v>34</v>
      </c>
      <c r="W52" s="41">
        <v>1</v>
      </c>
      <c r="X52" s="41">
        <v>66</v>
      </c>
      <c r="AK52" s="43" t="s">
        <v>4</v>
      </c>
      <c r="AL52" s="41">
        <v>251</v>
      </c>
      <c r="AM52" s="41">
        <v>1</v>
      </c>
      <c r="AN52" s="41">
        <v>68</v>
      </c>
    </row>
    <row r="53" spans="1:40" ht="15" customHeight="1" x14ac:dyDescent="0.25">
      <c r="A53" s="43" t="s">
        <v>5</v>
      </c>
      <c r="B53" s="41">
        <v>44</v>
      </c>
      <c r="C53" s="41">
        <v>4</v>
      </c>
      <c r="D53" s="41">
        <v>5</v>
      </c>
      <c r="E53" s="41">
        <v>12</v>
      </c>
      <c r="F53" s="41">
        <v>1</v>
      </c>
      <c r="G53" s="41">
        <v>0</v>
      </c>
      <c r="H53" s="41">
        <v>0</v>
      </c>
      <c r="I53" s="41">
        <v>609</v>
      </c>
      <c r="S53" s="43" t="s">
        <v>5</v>
      </c>
      <c r="T53" s="41">
        <v>72</v>
      </c>
      <c r="U53" s="41">
        <v>28</v>
      </c>
      <c r="V53" s="41">
        <v>24</v>
      </c>
      <c r="W53" s="41">
        <v>0</v>
      </c>
      <c r="X53" s="41">
        <v>88</v>
      </c>
      <c r="AK53" s="43" t="s">
        <v>5</v>
      </c>
      <c r="AL53" s="41">
        <v>122</v>
      </c>
      <c r="AM53" s="41">
        <v>1</v>
      </c>
      <c r="AN53" s="41">
        <v>89</v>
      </c>
    </row>
    <row r="54" spans="1:40" ht="15" customHeight="1" x14ac:dyDescent="0.25">
      <c r="A54" s="43" t="s">
        <v>7</v>
      </c>
      <c r="B54" s="41">
        <v>42</v>
      </c>
      <c r="C54" s="41">
        <v>6</v>
      </c>
      <c r="D54" s="41">
        <v>11</v>
      </c>
      <c r="E54" s="41">
        <v>26</v>
      </c>
      <c r="F54" s="41">
        <v>9</v>
      </c>
      <c r="G54" s="43">
        <v>6</v>
      </c>
      <c r="H54" s="41">
        <v>7</v>
      </c>
      <c r="I54" s="41">
        <v>1118</v>
      </c>
      <c r="S54" s="43" t="s">
        <v>7</v>
      </c>
      <c r="T54" s="41">
        <v>194</v>
      </c>
      <c r="U54" s="41">
        <v>3</v>
      </c>
      <c r="V54" s="41">
        <v>18</v>
      </c>
      <c r="W54" s="41">
        <v>0</v>
      </c>
      <c r="X54" s="41">
        <v>150</v>
      </c>
      <c r="AK54" s="43" t="s">
        <v>7</v>
      </c>
      <c r="AL54" s="41">
        <v>212</v>
      </c>
      <c r="AM54" s="41">
        <v>0</v>
      </c>
      <c r="AN54" s="41">
        <v>153</v>
      </c>
    </row>
    <row r="55" spans="1:40" ht="15" customHeight="1" x14ac:dyDescent="0.25">
      <c r="A55" s="43" t="s">
        <v>6</v>
      </c>
      <c r="B55" s="41">
        <v>57</v>
      </c>
      <c r="C55" s="41">
        <v>3</v>
      </c>
      <c r="D55" s="41">
        <v>7</v>
      </c>
      <c r="E55" s="41">
        <v>18</v>
      </c>
      <c r="F55" s="41">
        <v>2</v>
      </c>
      <c r="G55" s="41">
        <v>0</v>
      </c>
      <c r="H55" s="41">
        <v>1</v>
      </c>
      <c r="I55" s="41">
        <v>978</v>
      </c>
      <c r="S55" s="43" t="s">
        <v>6</v>
      </c>
      <c r="T55" s="41">
        <v>216</v>
      </c>
      <c r="U55" s="41">
        <v>13</v>
      </c>
      <c r="V55" s="41">
        <v>33</v>
      </c>
      <c r="W55" s="41">
        <v>1</v>
      </c>
      <c r="X55" s="41">
        <v>91</v>
      </c>
      <c r="AK55" s="43" t="s">
        <v>6</v>
      </c>
      <c r="AL55" s="41">
        <v>249</v>
      </c>
      <c r="AM55" s="41">
        <v>10</v>
      </c>
      <c r="AN55" s="41">
        <v>95</v>
      </c>
    </row>
    <row r="56" spans="1:40" ht="15" customHeight="1" x14ac:dyDescent="0.25">
      <c r="A56" s="43" t="s">
        <v>22</v>
      </c>
      <c r="B56" s="41">
        <v>337</v>
      </c>
      <c r="C56" s="41">
        <v>42</v>
      </c>
      <c r="D56" s="41">
        <v>53</v>
      </c>
      <c r="E56" s="41">
        <v>133</v>
      </c>
      <c r="F56" s="41">
        <v>24</v>
      </c>
      <c r="G56" s="41">
        <v>11</v>
      </c>
      <c r="H56" s="41">
        <v>31</v>
      </c>
      <c r="I56" s="41">
        <v>5824</v>
      </c>
      <c r="S56" s="43" t="s">
        <v>22</v>
      </c>
      <c r="T56" s="41">
        <f>SUM(T50:T55)</f>
        <v>1123</v>
      </c>
      <c r="U56" s="41">
        <f>SUM(U50:U55)</f>
        <v>57</v>
      </c>
      <c r="V56" s="41">
        <f>SUM(V50:V55)</f>
        <v>161</v>
      </c>
      <c r="W56" s="41">
        <f>SUM(W50:W55)</f>
        <v>4</v>
      </c>
      <c r="X56" s="41">
        <f>SUM(X50:X55)</f>
        <v>652</v>
      </c>
      <c r="AK56" s="43" t="s">
        <v>22</v>
      </c>
      <c r="AL56" s="52">
        <f>SUM(AL50:AL55)</f>
        <v>1304</v>
      </c>
      <c r="AM56" s="41">
        <f>SUM(AM50:AM55)</f>
        <v>28</v>
      </c>
      <c r="AN56" s="41">
        <f>SUM(AN50:AN55)</f>
        <v>665</v>
      </c>
    </row>
    <row r="64" spans="1:40" ht="15" customHeight="1" x14ac:dyDescent="0.25">
      <c r="A64" s="73" t="s">
        <v>340</v>
      </c>
      <c r="B64" s="73"/>
      <c r="C64" s="74" t="s">
        <v>420</v>
      </c>
      <c r="D64" s="74"/>
      <c r="E64" s="74"/>
      <c r="F64" s="74"/>
      <c r="G64" s="74"/>
      <c r="H64" s="74"/>
      <c r="I64" s="74"/>
      <c r="J64" s="73" t="s">
        <v>339</v>
      </c>
      <c r="K64" s="73"/>
      <c r="L64" s="74" t="s">
        <v>421</v>
      </c>
      <c r="M64" s="74"/>
      <c r="N64" s="74"/>
      <c r="O64" s="74"/>
      <c r="P64" s="74"/>
      <c r="Q64" s="74"/>
      <c r="R64" s="74"/>
      <c r="S64" s="73" t="s">
        <v>338</v>
      </c>
      <c r="T64" s="73"/>
      <c r="U64" s="74" t="s">
        <v>421</v>
      </c>
      <c r="V64" s="74"/>
      <c r="W64" s="74"/>
      <c r="X64" s="74"/>
      <c r="Y64" s="74"/>
      <c r="Z64" s="74"/>
      <c r="AA64" s="74"/>
    </row>
    <row r="65" spans="1:27" ht="15" customHeight="1" x14ac:dyDescent="0.25">
      <c r="A65" s="73"/>
      <c r="B65" s="73"/>
      <c r="C65" s="74"/>
      <c r="D65" s="74"/>
      <c r="E65" s="74"/>
      <c r="F65" s="74"/>
      <c r="G65" s="74"/>
      <c r="H65" s="74"/>
      <c r="I65" s="74"/>
      <c r="J65" s="73"/>
      <c r="K65" s="73"/>
      <c r="L65" s="74"/>
      <c r="M65" s="74"/>
      <c r="N65" s="74"/>
      <c r="O65" s="74"/>
      <c r="P65" s="74"/>
      <c r="Q65" s="74"/>
      <c r="R65" s="74"/>
      <c r="S65" s="73"/>
      <c r="T65" s="73"/>
      <c r="U65" s="74"/>
      <c r="V65" s="74"/>
      <c r="W65" s="74"/>
      <c r="X65" s="74"/>
      <c r="Y65" s="74"/>
      <c r="Z65" s="74"/>
      <c r="AA65" s="74"/>
    </row>
    <row r="67" spans="1:27" ht="15" customHeight="1" x14ac:dyDescent="0.25">
      <c r="J67" s="111" t="s">
        <v>0</v>
      </c>
      <c r="K67" s="83" t="s">
        <v>337</v>
      </c>
      <c r="L67" s="84"/>
      <c r="M67" s="84"/>
      <c r="N67" s="84"/>
      <c r="O67" s="85"/>
    </row>
    <row r="68" spans="1:27" ht="15" customHeight="1" x14ac:dyDescent="0.25">
      <c r="J68" s="111"/>
      <c r="K68" s="75" t="s">
        <v>336</v>
      </c>
      <c r="L68" s="75" t="s">
        <v>335</v>
      </c>
      <c r="M68" s="75" t="s">
        <v>334</v>
      </c>
      <c r="N68" s="75" t="s">
        <v>333</v>
      </c>
      <c r="O68" s="75" t="s">
        <v>23</v>
      </c>
    </row>
    <row r="69" spans="1:27" ht="15" customHeight="1" x14ac:dyDescent="0.25">
      <c r="J69" s="111"/>
      <c r="K69" s="76"/>
      <c r="L69" s="76"/>
      <c r="M69" s="76"/>
      <c r="N69" s="76"/>
      <c r="O69" s="76"/>
    </row>
    <row r="70" spans="1:27" ht="15" customHeight="1" x14ac:dyDescent="0.25">
      <c r="J70" s="42" t="s">
        <v>8</v>
      </c>
      <c r="K70" s="42" t="s">
        <v>9</v>
      </c>
      <c r="L70" s="42" t="s">
        <v>10</v>
      </c>
      <c r="M70" s="42" t="s">
        <v>11</v>
      </c>
      <c r="N70" s="42" t="s">
        <v>12</v>
      </c>
      <c r="O70" s="42" t="s">
        <v>13</v>
      </c>
    </row>
    <row r="71" spans="1:27" ht="15" customHeight="1" x14ac:dyDescent="0.25">
      <c r="J71" s="43" t="s">
        <v>2</v>
      </c>
      <c r="K71" s="41">
        <v>278</v>
      </c>
      <c r="L71" s="41">
        <v>2</v>
      </c>
      <c r="M71" s="41">
        <v>0</v>
      </c>
      <c r="N71" s="41">
        <v>28</v>
      </c>
      <c r="O71" s="41">
        <v>116</v>
      </c>
    </row>
    <row r="72" spans="1:27" ht="15" customHeight="1" x14ac:dyDescent="0.25">
      <c r="J72" s="43" t="s">
        <v>3</v>
      </c>
      <c r="K72" s="41">
        <v>168</v>
      </c>
      <c r="L72" s="41">
        <v>1</v>
      </c>
      <c r="M72" s="41">
        <v>2</v>
      </c>
      <c r="N72" s="41">
        <v>0</v>
      </c>
      <c r="O72" s="41">
        <v>151</v>
      </c>
    </row>
    <row r="73" spans="1:27" ht="15" customHeight="1" x14ac:dyDescent="0.25">
      <c r="J73" s="43" t="s">
        <v>4</v>
      </c>
      <c r="K73" s="41">
        <v>249</v>
      </c>
      <c r="L73" s="41">
        <v>0</v>
      </c>
      <c r="M73" s="41">
        <v>1</v>
      </c>
      <c r="N73" s="41">
        <v>2</v>
      </c>
      <c r="O73" s="41">
        <v>68</v>
      </c>
    </row>
    <row r="74" spans="1:27" ht="15" customHeight="1" x14ac:dyDescent="0.25">
      <c r="J74" s="43" t="s">
        <v>5</v>
      </c>
      <c r="K74" s="41">
        <v>112</v>
      </c>
      <c r="L74" s="41">
        <v>1</v>
      </c>
      <c r="M74" s="41">
        <v>1</v>
      </c>
      <c r="N74" s="41">
        <v>6</v>
      </c>
      <c r="O74" s="41">
        <v>92</v>
      </c>
    </row>
    <row r="75" spans="1:27" ht="15" customHeight="1" x14ac:dyDescent="0.25">
      <c r="J75" s="43" t="s">
        <v>7</v>
      </c>
      <c r="K75" s="41">
        <v>200</v>
      </c>
      <c r="L75" s="41">
        <v>6</v>
      </c>
      <c r="M75" s="41">
        <v>0</v>
      </c>
      <c r="N75" s="41">
        <v>0</v>
      </c>
      <c r="O75" s="41">
        <v>159</v>
      </c>
    </row>
    <row r="76" spans="1:27" ht="15" customHeight="1" x14ac:dyDescent="0.25">
      <c r="J76" s="43" t="s">
        <v>6</v>
      </c>
      <c r="K76" s="41">
        <v>238</v>
      </c>
      <c r="L76" s="41">
        <v>11</v>
      </c>
      <c r="M76" s="41">
        <v>3</v>
      </c>
      <c r="N76" s="41">
        <v>2</v>
      </c>
      <c r="O76" s="41">
        <v>100</v>
      </c>
    </row>
    <row r="77" spans="1:27" ht="15" customHeight="1" x14ac:dyDescent="0.25">
      <c r="J77" s="43" t="s">
        <v>22</v>
      </c>
      <c r="K77" s="41">
        <f>SUM(K71:K76)</f>
        <v>1245</v>
      </c>
      <c r="L77" s="41">
        <f>SUM(L71:L76)</f>
        <v>21</v>
      </c>
      <c r="M77" s="41">
        <f>SUM(M71:M76)</f>
        <v>7</v>
      </c>
      <c r="N77" s="41">
        <f>SUM(N71:N76)</f>
        <v>38</v>
      </c>
      <c r="O77" s="41">
        <f>SUM(O71:O76)</f>
        <v>686</v>
      </c>
    </row>
  </sheetData>
  <mergeCells count="105">
    <mergeCell ref="J67:J69"/>
    <mergeCell ref="K67:O67"/>
    <mergeCell ref="O68:O69"/>
    <mergeCell ref="N68:N69"/>
    <mergeCell ref="M68:M69"/>
    <mergeCell ref="L68:L69"/>
    <mergeCell ref="K68:K69"/>
    <mergeCell ref="J64:K65"/>
    <mergeCell ref="L64:R65"/>
    <mergeCell ref="AM43:AS44"/>
    <mergeCell ref="T46:X46"/>
    <mergeCell ref="X47:X48"/>
    <mergeCell ref="W47:W48"/>
    <mergeCell ref="V47:V48"/>
    <mergeCell ref="U47:U48"/>
    <mergeCell ref="T47:T48"/>
    <mergeCell ref="S43:T44"/>
    <mergeCell ref="D46:D48"/>
    <mergeCell ref="C43:I44"/>
    <mergeCell ref="J43:K44"/>
    <mergeCell ref="L43:R44"/>
    <mergeCell ref="S46:S48"/>
    <mergeCell ref="G46:G48"/>
    <mergeCell ref="F46:F48"/>
    <mergeCell ref="E46:E48"/>
    <mergeCell ref="U64:AA65"/>
    <mergeCell ref="AD43:AJ44"/>
    <mergeCell ref="A64:B65"/>
    <mergeCell ref="C64:I65"/>
    <mergeCell ref="U43:AA44"/>
    <mergeCell ref="B46:B48"/>
    <mergeCell ref="A43:B44"/>
    <mergeCell ref="AB43:AC44"/>
    <mergeCell ref="C46:C48"/>
    <mergeCell ref="S64:T65"/>
    <mergeCell ref="K26:K27"/>
    <mergeCell ref="L22:R23"/>
    <mergeCell ref="J22:K23"/>
    <mergeCell ref="A22:B23"/>
    <mergeCell ref="C22:I23"/>
    <mergeCell ref="J25:J27"/>
    <mergeCell ref="K25:M25"/>
    <mergeCell ref="AL46:AN46"/>
    <mergeCell ref="AN47:AN48"/>
    <mergeCell ref="AM47:AM48"/>
    <mergeCell ref="AL47:AL48"/>
    <mergeCell ref="AK46:AK48"/>
    <mergeCell ref="AK43:AL44"/>
    <mergeCell ref="AF25:AF27"/>
    <mergeCell ref="AE25:AE27"/>
    <mergeCell ref="AD25:AD27"/>
    <mergeCell ref="AC25:AC27"/>
    <mergeCell ref="AD22:AJ23"/>
    <mergeCell ref="AB22:AC23"/>
    <mergeCell ref="AK22:AL23"/>
    <mergeCell ref="AM22:AS23"/>
    <mergeCell ref="A46:A48"/>
    <mergeCell ref="I46:I48"/>
    <mergeCell ref="H46:H48"/>
    <mergeCell ref="AL4:AL6"/>
    <mergeCell ref="AC4:AC6"/>
    <mergeCell ref="L1:R2"/>
    <mergeCell ref="M26:M27"/>
    <mergeCell ref="S22:T23"/>
    <mergeCell ref="U22:AA23"/>
    <mergeCell ref="AB25:AB27"/>
    <mergeCell ref="AG25:AG27"/>
    <mergeCell ref="L26:L27"/>
    <mergeCell ref="N4:N6"/>
    <mergeCell ref="M4:M6"/>
    <mergeCell ref="Q4:Q6"/>
    <mergeCell ref="L4:L6"/>
    <mergeCell ref="O4:O6"/>
    <mergeCell ref="K4:K6"/>
    <mergeCell ref="AK1:AL2"/>
    <mergeCell ref="AM1:AS2"/>
    <mergeCell ref="AG4:AG6"/>
    <mergeCell ref="AH4:AH6"/>
    <mergeCell ref="P4:P6"/>
    <mergeCell ref="AB4:AB6"/>
    <mergeCell ref="AK4:AK6"/>
    <mergeCell ref="AF4:AF6"/>
    <mergeCell ref="AE4:AE6"/>
    <mergeCell ref="AD4:AD6"/>
    <mergeCell ref="AB1:AC2"/>
    <mergeCell ref="AD1:AJ2"/>
    <mergeCell ref="S1:T2"/>
    <mergeCell ref="U1:AA2"/>
    <mergeCell ref="AP4:AP6"/>
    <mergeCell ref="AO4:AO6"/>
    <mergeCell ref="AN4:AN6"/>
    <mergeCell ref="AM4:AM6"/>
    <mergeCell ref="E4:E6"/>
    <mergeCell ref="A1:B2"/>
    <mergeCell ref="C1:I2"/>
    <mergeCell ref="D4:D6"/>
    <mergeCell ref="C4:C6"/>
    <mergeCell ref="B4:B6"/>
    <mergeCell ref="A4:A6"/>
    <mergeCell ref="H4:H6"/>
    <mergeCell ref="J1:K2"/>
    <mergeCell ref="G4:G6"/>
    <mergeCell ref="F4:F6"/>
    <mergeCell ref="J4:J6"/>
    <mergeCell ref="I4:I6"/>
  </mergeCells>
  <pageMargins left="0.78740157480314965" right="0.59055118110236227" top="0.78740157480314965" bottom="0.78740157480314965" header="0.39370078740157483" footer="0.39370078740157483"/>
  <pageSetup paperSize="11" pageOrder="overThenDown" orientation="landscape" r:id="rId1"/>
  <headerFooter>
    <oddFooter>&amp;RProfil Daerah Kelurahan Sumurrejo 2022  | 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A7F0-5639-42BA-996E-D66D70DA5F31}">
  <dimension ref="A1:AU99"/>
  <sheetViews>
    <sheetView view="pageLayout" zoomScale="80" zoomScaleNormal="70" zoomScalePageLayoutView="80" workbookViewId="0">
      <selection activeCell="V81" sqref="V81"/>
    </sheetView>
  </sheetViews>
  <sheetFormatPr defaultColWidth="9.140625" defaultRowHeight="15" customHeight="1" x14ac:dyDescent="0.25"/>
  <cols>
    <col min="1" max="1" width="9.140625" style="44" customWidth="1"/>
    <col min="2" max="7" width="9.140625" style="44"/>
    <col min="8" max="8" width="9.140625" style="44" customWidth="1"/>
    <col min="9" max="10" width="9.140625" style="44"/>
    <col min="11" max="11" width="9.140625" style="44" customWidth="1"/>
    <col min="12" max="16" width="9.140625" style="44"/>
    <col min="17" max="17" width="9.140625" style="44" customWidth="1"/>
    <col min="18" max="18" width="9.140625" style="44"/>
    <col min="19" max="19" width="9.140625" style="44" customWidth="1"/>
    <col min="20" max="20" width="9.140625" style="44"/>
    <col min="21" max="21" width="9.140625" style="44" customWidth="1"/>
    <col min="22" max="25" width="9.140625" style="44"/>
    <col min="26" max="26" width="9.140625" style="44" customWidth="1"/>
    <col min="27" max="30" width="9.140625" style="44"/>
    <col min="31" max="31" width="9.140625" style="44" customWidth="1"/>
    <col min="32" max="32" width="9.140625" style="44"/>
    <col min="33" max="33" width="9.140625" style="44" customWidth="1"/>
    <col min="34" max="39" width="9.140625" style="44"/>
    <col min="40" max="41" width="9.140625" style="44" customWidth="1"/>
    <col min="42" max="16384" width="9.140625" style="44"/>
  </cols>
  <sheetData>
    <row r="1" spans="1:45" ht="15" customHeight="1" x14ac:dyDescent="0.25">
      <c r="A1" s="73" t="s">
        <v>26</v>
      </c>
      <c r="B1" s="73"/>
      <c r="C1" s="74" t="s">
        <v>422</v>
      </c>
      <c r="D1" s="74"/>
      <c r="E1" s="74"/>
      <c r="F1" s="74"/>
      <c r="G1" s="74"/>
      <c r="H1" s="74"/>
      <c r="I1" s="74"/>
      <c r="J1" s="73" t="s">
        <v>25</v>
      </c>
      <c r="K1" s="73"/>
      <c r="L1" s="74" t="s">
        <v>422</v>
      </c>
      <c r="M1" s="74"/>
      <c r="N1" s="74"/>
      <c r="O1" s="74"/>
      <c r="P1" s="74"/>
      <c r="Q1" s="74"/>
      <c r="R1" s="74"/>
      <c r="S1" s="73" t="s">
        <v>31</v>
      </c>
      <c r="T1" s="73"/>
      <c r="U1" s="74" t="s">
        <v>423</v>
      </c>
      <c r="V1" s="74"/>
      <c r="W1" s="74"/>
      <c r="X1" s="74"/>
      <c r="Y1" s="74"/>
      <c r="Z1" s="74"/>
      <c r="AA1" s="74"/>
      <c r="AB1" s="73" t="s">
        <v>38</v>
      </c>
      <c r="AC1" s="73"/>
      <c r="AD1" s="74" t="s">
        <v>423</v>
      </c>
      <c r="AE1" s="74"/>
      <c r="AF1" s="74"/>
      <c r="AG1" s="74"/>
      <c r="AH1" s="74"/>
      <c r="AI1" s="74"/>
      <c r="AJ1" s="74"/>
      <c r="AN1" s="23"/>
      <c r="AO1" s="23"/>
      <c r="AP1" s="23"/>
      <c r="AQ1" s="23"/>
      <c r="AR1" s="23"/>
      <c r="AS1" s="23"/>
    </row>
    <row r="2" spans="1:45" ht="15" customHeight="1" x14ac:dyDescent="0.25">
      <c r="A2" s="73"/>
      <c r="B2" s="73"/>
      <c r="C2" s="74"/>
      <c r="D2" s="74"/>
      <c r="E2" s="74"/>
      <c r="F2" s="74"/>
      <c r="G2" s="74"/>
      <c r="H2" s="74"/>
      <c r="I2" s="74"/>
      <c r="J2" s="73"/>
      <c r="K2" s="73"/>
      <c r="L2" s="74"/>
      <c r="M2" s="74"/>
      <c r="N2" s="74"/>
      <c r="O2" s="74"/>
      <c r="P2" s="74"/>
      <c r="Q2" s="74"/>
      <c r="R2" s="74"/>
      <c r="S2" s="73"/>
      <c r="T2" s="73"/>
      <c r="U2" s="74"/>
      <c r="V2" s="74"/>
      <c r="W2" s="74"/>
      <c r="X2" s="74"/>
      <c r="Y2" s="74"/>
      <c r="Z2" s="74"/>
      <c r="AA2" s="74"/>
      <c r="AB2" s="73"/>
      <c r="AC2" s="73"/>
      <c r="AD2" s="74"/>
      <c r="AE2" s="74"/>
      <c r="AF2" s="74"/>
      <c r="AG2" s="74"/>
      <c r="AH2" s="74"/>
      <c r="AI2" s="74"/>
      <c r="AJ2" s="74"/>
      <c r="AK2" s="23"/>
      <c r="AL2" s="23"/>
      <c r="AM2" s="23"/>
      <c r="AN2" s="23"/>
      <c r="AO2" s="23"/>
      <c r="AP2" s="23"/>
      <c r="AQ2" s="23"/>
      <c r="AR2" s="23"/>
      <c r="AS2" s="23"/>
    </row>
    <row r="3" spans="1:45" ht="1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</row>
    <row r="4" spans="1:45" ht="15" customHeight="1" x14ac:dyDescent="0.25">
      <c r="A4" s="111" t="s">
        <v>0</v>
      </c>
      <c r="B4" s="109" t="s">
        <v>20</v>
      </c>
      <c r="C4" s="109"/>
      <c r="D4" s="109"/>
      <c r="E4" s="109"/>
      <c r="S4" s="111" t="s">
        <v>0</v>
      </c>
      <c r="T4" s="109" t="s">
        <v>21</v>
      </c>
      <c r="U4" s="109"/>
      <c r="V4" s="109"/>
      <c r="W4" s="109"/>
      <c r="X4" s="109"/>
      <c r="Y4" s="109"/>
      <c r="Z4" s="109"/>
      <c r="AA4" s="109"/>
      <c r="AB4" s="48"/>
      <c r="AC4" s="48"/>
      <c r="AD4" s="48"/>
      <c r="AE4" s="48"/>
      <c r="AF4" s="48"/>
    </row>
    <row r="5" spans="1:45" ht="15" customHeight="1" x14ac:dyDescent="0.25">
      <c r="A5" s="111"/>
      <c r="B5" s="109" t="s">
        <v>30</v>
      </c>
      <c r="C5" s="109" t="s">
        <v>29</v>
      </c>
      <c r="D5" s="109" t="s">
        <v>28</v>
      </c>
      <c r="E5" s="109" t="s">
        <v>27</v>
      </c>
      <c r="H5" s="45"/>
      <c r="I5" s="45"/>
      <c r="N5" s="45"/>
      <c r="O5" s="45"/>
      <c r="P5" s="45"/>
      <c r="Q5" s="45"/>
      <c r="R5" s="45"/>
      <c r="S5" s="111"/>
      <c r="T5" s="109" t="s">
        <v>30</v>
      </c>
      <c r="U5" s="109" t="s">
        <v>32</v>
      </c>
      <c r="V5" s="109" t="s">
        <v>33</v>
      </c>
      <c r="W5" s="109" t="s">
        <v>34</v>
      </c>
      <c r="X5" s="109" t="s">
        <v>35</v>
      </c>
      <c r="Y5" s="109" t="s">
        <v>36</v>
      </c>
      <c r="Z5" s="109" t="s">
        <v>37</v>
      </c>
      <c r="AA5" s="109" t="s">
        <v>27</v>
      </c>
      <c r="AB5" s="55"/>
      <c r="AC5" s="55"/>
      <c r="AD5" s="55"/>
      <c r="AE5" s="55"/>
      <c r="AK5" s="33"/>
      <c r="AL5" s="33"/>
      <c r="AM5" s="33"/>
      <c r="AN5" s="48"/>
      <c r="AO5" s="48"/>
      <c r="AP5" s="48"/>
      <c r="AQ5" s="48"/>
      <c r="AR5" s="33"/>
      <c r="AS5" s="33"/>
    </row>
    <row r="6" spans="1:45" ht="15" customHeight="1" x14ac:dyDescent="0.25">
      <c r="A6" s="111"/>
      <c r="B6" s="109"/>
      <c r="C6" s="109"/>
      <c r="D6" s="109"/>
      <c r="E6" s="109"/>
      <c r="N6" s="48"/>
      <c r="O6" s="48"/>
      <c r="P6" s="48"/>
      <c r="Q6" s="48"/>
      <c r="R6" s="48"/>
      <c r="S6" s="111"/>
      <c r="T6" s="109"/>
      <c r="U6" s="109"/>
      <c r="V6" s="109"/>
      <c r="W6" s="109"/>
      <c r="X6" s="109"/>
      <c r="Y6" s="109"/>
      <c r="Z6" s="109"/>
      <c r="AA6" s="109"/>
      <c r="AB6" s="55"/>
      <c r="AC6" s="56"/>
      <c r="AD6" s="56"/>
      <c r="AE6" s="56"/>
      <c r="AK6" s="48"/>
      <c r="AL6" s="48"/>
      <c r="AM6" s="48"/>
      <c r="AN6" s="48"/>
      <c r="AO6" s="48"/>
      <c r="AP6" s="48"/>
      <c r="AQ6" s="48"/>
      <c r="AR6" s="48"/>
      <c r="AS6" s="48"/>
    </row>
    <row r="7" spans="1:45" ht="15" customHeight="1" x14ac:dyDescent="0.25">
      <c r="A7" s="42" t="s">
        <v>8</v>
      </c>
      <c r="B7" s="42" t="s">
        <v>9</v>
      </c>
      <c r="C7" s="42" t="s">
        <v>10</v>
      </c>
      <c r="D7" s="42" t="s">
        <v>11</v>
      </c>
      <c r="E7" s="42" t="s">
        <v>12</v>
      </c>
      <c r="N7" s="48"/>
      <c r="O7" s="48"/>
      <c r="P7" s="48"/>
      <c r="Q7" s="48"/>
      <c r="R7" s="48"/>
      <c r="S7" s="42" t="s">
        <v>8</v>
      </c>
      <c r="T7" s="42" t="s">
        <v>9</v>
      </c>
      <c r="U7" s="42" t="s">
        <v>10</v>
      </c>
      <c r="V7" s="42" t="s">
        <v>11</v>
      </c>
      <c r="W7" s="42" t="s">
        <v>12</v>
      </c>
      <c r="X7" s="42" t="s">
        <v>13</v>
      </c>
      <c r="Y7" s="42" t="s">
        <v>14</v>
      </c>
      <c r="Z7" s="42" t="s">
        <v>15</v>
      </c>
      <c r="AA7" s="42" t="s">
        <v>16</v>
      </c>
      <c r="AB7" s="55"/>
      <c r="AC7" s="56"/>
      <c r="AD7" s="56"/>
      <c r="AE7" s="56"/>
      <c r="AK7" s="48"/>
      <c r="AL7" s="48"/>
      <c r="AM7" s="48"/>
      <c r="AN7" s="48"/>
      <c r="AO7" s="48"/>
      <c r="AP7" s="48"/>
      <c r="AQ7" s="48"/>
      <c r="AR7" s="48"/>
      <c r="AS7" s="48"/>
    </row>
    <row r="8" spans="1:45" ht="15" customHeight="1" x14ac:dyDescent="0.25">
      <c r="A8" s="43" t="s">
        <v>2</v>
      </c>
      <c r="B8" s="41">
        <v>404</v>
      </c>
      <c r="C8" s="41">
        <v>4</v>
      </c>
      <c r="D8" s="41">
        <v>16</v>
      </c>
      <c r="E8" s="41">
        <v>0</v>
      </c>
      <c r="H8" s="49"/>
      <c r="I8" s="49"/>
      <c r="K8" s="45"/>
      <c r="L8" s="45"/>
      <c r="M8" s="45"/>
      <c r="N8" s="49"/>
      <c r="O8" s="49"/>
      <c r="P8" s="49"/>
      <c r="Q8" s="49"/>
      <c r="R8" s="49"/>
      <c r="S8" s="43" t="s">
        <v>2</v>
      </c>
      <c r="T8" s="41">
        <v>297</v>
      </c>
      <c r="U8" s="41">
        <v>38</v>
      </c>
      <c r="V8" s="41">
        <v>30</v>
      </c>
      <c r="W8" s="41">
        <v>30</v>
      </c>
      <c r="X8" s="41">
        <v>15</v>
      </c>
      <c r="Y8" s="41">
        <v>11</v>
      </c>
      <c r="Z8" s="41">
        <v>2</v>
      </c>
      <c r="AA8" s="41">
        <v>1</v>
      </c>
      <c r="AB8" s="57"/>
      <c r="AC8" s="58"/>
      <c r="AD8" s="58"/>
      <c r="AE8" s="58"/>
      <c r="AK8" s="49"/>
      <c r="AL8" s="49"/>
      <c r="AM8" s="49"/>
      <c r="AO8" s="45"/>
      <c r="AP8" s="45"/>
      <c r="AQ8" s="45"/>
      <c r="AR8" s="49"/>
      <c r="AS8" s="49"/>
    </row>
    <row r="9" spans="1:45" ht="15" customHeight="1" x14ac:dyDescent="0.25">
      <c r="A9" s="43" t="s">
        <v>3</v>
      </c>
      <c r="B9" s="41">
        <v>306</v>
      </c>
      <c r="C9" s="41">
        <v>2</v>
      </c>
      <c r="D9" s="41">
        <v>12</v>
      </c>
      <c r="E9" s="41">
        <v>0</v>
      </c>
      <c r="H9" s="50"/>
      <c r="I9" s="50"/>
      <c r="K9" s="46"/>
      <c r="N9" s="50"/>
      <c r="O9" s="50"/>
      <c r="P9" s="50"/>
      <c r="Q9" s="50"/>
      <c r="R9" s="50"/>
      <c r="S9" s="43" t="s">
        <v>3</v>
      </c>
      <c r="T9" s="41">
        <v>222</v>
      </c>
      <c r="U9" s="41">
        <v>19</v>
      </c>
      <c r="V9" s="41">
        <v>19</v>
      </c>
      <c r="W9" s="41">
        <v>31</v>
      </c>
      <c r="X9" s="41">
        <v>8</v>
      </c>
      <c r="Y9" s="41">
        <v>19</v>
      </c>
      <c r="Z9" s="41">
        <v>2</v>
      </c>
      <c r="AA9" s="41">
        <v>0</v>
      </c>
      <c r="AB9" s="55"/>
      <c r="AC9" s="59"/>
      <c r="AD9" s="59"/>
      <c r="AE9" s="59"/>
      <c r="AK9" s="50"/>
      <c r="AL9" s="50"/>
      <c r="AM9" s="50"/>
      <c r="AO9" s="46"/>
      <c r="AR9" s="50"/>
      <c r="AS9" s="50"/>
    </row>
    <row r="10" spans="1:45" ht="15" customHeight="1" x14ac:dyDescent="0.25">
      <c r="A10" s="43" t="s">
        <v>4</v>
      </c>
      <c r="B10" s="41">
        <v>322</v>
      </c>
      <c r="C10" s="41">
        <v>0</v>
      </c>
      <c r="D10" s="41">
        <v>4</v>
      </c>
      <c r="E10" s="41">
        <v>0</v>
      </c>
      <c r="H10" s="50"/>
      <c r="I10" s="50"/>
      <c r="K10" s="46"/>
      <c r="N10" s="50"/>
      <c r="O10" s="50"/>
      <c r="P10" s="50"/>
      <c r="Q10" s="50"/>
      <c r="R10" s="50"/>
      <c r="S10" s="43" t="s">
        <v>4</v>
      </c>
      <c r="T10" s="41">
        <v>234</v>
      </c>
      <c r="U10" s="41">
        <v>13</v>
      </c>
      <c r="V10" s="41">
        <v>18</v>
      </c>
      <c r="W10" s="41">
        <v>35</v>
      </c>
      <c r="X10" s="41">
        <v>10</v>
      </c>
      <c r="Y10" s="41">
        <v>14</v>
      </c>
      <c r="Z10" s="41">
        <v>1</v>
      </c>
      <c r="AA10" s="41">
        <v>1</v>
      </c>
      <c r="AB10" s="55"/>
      <c r="AC10" s="59"/>
      <c r="AD10" s="59"/>
      <c r="AE10" s="59"/>
      <c r="AK10" s="50"/>
      <c r="AL10" s="50"/>
      <c r="AM10" s="50"/>
      <c r="AO10" s="46"/>
      <c r="AR10" s="50"/>
      <c r="AS10" s="50"/>
    </row>
    <row r="11" spans="1:45" ht="15" customHeight="1" x14ac:dyDescent="0.25">
      <c r="A11" s="43" t="s">
        <v>5</v>
      </c>
      <c r="B11" s="41">
        <v>208</v>
      </c>
      <c r="C11" s="41">
        <v>2</v>
      </c>
      <c r="D11" s="41">
        <v>0</v>
      </c>
      <c r="E11" s="41">
        <v>1</v>
      </c>
      <c r="H11" s="50"/>
      <c r="I11" s="50"/>
      <c r="K11" s="46"/>
      <c r="N11" s="50"/>
      <c r="O11" s="50"/>
      <c r="P11" s="50"/>
      <c r="Q11" s="50"/>
      <c r="R11" s="50"/>
      <c r="S11" s="43" t="s">
        <v>5</v>
      </c>
      <c r="T11" s="41">
        <v>147</v>
      </c>
      <c r="U11" s="41">
        <v>5</v>
      </c>
      <c r="V11" s="41">
        <v>5</v>
      </c>
      <c r="W11" s="41">
        <v>40</v>
      </c>
      <c r="X11" s="41">
        <v>7</v>
      </c>
      <c r="Y11" s="41">
        <v>5</v>
      </c>
      <c r="Z11" s="41">
        <v>0</v>
      </c>
      <c r="AA11" s="41">
        <v>2</v>
      </c>
      <c r="AB11" s="55"/>
      <c r="AC11" s="59"/>
      <c r="AD11" s="59"/>
      <c r="AE11" s="59"/>
      <c r="AK11" s="50"/>
      <c r="AL11" s="50"/>
      <c r="AM11" s="50"/>
      <c r="AO11" s="46"/>
      <c r="AR11" s="50"/>
      <c r="AS11" s="50"/>
    </row>
    <row r="12" spans="1:45" ht="15" customHeight="1" x14ac:dyDescent="0.25">
      <c r="A12" s="43" t="s">
        <v>7</v>
      </c>
      <c r="B12" s="41">
        <v>356</v>
      </c>
      <c r="C12" s="41">
        <v>2</v>
      </c>
      <c r="D12" s="41">
        <v>6</v>
      </c>
      <c r="E12" s="41">
        <v>1</v>
      </c>
      <c r="H12" s="50"/>
      <c r="I12" s="50"/>
      <c r="K12" s="46"/>
      <c r="N12" s="50"/>
      <c r="O12" s="50"/>
      <c r="P12" s="50"/>
      <c r="Q12" s="50"/>
      <c r="R12" s="50"/>
      <c r="S12" s="43" t="s">
        <v>7</v>
      </c>
      <c r="T12" s="41">
        <v>266</v>
      </c>
      <c r="U12" s="41">
        <v>7</v>
      </c>
      <c r="V12" s="41">
        <v>22</v>
      </c>
      <c r="W12" s="41">
        <v>38</v>
      </c>
      <c r="X12" s="41">
        <v>14</v>
      </c>
      <c r="Y12" s="41">
        <v>17</v>
      </c>
      <c r="Z12" s="41">
        <v>0</v>
      </c>
      <c r="AA12" s="41">
        <v>1</v>
      </c>
      <c r="AB12" s="55"/>
      <c r="AC12" s="59"/>
      <c r="AD12" s="59"/>
      <c r="AE12" s="59"/>
      <c r="AK12" s="50"/>
      <c r="AL12" s="50"/>
      <c r="AM12" s="50"/>
      <c r="AO12" s="46"/>
      <c r="AR12" s="50"/>
      <c r="AS12" s="50"/>
    </row>
    <row r="13" spans="1:45" ht="15" customHeight="1" x14ac:dyDescent="0.25">
      <c r="A13" s="43" t="s">
        <v>6</v>
      </c>
      <c r="B13" s="41">
        <v>350</v>
      </c>
      <c r="C13" s="41">
        <v>0</v>
      </c>
      <c r="D13" s="41">
        <v>1</v>
      </c>
      <c r="E13" s="41">
        <v>0</v>
      </c>
      <c r="H13" s="50"/>
      <c r="I13" s="50"/>
      <c r="K13" s="46"/>
      <c r="N13" s="50"/>
      <c r="O13" s="50"/>
      <c r="P13" s="50"/>
      <c r="Q13" s="50"/>
      <c r="R13" s="50"/>
      <c r="S13" s="43" t="s">
        <v>6</v>
      </c>
      <c r="T13" s="41">
        <v>237</v>
      </c>
      <c r="U13" s="41">
        <v>16</v>
      </c>
      <c r="V13" s="41">
        <v>22</v>
      </c>
      <c r="W13" s="41">
        <v>41</v>
      </c>
      <c r="X13" s="41">
        <v>17</v>
      </c>
      <c r="Y13" s="41">
        <v>17</v>
      </c>
      <c r="Z13" s="41">
        <v>1</v>
      </c>
      <c r="AA13" s="41">
        <v>0</v>
      </c>
      <c r="AB13" s="55"/>
      <c r="AC13" s="59"/>
      <c r="AD13" s="59"/>
      <c r="AE13" s="59"/>
      <c r="AK13" s="50"/>
      <c r="AL13" s="50"/>
      <c r="AM13" s="50"/>
      <c r="AO13" s="46"/>
      <c r="AR13" s="50"/>
      <c r="AS13" s="50"/>
    </row>
    <row r="14" spans="1:45" ht="15" customHeight="1" x14ac:dyDescent="0.25">
      <c r="A14" s="43" t="s">
        <v>22</v>
      </c>
      <c r="B14" s="41">
        <f>SUM(B8:B13)</f>
        <v>1946</v>
      </c>
      <c r="C14" s="41">
        <f>SUM(C8:C13)</f>
        <v>10</v>
      </c>
      <c r="D14" s="41">
        <f>SUM(D8:D13)</f>
        <v>39</v>
      </c>
      <c r="E14" s="41">
        <f>SUM(E8:E13)</f>
        <v>2</v>
      </c>
      <c r="H14" s="50"/>
      <c r="I14" s="50"/>
      <c r="K14" s="46"/>
      <c r="N14" s="50"/>
      <c r="O14" s="50"/>
      <c r="P14" s="50"/>
      <c r="Q14" s="50"/>
      <c r="R14" s="50"/>
      <c r="S14" s="43" t="s">
        <v>22</v>
      </c>
      <c r="T14" s="41">
        <f t="shared" ref="T14:AA14" si="0">SUM(T8:T13)</f>
        <v>1403</v>
      </c>
      <c r="U14" s="41">
        <f t="shared" si="0"/>
        <v>98</v>
      </c>
      <c r="V14" s="41">
        <f t="shared" si="0"/>
        <v>116</v>
      </c>
      <c r="W14" s="41">
        <f t="shared" si="0"/>
        <v>215</v>
      </c>
      <c r="X14" s="41">
        <f t="shared" si="0"/>
        <v>71</v>
      </c>
      <c r="Y14" s="41">
        <f t="shared" si="0"/>
        <v>83</v>
      </c>
      <c r="Z14" s="41">
        <f t="shared" si="0"/>
        <v>6</v>
      </c>
      <c r="AA14" s="41">
        <f t="shared" si="0"/>
        <v>5</v>
      </c>
      <c r="AB14" s="55"/>
      <c r="AC14" s="59"/>
      <c r="AD14" s="59"/>
      <c r="AE14" s="59"/>
      <c r="AK14" s="50"/>
      <c r="AL14" s="50"/>
      <c r="AM14" s="50"/>
      <c r="AO14" s="46"/>
      <c r="AR14" s="50"/>
      <c r="AS14" s="50"/>
    </row>
    <row r="15" spans="1:45" ht="15" customHeight="1" x14ac:dyDescent="0.25">
      <c r="H15" s="50"/>
      <c r="I15" s="50"/>
      <c r="K15" s="47"/>
      <c r="L15" s="47"/>
      <c r="M15" s="47"/>
      <c r="N15" s="50"/>
      <c r="O15" s="50"/>
      <c r="P15" s="50"/>
      <c r="Q15" s="50"/>
      <c r="R15" s="50"/>
      <c r="AB15" s="55"/>
      <c r="AC15" s="59"/>
      <c r="AD15" s="59"/>
      <c r="AE15" s="59"/>
      <c r="AK15" s="50"/>
      <c r="AL15" s="50"/>
      <c r="AM15" s="50"/>
      <c r="AO15" s="47"/>
      <c r="AP15" s="47"/>
      <c r="AQ15" s="47"/>
      <c r="AR15" s="50"/>
      <c r="AS15" s="50"/>
    </row>
    <row r="16" spans="1:45" ht="15" customHeight="1" x14ac:dyDescent="0.25">
      <c r="X16" s="50"/>
    </row>
    <row r="17" spans="1:47" ht="15" customHeight="1" x14ac:dyDescent="0.25">
      <c r="X17" s="50"/>
    </row>
    <row r="18" spans="1:47" ht="15" customHeight="1" x14ac:dyDescent="0.25">
      <c r="X18" s="50"/>
    </row>
    <row r="19" spans="1:47" ht="15" customHeight="1" x14ac:dyDescent="0.25">
      <c r="X19" s="50"/>
    </row>
    <row r="20" spans="1:47" ht="15" customHeight="1" x14ac:dyDescent="0.25">
      <c r="X20" s="50"/>
      <c r="AN20" s="23"/>
      <c r="AO20" s="23"/>
      <c r="AP20" s="23"/>
      <c r="AQ20" s="23"/>
      <c r="AR20" s="23"/>
      <c r="AS20" s="23"/>
    </row>
    <row r="21" spans="1:47" ht="15" customHeight="1" x14ac:dyDescent="0.25">
      <c r="F21" s="23"/>
      <c r="G21" s="23"/>
      <c r="H21" s="23"/>
      <c r="I21" s="23"/>
      <c r="M21" s="23"/>
      <c r="N21" s="23"/>
      <c r="O21" s="23"/>
      <c r="P21" s="23"/>
      <c r="Q21" s="23"/>
      <c r="R21" s="23"/>
      <c r="V21" s="23"/>
      <c r="W21" s="23"/>
      <c r="X21" s="23"/>
      <c r="Y21" s="23"/>
      <c r="Z21" s="23"/>
      <c r="AA21" s="23"/>
      <c r="AE21" s="23"/>
      <c r="AF21" s="23"/>
      <c r="AG21" s="23"/>
      <c r="AH21" s="23"/>
      <c r="AI21" s="23"/>
      <c r="AJ21" s="23"/>
      <c r="AQ21" s="23"/>
      <c r="AR21" s="23"/>
      <c r="AS21" s="23"/>
    </row>
    <row r="22" spans="1:47" ht="15" customHeight="1" x14ac:dyDescent="0.25">
      <c r="A22" s="73" t="s">
        <v>39</v>
      </c>
      <c r="B22" s="73"/>
      <c r="C22" s="74" t="s">
        <v>424</v>
      </c>
      <c r="D22" s="74"/>
      <c r="E22" s="74"/>
      <c r="F22" s="74"/>
      <c r="G22" s="74"/>
      <c r="H22" s="74"/>
      <c r="I22" s="74"/>
      <c r="J22" s="73" t="s">
        <v>44</v>
      </c>
      <c r="K22" s="73"/>
      <c r="L22" s="74" t="s">
        <v>424</v>
      </c>
      <c r="M22" s="74"/>
      <c r="N22" s="74"/>
      <c r="O22" s="74"/>
      <c r="P22" s="74"/>
      <c r="Q22" s="74"/>
      <c r="R22" s="74"/>
      <c r="S22" s="73" t="s">
        <v>45</v>
      </c>
      <c r="T22" s="73"/>
      <c r="U22" s="74" t="s">
        <v>425</v>
      </c>
      <c r="V22" s="74"/>
      <c r="W22" s="74"/>
      <c r="X22" s="74"/>
      <c r="Y22" s="74"/>
      <c r="Z22" s="74"/>
      <c r="AA22" s="74"/>
      <c r="AB22" s="73" t="s">
        <v>46</v>
      </c>
      <c r="AC22" s="73"/>
      <c r="AD22" s="74" t="s">
        <v>425</v>
      </c>
      <c r="AE22" s="74"/>
      <c r="AF22" s="74"/>
      <c r="AG22" s="74"/>
      <c r="AH22" s="74"/>
      <c r="AI22" s="74"/>
      <c r="AJ22" s="74"/>
      <c r="AK22" s="73" t="s">
        <v>53</v>
      </c>
      <c r="AL22" s="73"/>
      <c r="AM22" s="74" t="s">
        <v>426</v>
      </c>
      <c r="AN22" s="74"/>
      <c r="AO22" s="74"/>
      <c r="AP22" s="74"/>
      <c r="AQ22" s="74"/>
      <c r="AR22" s="74"/>
      <c r="AS22" s="74"/>
      <c r="AT22" s="48"/>
      <c r="AU22" s="48"/>
    </row>
    <row r="23" spans="1:47" ht="15" customHeight="1" x14ac:dyDescent="0.25">
      <c r="A23" s="73"/>
      <c r="B23" s="73"/>
      <c r="C23" s="74"/>
      <c r="D23" s="74"/>
      <c r="E23" s="74"/>
      <c r="F23" s="74"/>
      <c r="G23" s="74"/>
      <c r="H23" s="74"/>
      <c r="I23" s="74"/>
      <c r="J23" s="73"/>
      <c r="K23" s="73"/>
      <c r="L23" s="74"/>
      <c r="M23" s="74"/>
      <c r="N23" s="74"/>
      <c r="O23" s="74"/>
      <c r="P23" s="74"/>
      <c r="Q23" s="74"/>
      <c r="R23" s="74"/>
      <c r="S23" s="73"/>
      <c r="T23" s="73"/>
      <c r="U23" s="74"/>
      <c r="V23" s="74"/>
      <c r="W23" s="74"/>
      <c r="X23" s="74"/>
      <c r="Y23" s="74"/>
      <c r="Z23" s="74"/>
      <c r="AA23" s="74"/>
      <c r="AB23" s="73"/>
      <c r="AC23" s="73"/>
      <c r="AD23" s="74"/>
      <c r="AE23" s="74"/>
      <c r="AF23" s="74"/>
      <c r="AG23" s="74"/>
      <c r="AH23" s="74"/>
      <c r="AI23" s="74"/>
      <c r="AJ23" s="74"/>
      <c r="AK23" s="73"/>
      <c r="AL23" s="73"/>
      <c r="AM23" s="74"/>
      <c r="AN23" s="74"/>
      <c r="AO23" s="74"/>
      <c r="AP23" s="74"/>
      <c r="AQ23" s="74"/>
      <c r="AR23" s="74"/>
      <c r="AS23" s="74"/>
      <c r="AT23" s="48"/>
      <c r="AU23" s="48"/>
    </row>
    <row r="24" spans="1:47" ht="15" customHeight="1" x14ac:dyDescent="0.25">
      <c r="A24" s="23"/>
      <c r="B24" s="23"/>
      <c r="C24" s="23"/>
      <c r="D24" s="23"/>
      <c r="E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M24" s="23"/>
      <c r="AN24" s="23"/>
      <c r="AO24" s="23"/>
      <c r="AP24" s="23"/>
      <c r="AQ24" s="23"/>
      <c r="AR24" s="23"/>
      <c r="AS24" s="23"/>
      <c r="AT24" s="48"/>
      <c r="AU24" s="48"/>
    </row>
    <row r="25" spans="1:47" ht="15" customHeight="1" x14ac:dyDescent="0.25">
      <c r="A25" s="111" t="s">
        <v>0</v>
      </c>
      <c r="B25" s="109" t="s">
        <v>43</v>
      </c>
      <c r="C25" s="109"/>
      <c r="D25" s="109"/>
      <c r="E25" s="109"/>
      <c r="G25" s="46"/>
      <c r="H25" s="46"/>
      <c r="I25" s="46"/>
      <c r="M25" s="35"/>
      <c r="N25" s="35"/>
      <c r="O25" s="35"/>
      <c r="P25" s="35"/>
      <c r="Q25" s="35"/>
      <c r="R25" s="35"/>
      <c r="S25" s="80" t="s">
        <v>0</v>
      </c>
      <c r="T25" s="75" t="s">
        <v>47</v>
      </c>
      <c r="U25" s="75" t="s">
        <v>48</v>
      </c>
      <c r="V25" s="75" t="s">
        <v>49</v>
      </c>
      <c r="W25" s="75" t="s">
        <v>50</v>
      </c>
      <c r="X25" s="75" t="s">
        <v>51</v>
      </c>
      <c r="Y25" s="75" t="s">
        <v>52</v>
      </c>
      <c r="Z25" s="75" t="s">
        <v>23</v>
      </c>
      <c r="AK25" s="80" t="s">
        <v>0</v>
      </c>
      <c r="AL25" s="83" t="s">
        <v>54</v>
      </c>
      <c r="AM25" s="84"/>
      <c r="AN25" s="84"/>
      <c r="AO25" s="84"/>
      <c r="AP25" s="85"/>
      <c r="AQ25" s="48"/>
      <c r="AR25" s="48"/>
    </row>
    <row r="26" spans="1:47" ht="15" customHeight="1" x14ac:dyDescent="0.25">
      <c r="A26" s="111"/>
      <c r="B26" s="109" t="s">
        <v>42</v>
      </c>
      <c r="C26" s="109" t="s">
        <v>41</v>
      </c>
      <c r="D26" s="109" t="s">
        <v>40</v>
      </c>
      <c r="E26" s="109" t="s">
        <v>23</v>
      </c>
      <c r="H26" s="49"/>
      <c r="I26" s="49"/>
      <c r="J26" s="48"/>
      <c r="S26" s="81"/>
      <c r="T26" s="86"/>
      <c r="U26" s="86"/>
      <c r="V26" s="86"/>
      <c r="W26" s="86"/>
      <c r="X26" s="86"/>
      <c r="Y26" s="86"/>
      <c r="Z26" s="86"/>
      <c r="AK26" s="81"/>
      <c r="AL26" s="75" t="s">
        <v>55</v>
      </c>
      <c r="AM26" s="75" t="s">
        <v>56</v>
      </c>
      <c r="AN26" s="75" t="s">
        <v>57</v>
      </c>
      <c r="AO26" s="75" t="s">
        <v>58</v>
      </c>
      <c r="AP26" s="75" t="s">
        <v>59</v>
      </c>
      <c r="AR26" s="48"/>
    </row>
    <row r="27" spans="1:47" ht="15" customHeight="1" x14ac:dyDescent="0.25">
      <c r="A27" s="111"/>
      <c r="B27" s="109"/>
      <c r="C27" s="109"/>
      <c r="D27" s="109"/>
      <c r="E27" s="109"/>
      <c r="J27" s="48"/>
      <c r="S27" s="82"/>
      <c r="T27" s="76"/>
      <c r="U27" s="76"/>
      <c r="V27" s="76"/>
      <c r="W27" s="76"/>
      <c r="X27" s="76"/>
      <c r="Y27" s="76"/>
      <c r="Z27" s="76"/>
      <c r="AK27" s="82"/>
      <c r="AL27" s="76"/>
      <c r="AM27" s="76"/>
      <c r="AN27" s="76"/>
      <c r="AO27" s="76"/>
      <c r="AP27" s="76"/>
      <c r="AR27" s="49"/>
      <c r="AS27" s="49"/>
    </row>
    <row r="28" spans="1:47" ht="15" customHeight="1" x14ac:dyDescent="0.25">
      <c r="A28" s="42" t="s">
        <v>8</v>
      </c>
      <c r="B28" s="42" t="s">
        <v>9</v>
      </c>
      <c r="C28" s="42" t="s">
        <v>10</v>
      </c>
      <c r="D28" s="42" t="s">
        <v>11</v>
      </c>
      <c r="E28" s="42" t="s">
        <v>12</v>
      </c>
      <c r="J28" s="48"/>
      <c r="S28" s="42" t="s">
        <v>8</v>
      </c>
      <c r="T28" s="42" t="s">
        <v>9</v>
      </c>
      <c r="U28" s="42" t="s">
        <v>10</v>
      </c>
      <c r="V28" s="42" t="s">
        <v>11</v>
      </c>
      <c r="W28" s="42" t="s">
        <v>12</v>
      </c>
      <c r="X28" s="42" t="s">
        <v>13</v>
      </c>
      <c r="Y28" s="42" t="s">
        <v>14</v>
      </c>
      <c r="Z28" s="42" t="s">
        <v>15</v>
      </c>
      <c r="AE28" s="45"/>
      <c r="AF28" s="45"/>
      <c r="AK28" s="42" t="s">
        <v>8</v>
      </c>
      <c r="AL28" s="42" t="s">
        <v>9</v>
      </c>
      <c r="AM28" s="42" t="s">
        <v>10</v>
      </c>
      <c r="AN28" s="42" t="s">
        <v>11</v>
      </c>
      <c r="AO28" s="42" t="s">
        <v>12</v>
      </c>
      <c r="AP28" s="42" t="s">
        <v>13</v>
      </c>
    </row>
    <row r="29" spans="1:47" ht="15" customHeight="1" x14ac:dyDescent="0.25">
      <c r="A29" s="43" t="s">
        <v>2</v>
      </c>
      <c r="B29" s="41">
        <v>0</v>
      </c>
      <c r="C29" s="41">
        <v>0</v>
      </c>
      <c r="D29" s="43">
        <v>63</v>
      </c>
      <c r="E29" s="43">
        <v>22</v>
      </c>
      <c r="J29" s="49"/>
      <c r="S29" s="43" t="s">
        <v>2</v>
      </c>
      <c r="T29" s="41">
        <v>9</v>
      </c>
      <c r="U29" s="41">
        <v>1</v>
      </c>
      <c r="V29" s="41">
        <v>166</v>
      </c>
      <c r="W29" s="41">
        <v>14</v>
      </c>
      <c r="X29" s="41">
        <v>2</v>
      </c>
      <c r="Y29" s="41">
        <v>196</v>
      </c>
      <c r="Z29" s="41">
        <v>36</v>
      </c>
      <c r="AE29" s="46"/>
      <c r="AG29" s="45"/>
      <c r="AH29" s="49"/>
      <c r="AI29" s="49"/>
      <c r="AJ29" s="49"/>
      <c r="AK29" s="43" t="s">
        <v>2</v>
      </c>
      <c r="AL29" s="41">
        <v>45</v>
      </c>
      <c r="AM29" s="41">
        <v>4</v>
      </c>
      <c r="AN29" s="41">
        <v>33</v>
      </c>
      <c r="AO29" s="41">
        <v>329</v>
      </c>
      <c r="AP29" s="41">
        <v>329</v>
      </c>
    </row>
    <row r="30" spans="1:47" ht="15" customHeight="1" x14ac:dyDescent="0.25">
      <c r="A30" s="43" t="s">
        <v>3</v>
      </c>
      <c r="B30" s="41">
        <v>1</v>
      </c>
      <c r="C30" s="41">
        <v>0</v>
      </c>
      <c r="D30" s="43">
        <v>69</v>
      </c>
      <c r="E30" s="43">
        <v>18</v>
      </c>
      <c r="J30" s="37"/>
      <c r="S30" s="43" t="s">
        <v>3</v>
      </c>
      <c r="T30" s="41">
        <v>14</v>
      </c>
      <c r="U30" s="41">
        <v>2</v>
      </c>
      <c r="V30" s="41">
        <v>108</v>
      </c>
      <c r="W30" s="41">
        <v>40</v>
      </c>
      <c r="X30" s="41">
        <v>8</v>
      </c>
      <c r="Y30" s="41">
        <v>112</v>
      </c>
      <c r="Z30" s="41">
        <v>36</v>
      </c>
      <c r="AE30" s="46"/>
      <c r="AH30" s="50"/>
      <c r="AI30" s="50"/>
      <c r="AJ30" s="50"/>
      <c r="AK30" s="43" t="s">
        <v>3</v>
      </c>
      <c r="AL30" s="41">
        <v>98</v>
      </c>
      <c r="AM30" s="41">
        <v>19</v>
      </c>
      <c r="AN30" s="41">
        <v>44</v>
      </c>
      <c r="AO30" s="41">
        <v>150</v>
      </c>
      <c r="AP30" s="41">
        <v>150</v>
      </c>
    </row>
    <row r="31" spans="1:47" ht="15" customHeight="1" x14ac:dyDescent="0.25">
      <c r="A31" s="43" t="s">
        <v>4</v>
      </c>
      <c r="B31" s="41">
        <v>3</v>
      </c>
      <c r="C31" s="41">
        <v>0</v>
      </c>
      <c r="D31" s="43">
        <v>39</v>
      </c>
      <c r="E31" s="43">
        <v>22</v>
      </c>
      <c r="J31" s="37"/>
      <c r="S31" s="43" t="s">
        <v>4</v>
      </c>
      <c r="T31" s="41">
        <v>0</v>
      </c>
      <c r="U31" s="41">
        <v>0</v>
      </c>
      <c r="V31" s="41">
        <v>112</v>
      </c>
      <c r="W31" s="41">
        <v>35</v>
      </c>
      <c r="X31" s="41">
        <v>5</v>
      </c>
      <c r="Y31" s="41">
        <v>162</v>
      </c>
      <c r="Z31" s="41">
        <v>12</v>
      </c>
      <c r="AE31" s="46"/>
      <c r="AH31" s="50"/>
      <c r="AI31" s="50"/>
      <c r="AJ31" s="50"/>
      <c r="AK31" s="43" t="s">
        <v>4</v>
      </c>
      <c r="AL31" s="41">
        <v>48</v>
      </c>
      <c r="AM31" s="41">
        <v>2</v>
      </c>
      <c r="AN31" s="41">
        <v>2</v>
      </c>
      <c r="AO31" s="41">
        <v>272</v>
      </c>
      <c r="AP31" s="41">
        <v>272</v>
      </c>
    </row>
    <row r="32" spans="1:47" ht="15" customHeight="1" x14ac:dyDescent="0.25">
      <c r="A32" s="43" t="s">
        <v>5</v>
      </c>
      <c r="B32" s="41">
        <v>0</v>
      </c>
      <c r="C32" s="41">
        <v>2</v>
      </c>
      <c r="D32" s="43">
        <v>21</v>
      </c>
      <c r="E32" s="43">
        <v>16</v>
      </c>
      <c r="J32" s="37"/>
      <c r="S32" s="43" t="s">
        <v>5</v>
      </c>
      <c r="T32" s="41">
        <v>1</v>
      </c>
      <c r="U32" s="41">
        <v>0</v>
      </c>
      <c r="V32" s="41">
        <v>71</v>
      </c>
      <c r="W32" s="41">
        <v>17</v>
      </c>
      <c r="X32" s="41">
        <v>7</v>
      </c>
      <c r="Y32" s="41">
        <v>113</v>
      </c>
      <c r="Z32" s="41">
        <v>2</v>
      </c>
      <c r="AE32" s="46"/>
      <c r="AH32" s="50"/>
      <c r="AI32" s="50"/>
      <c r="AJ32" s="50"/>
      <c r="AK32" s="43" t="s">
        <v>5</v>
      </c>
      <c r="AL32" s="41">
        <v>70</v>
      </c>
      <c r="AM32" s="41">
        <v>5</v>
      </c>
      <c r="AN32" s="41">
        <v>10</v>
      </c>
      <c r="AO32" s="41">
        <v>126</v>
      </c>
      <c r="AP32" s="41">
        <v>126</v>
      </c>
    </row>
    <row r="33" spans="1:47" ht="15" customHeight="1" x14ac:dyDescent="0.25">
      <c r="A33" s="43" t="s">
        <v>7</v>
      </c>
      <c r="B33" s="41">
        <v>2</v>
      </c>
      <c r="C33" s="41">
        <v>1</v>
      </c>
      <c r="D33" s="43">
        <v>61</v>
      </c>
      <c r="E33" s="43">
        <v>27</v>
      </c>
      <c r="J33" s="37"/>
      <c r="S33" s="43" t="s">
        <v>7</v>
      </c>
      <c r="T33" s="41">
        <v>10</v>
      </c>
      <c r="U33" s="41">
        <v>2</v>
      </c>
      <c r="V33" s="41">
        <v>170</v>
      </c>
      <c r="W33" s="41">
        <v>36</v>
      </c>
      <c r="X33" s="41">
        <v>8</v>
      </c>
      <c r="Y33" s="41">
        <v>101</v>
      </c>
      <c r="Z33" s="41">
        <v>38</v>
      </c>
      <c r="AE33" s="46"/>
      <c r="AH33" s="50"/>
      <c r="AI33" s="50"/>
      <c r="AJ33" s="50"/>
      <c r="AK33" s="43" t="s">
        <v>7</v>
      </c>
      <c r="AL33" s="41">
        <v>28</v>
      </c>
      <c r="AM33" s="41">
        <v>8</v>
      </c>
      <c r="AN33" s="41">
        <v>44</v>
      </c>
      <c r="AO33" s="41">
        <v>280</v>
      </c>
      <c r="AP33" s="41">
        <v>280</v>
      </c>
    </row>
    <row r="34" spans="1:47" ht="15" customHeight="1" x14ac:dyDescent="0.25">
      <c r="A34" s="43" t="s">
        <v>6</v>
      </c>
      <c r="B34" s="41">
        <v>1</v>
      </c>
      <c r="C34" s="41">
        <v>2</v>
      </c>
      <c r="D34" s="43">
        <v>89</v>
      </c>
      <c r="E34" s="43">
        <v>28</v>
      </c>
      <c r="H34" s="36"/>
      <c r="I34" s="36"/>
      <c r="J34" s="37"/>
      <c r="S34" s="43" t="s">
        <v>6</v>
      </c>
      <c r="T34" s="41">
        <v>4</v>
      </c>
      <c r="U34" s="41">
        <v>5</v>
      </c>
      <c r="V34" s="41">
        <v>178</v>
      </c>
      <c r="W34" s="41">
        <v>29</v>
      </c>
      <c r="X34" s="41">
        <v>1</v>
      </c>
      <c r="Y34" s="41">
        <v>118</v>
      </c>
      <c r="Z34" s="41">
        <v>16</v>
      </c>
      <c r="AE34" s="46"/>
      <c r="AH34" s="50"/>
      <c r="AI34" s="50"/>
      <c r="AJ34" s="50"/>
      <c r="AK34" s="43" t="s">
        <v>6</v>
      </c>
      <c r="AL34" s="41">
        <v>11</v>
      </c>
      <c r="AM34" s="41">
        <v>21</v>
      </c>
      <c r="AN34" s="41">
        <v>36</v>
      </c>
      <c r="AO34" s="41">
        <v>280</v>
      </c>
      <c r="AP34" s="41">
        <v>280</v>
      </c>
    </row>
    <row r="35" spans="1:47" ht="15" customHeight="1" x14ac:dyDescent="0.25">
      <c r="A35" s="43" t="s">
        <v>22</v>
      </c>
      <c r="B35" s="41">
        <f>SUM(B29:B34)</f>
        <v>7</v>
      </c>
      <c r="C35" s="41">
        <f>SUM(C29:C34)</f>
        <v>5</v>
      </c>
      <c r="D35" s="41">
        <f>SUM(D29:D34)</f>
        <v>342</v>
      </c>
      <c r="E35" s="41">
        <f>SUM(E29:E34)</f>
        <v>133</v>
      </c>
      <c r="H35" s="36"/>
      <c r="I35" s="36"/>
      <c r="J35" s="37"/>
      <c r="S35" s="43" t="s">
        <v>22</v>
      </c>
      <c r="T35" s="41">
        <f t="shared" ref="T35:Z35" si="1">SUM(T29:T34)</f>
        <v>38</v>
      </c>
      <c r="U35" s="41">
        <f t="shared" si="1"/>
        <v>10</v>
      </c>
      <c r="V35" s="41">
        <f t="shared" si="1"/>
        <v>805</v>
      </c>
      <c r="W35" s="41">
        <f t="shared" si="1"/>
        <v>171</v>
      </c>
      <c r="X35" s="41">
        <f t="shared" si="1"/>
        <v>31</v>
      </c>
      <c r="Y35" s="41">
        <f t="shared" si="1"/>
        <v>802</v>
      </c>
      <c r="Z35" s="41">
        <f t="shared" si="1"/>
        <v>140</v>
      </c>
      <c r="AE35" s="47"/>
      <c r="AF35" s="47"/>
      <c r="AH35" s="50"/>
      <c r="AI35" s="50"/>
      <c r="AJ35" s="50"/>
      <c r="AK35" s="43" t="s">
        <v>22</v>
      </c>
      <c r="AL35" s="41">
        <f>SUM(AL29:AL34)</f>
        <v>300</v>
      </c>
      <c r="AM35" s="41">
        <f>SUM(AM29:AM34)</f>
        <v>59</v>
      </c>
      <c r="AN35" s="41">
        <f>SUM(AN29:AN34)</f>
        <v>169</v>
      </c>
      <c r="AO35" s="41">
        <f>SUM(AO29:AO34)</f>
        <v>1437</v>
      </c>
      <c r="AP35" s="41">
        <f>SUM(AP29:AP34)</f>
        <v>1437</v>
      </c>
    </row>
    <row r="36" spans="1:47" ht="15" customHeight="1" x14ac:dyDescent="0.25">
      <c r="H36" s="36"/>
      <c r="I36" s="36"/>
      <c r="J36" s="37"/>
      <c r="AG36" s="47"/>
      <c r="AH36" s="50"/>
      <c r="AI36" s="50"/>
      <c r="AJ36" s="50"/>
    </row>
    <row r="37" spans="1:47" ht="15" customHeight="1" x14ac:dyDescent="0.25">
      <c r="A37" s="45"/>
      <c r="B37" s="45"/>
      <c r="C37" s="36"/>
      <c r="D37" s="36"/>
      <c r="E37" s="37"/>
      <c r="F37" s="45"/>
      <c r="G37" s="45"/>
      <c r="H37" s="36"/>
      <c r="I37" s="36"/>
      <c r="J37" s="37"/>
    </row>
    <row r="38" spans="1:47" ht="15" customHeight="1" x14ac:dyDescent="0.25">
      <c r="C38" s="37"/>
      <c r="D38" s="37"/>
      <c r="E38" s="37"/>
      <c r="H38" s="37"/>
      <c r="I38" s="37"/>
      <c r="J38" s="37"/>
    </row>
    <row r="42" spans="1:47" ht="15" customHeight="1" x14ac:dyDescent="0.25">
      <c r="AB42" s="48"/>
      <c r="AC42" s="48"/>
      <c r="AD42" s="48"/>
    </row>
    <row r="43" spans="1:47" ht="15" customHeight="1" x14ac:dyDescent="0.25">
      <c r="A43" s="73" t="s">
        <v>69</v>
      </c>
      <c r="B43" s="73"/>
      <c r="C43" s="74" t="s">
        <v>427</v>
      </c>
      <c r="D43" s="74"/>
      <c r="E43" s="74"/>
      <c r="F43" s="74"/>
      <c r="G43" s="74"/>
      <c r="H43" s="74"/>
      <c r="I43" s="74"/>
      <c r="J43" s="73" t="s">
        <v>61</v>
      </c>
      <c r="K43" s="73"/>
      <c r="L43" s="74" t="s">
        <v>428</v>
      </c>
      <c r="M43" s="74"/>
      <c r="N43" s="74"/>
      <c r="O43" s="74"/>
      <c r="P43" s="74"/>
      <c r="Q43" s="74"/>
      <c r="R43" s="74"/>
      <c r="S43" s="73" t="s">
        <v>78</v>
      </c>
      <c r="T43" s="73"/>
      <c r="U43" s="74" t="s">
        <v>429</v>
      </c>
      <c r="V43" s="74"/>
      <c r="W43" s="74"/>
      <c r="X43" s="74"/>
      <c r="Y43" s="74"/>
      <c r="Z43" s="74"/>
      <c r="AA43" s="74"/>
      <c r="AB43" s="73" t="s">
        <v>90</v>
      </c>
      <c r="AC43" s="73"/>
      <c r="AD43" s="74" t="s">
        <v>429</v>
      </c>
      <c r="AE43" s="74"/>
      <c r="AF43" s="74"/>
      <c r="AG43" s="74"/>
      <c r="AH43" s="74"/>
      <c r="AI43" s="74"/>
      <c r="AJ43" s="74"/>
      <c r="AK43" s="73" t="s">
        <v>91</v>
      </c>
      <c r="AL43" s="73"/>
      <c r="AM43" s="74" t="s">
        <v>429</v>
      </c>
      <c r="AN43" s="74"/>
      <c r="AO43" s="74"/>
      <c r="AP43" s="74"/>
      <c r="AQ43" s="74"/>
      <c r="AR43" s="74"/>
      <c r="AS43" s="74"/>
      <c r="AT43" s="48"/>
      <c r="AU43" s="48"/>
    </row>
    <row r="44" spans="1:47" ht="15" customHeight="1" x14ac:dyDescent="0.25">
      <c r="A44" s="73"/>
      <c r="B44" s="73"/>
      <c r="C44" s="74"/>
      <c r="D44" s="74"/>
      <c r="E44" s="74"/>
      <c r="F44" s="74"/>
      <c r="G44" s="74"/>
      <c r="H44" s="74"/>
      <c r="I44" s="74"/>
      <c r="J44" s="73"/>
      <c r="K44" s="73"/>
      <c r="L44" s="74"/>
      <c r="M44" s="74"/>
      <c r="N44" s="74"/>
      <c r="O44" s="74"/>
      <c r="P44" s="74"/>
      <c r="Q44" s="74"/>
      <c r="R44" s="74"/>
      <c r="S44" s="73"/>
      <c r="T44" s="73"/>
      <c r="U44" s="74"/>
      <c r="V44" s="74"/>
      <c r="W44" s="74"/>
      <c r="X44" s="74"/>
      <c r="Y44" s="74"/>
      <c r="Z44" s="74"/>
      <c r="AA44" s="74"/>
      <c r="AB44" s="73"/>
      <c r="AC44" s="73"/>
      <c r="AD44" s="74"/>
      <c r="AE44" s="74"/>
      <c r="AF44" s="74"/>
      <c r="AG44" s="74"/>
      <c r="AH44" s="74"/>
      <c r="AI44" s="74"/>
      <c r="AJ44" s="74"/>
      <c r="AK44" s="73"/>
      <c r="AL44" s="73"/>
      <c r="AM44" s="74"/>
      <c r="AN44" s="74"/>
      <c r="AO44" s="74"/>
      <c r="AP44" s="74"/>
      <c r="AQ44" s="74"/>
      <c r="AR44" s="74"/>
      <c r="AS44" s="74"/>
      <c r="AT44" s="48"/>
      <c r="AU44" s="48"/>
    </row>
    <row r="45" spans="1:47" ht="15" customHeight="1" x14ac:dyDescent="0.25"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48"/>
      <c r="AU45" s="48"/>
    </row>
    <row r="46" spans="1:47" ht="15" customHeight="1" x14ac:dyDescent="0.25">
      <c r="A46" s="80" t="s">
        <v>0</v>
      </c>
      <c r="B46" s="83" t="s">
        <v>60</v>
      </c>
      <c r="C46" s="84"/>
      <c r="D46" s="84"/>
      <c r="E46" s="84"/>
      <c r="F46" s="85"/>
      <c r="L46" s="48"/>
      <c r="M46" s="48"/>
      <c r="N46" s="48"/>
      <c r="O46" s="48"/>
      <c r="P46" s="48"/>
      <c r="S46" s="80" t="s">
        <v>0</v>
      </c>
      <c r="T46" s="75" t="s">
        <v>68</v>
      </c>
      <c r="U46" s="75" t="s">
        <v>67</v>
      </c>
      <c r="V46" s="75" t="s">
        <v>66</v>
      </c>
      <c r="W46" s="75" t="s">
        <v>65</v>
      </c>
      <c r="X46" s="75" t="s">
        <v>64</v>
      </c>
      <c r="Y46" s="75" t="s">
        <v>63</v>
      </c>
      <c r="AB46" s="48"/>
      <c r="AC46" s="48"/>
      <c r="AD46" s="48"/>
      <c r="AE46" s="48"/>
      <c r="AF46" s="48"/>
      <c r="AG46" s="48"/>
    </row>
    <row r="47" spans="1:47" ht="15" customHeight="1" x14ac:dyDescent="0.25">
      <c r="A47" s="81"/>
      <c r="B47" s="75" t="s">
        <v>55</v>
      </c>
      <c r="C47" s="75" t="s">
        <v>56</v>
      </c>
      <c r="D47" s="75" t="s">
        <v>57</v>
      </c>
      <c r="E47" s="75" t="s">
        <v>58</v>
      </c>
      <c r="F47" s="75" t="s">
        <v>59</v>
      </c>
      <c r="H47" s="48"/>
      <c r="I47" s="48"/>
      <c r="L47" s="48"/>
      <c r="M47" s="48"/>
      <c r="N47" s="48"/>
      <c r="O47" s="48"/>
      <c r="P47" s="48"/>
      <c r="S47" s="81"/>
      <c r="T47" s="86"/>
      <c r="U47" s="86"/>
      <c r="V47" s="86"/>
      <c r="W47" s="86"/>
      <c r="X47" s="86"/>
      <c r="Y47" s="86"/>
      <c r="AB47" s="80" t="s">
        <v>0</v>
      </c>
      <c r="AC47" s="75" t="s">
        <v>62</v>
      </c>
      <c r="AD47" s="75" t="s">
        <v>71</v>
      </c>
      <c r="AE47" s="75" t="s">
        <v>70</v>
      </c>
      <c r="AF47" s="75" t="s">
        <v>1</v>
      </c>
      <c r="AG47" s="75" t="s">
        <v>23</v>
      </c>
    </row>
    <row r="48" spans="1:47" ht="15" customHeight="1" x14ac:dyDescent="0.25">
      <c r="A48" s="82"/>
      <c r="B48" s="76"/>
      <c r="C48" s="76"/>
      <c r="D48" s="76"/>
      <c r="E48" s="76"/>
      <c r="F48" s="76"/>
      <c r="H48" s="48"/>
      <c r="I48" s="48"/>
      <c r="J48" s="49"/>
      <c r="K48" s="49"/>
      <c r="L48" s="49"/>
      <c r="M48" s="49"/>
      <c r="N48" s="49"/>
      <c r="O48" s="49"/>
      <c r="P48" s="49"/>
      <c r="Q48" s="49"/>
      <c r="S48" s="82"/>
      <c r="T48" s="76"/>
      <c r="U48" s="76"/>
      <c r="V48" s="76"/>
      <c r="W48" s="76"/>
      <c r="X48" s="76"/>
      <c r="Y48" s="76"/>
      <c r="AB48" s="81"/>
      <c r="AC48" s="86"/>
      <c r="AD48" s="86"/>
      <c r="AE48" s="86"/>
      <c r="AF48" s="86"/>
      <c r="AG48" s="86"/>
      <c r="AR48" s="48"/>
      <c r="AS48" s="48"/>
      <c r="AT48" s="48"/>
    </row>
    <row r="49" spans="1:47" ht="15" customHeight="1" x14ac:dyDescent="0.25">
      <c r="A49" s="42" t="s">
        <v>8</v>
      </c>
      <c r="B49" s="42" t="s">
        <v>9</v>
      </c>
      <c r="C49" s="42" t="s">
        <v>10</v>
      </c>
      <c r="D49" s="42" t="s">
        <v>11</v>
      </c>
      <c r="E49" s="42" t="s">
        <v>12</v>
      </c>
      <c r="F49" s="42" t="s">
        <v>13</v>
      </c>
      <c r="H49" s="48"/>
      <c r="I49" s="48"/>
      <c r="J49" s="46"/>
      <c r="S49" s="42" t="s">
        <v>8</v>
      </c>
      <c r="T49" s="42" t="s">
        <v>9</v>
      </c>
      <c r="U49" s="42" t="s">
        <v>10</v>
      </c>
      <c r="V49" s="42" t="s">
        <v>11</v>
      </c>
      <c r="W49" s="42" t="s">
        <v>12</v>
      </c>
      <c r="X49" s="42" t="s">
        <v>13</v>
      </c>
      <c r="Y49" s="42" t="s">
        <v>14</v>
      </c>
      <c r="AB49" s="82"/>
      <c r="AC49" s="76"/>
      <c r="AD49" s="76"/>
      <c r="AE49" s="76"/>
      <c r="AF49" s="76"/>
      <c r="AG49" s="76"/>
      <c r="AR49" s="48"/>
      <c r="AS49" s="48"/>
      <c r="AT49" s="48"/>
    </row>
    <row r="50" spans="1:47" ht="15" customHeight="1" x14ac:dyDescent="0.25">
      <c r="A50" s="43" t="s">
        <v>2</v>
      </c>
      <c r="B50" s="41">
        <v>46</v>
      </c>
      <c r="C50" s="41">
        <v>6</v>
      </c>
      <c r="D50" s="41">
        <v>29</v>
      </c>
      <c r="E50" s="41">
        <v>329</v>
      </c>
      <c r="F50" s="41">
        <v>14</v>
      </c>
      <c r="H50" s="49"/>
      <c r="I50" s="49"/>
      <c r="J50" s="46"/>
      <c r="S50" s="43" t="s">
        <v>2</v>
      </c>
      <c r="T50" s="41">
        <v>220</v>
      </c>
      <c r="U50" s="41">
        <v>131</v>
      </c>
      <c r="V50" s="41">
        <v>1</v>
      </c>
      <c r="W50" s="41">
        <v>2</v>
      </c>
      <c r="X50" s="41">
        <v>1</v>
      </c>
      <c r="Y50" s="41">
        <v>0</v>
      </c>
      <c r="AB50" s="42" t="s">
        <v>8</v>
      </c>
      <c r="AC50" s="42" t="s">
        <v>15</v>
      </c>
      <c r="AD50" s="42" t="s">
        <v>16</v>
      </c>
      <c r="AE50" s="42" t="s">
        <v>17</v>
      </c>
      <c r="AF50" s="42" t="s">
        <v>18</v>
      </c>
      <c r="AG50" s="42" t="s">
        <v>19</v>
      </c>
      <c r="AR50" s="48"/>
      <c r="AS50" s="48"/>
      <c r="AT50" s="48"/>
    </row>
    <row r="51" spans="1:47" ht="15" customHeight="1" x14ac:dyDescent="0.25">
      <c r="A51" s="43" t="s">
        <v>3</v>
      </c>
      <c r="B51" s="41">
        <v>102</v>
      </c>
      <c r="C51" s="41">
        <v>16</v>
      </c>
      <c r="D51" s="41">
        <v>44</v>
      </c>
      <c r="E51" s="41">
        <v>146</v>
      </c>
      <c r="F51" s="41">
        <v>12</v>
      </c>
      <c r="H51" s="50"/>
      <c r="I51" s="50"/>
      <c r="J51" s="46"/>
      <c r="S51" s="43" t="s">
        <v>3</v>
      </c>
      <c r="T51" s="41">
        <v>160</v>
      </c>
      <c r="U51" s="41">
        <v>28</v>
      </c>
      <c r="V51" s="41">
        <v>1</v>
      </c>
      <c r="W51" s="41">
        <v>0</v>
      </c>
      <c r="X51" s="41">
        <v>10</v>
      </c>
      <c r="Y51" s="41">
        <v>0</v>
      </c>
      <c r="AB51" s="43" t="s">
        <v>2</v>
      </c>
      <c r="AC51" s="41">
        <v>54</v>
      </c>
      <c r="AD51" s="41">
        <v>2</v>
      </c>
      <c r="AE51" s="41">
        <v>0</v>
      </c>
      <c r="AF51" s="41">
        <v>0</v>
      </c>
      <c r="AG51" s="41">
        <v>13</v>
      </c>
      <c r="AO51" s="45"/>
      <c r="AP51" s="45"/>
      <c r="AQ51" s="45"/>
      <c r="AR51" s="49"/>
      <c r="AS51" s="49"/>
      <c r="AT51" s="49"/>
      <c r="AU51" s="53"/>
    </row>
    <row r="52" spans="1:47" ht="15" customHeight="1" x14ac:dyDescent="0.25">
      <c r="A52" s="43" t="s">
        <v>4</v>
      </c>
      <c r="B52" s="41">
        <v>48</v>
      </c>
      <c r="C52" s="41">
        <v>2</v>
      </c>
      <c r="D52" s="41">
        <v>1</v>
      </c>
      <c r="E52" s="41">
        <v>273</v>
      </c>
      <c r="F52" s="41">
        <v>2</v>
      </c>
      <c r="H52" s="50"/>
      <c r="I52" s="50"/>
      <c r="J52" s="46"/>
      <c r="S52" s="43" t="s">
        <v>4</v>
      </c>
      <c r="T52" s="41">
        <v>258</v>
      </c>
      <c r="U52" s="41">
        <v>10</v>
      </c>
      <c r="V52" s="41">
        <v>0</v>
      </c>
      <c r="W52" s="41">
        <v>2</v>
      </c>
      <c r="X52" s="41">
        <v>0</v>
      </c>
      <c r="Y52" s="41">
        <v>0</v>
      </c>
      <c r="AB52" s="43" t="s">
        <v>3</v>
      </c>
      <c r="AC52" s="41">
        <v>99</v>
      </c>
      <c r="AD52" s="41">
        <v>5</v>
      </c>
      <c r="AE52" s="41">
        <v>2</v>
      </c>
      <c r="AF52" s="41">
        <v>7</v>
      </c>
      <c r="AG52" s="41">
        <v>8</v>
      </c>
      <c r="AO52" s="46"/>
      <c r="AR52" s="50"/>
      <c r="AS52" s="50"/>
      <c r="AT52" s="50"/>
      <c r="AU52" s="50"/>
    </row>
    <row r="53" spans="1:47" ht="15" customHeight="1" x14ac:dyDescent="0.25">
      <c r="A53" s="43" t="s">
        <v>5</v>
      </c>
      <c r="B53" s="41">
        <v>70</v>
      </c>
      <c r="C53" s="41">
        <v>5</v>
      </c>
      <c r="D53" s="41">
        <v>10</v>
      </c>
      <c r="E53" s="41">
        <v>126</v>
      </c>
      <c r="F53" s="41">
        <v>0</v>
      </c>
      <c r="H53" s="50"/>
      <c r="I53" s="50"/>
      <c r="J53" s="46"/>
      <c r="S53" s="43" t="s">
        <v>5</v>
      </c>
      <c r="T53" s="41">
        <v>4</v>
      </c>
      <c r="U53" s="41">
        <v>27</v>
      </c>
      <c r="V53" s="41">
        <v>0</v>
      </c>
      <c r="W53" s="41">
        <v>1</v>
      </c>
      <c r="X53" s="41">
        <v>0</v>
      </c>
      <c r="Y53" s="41">
        <v>0</v>
      </c>
      <c r="AB53" s="43" t="s">
        <v>4</v>
      </c>
      <c r="AC53" s="41">
        <v>53</v>
      </c>
      <c r="AD53" s="41">
        <v>1</v>
      </c>
      <c r="AE53" s="41">
        <v>0</v>
      </c>
      <c r="AF53" s="41">
        <v>0</v>
      </c>
      <c r="AG53" s="41">
        <v>2</v>
      </c>
      <c r="AO53" s="46"/>
      <c r="AR53" s="50"/>
      <c r="AS53" s="50"/>
      <c r="AT53" s="50"/>
      <c r="AU53" s="50"/>
    </row>
    <row r="54" spans="1:47" ht="15" customHeight="1" x14ac:dyDescent="0.25">
      <c r="A54" s="43" t="s">
        <v>7</v>
      </c>
      <c r="B54" s="41">
        <v>43</v>
      </c>
      <c r="C54" s="41">
        <v>4</v>
      </c>
      <c r="D54" s="41">
        <v>38</v>
      </c>
      <c r="E54" s="41">
        <v>271</v>
      </c>
      <c r="F54" s="41">
        <v>9</v>
      </c>
      <c r="H54" s="50"/>
      <c r="I54" s="50"/>
      <c r="J54" s="46"/>
      <c r="S54" s="43" t="s">
        <v>7</v>
      </c>
      <c r="T54" s="41">
        <v>139</v>
      </c>
      <c r="U54" s="41">
        <v>36</v>
      </c>
      <c r="V54" s="41">
        <v>0</v>
      </c>
      <c r="W54" s="41">
        <v>5</v>
      </c>
      <c r="X54" s="41">
        <v>48</v>
      </c>
      <c r="Y54" s="41">
        <v>2</v>
      </c>
      <c r="AB54" s="43" t="s">
        <v>5</v>
      </c>
      <c r="AC54" s="41">
        <v>172</v>
      </c>
      <c r="AD54" s="41">
        <v>5</v>
      </c>
      <c r="AE54" s="41">
        <v>1</v>
      </c>
      <c r="AF54" s="41">
        <v>1</v>
      </c>
      <c r="AG54" s="41">
        <v>0</v>
      </c>
      <c r="AO54" s="46"/>
      <c r="AR54" s="50"/>
      <c r="AS54" s="50"/>
      <c r="AT54" s="50"/>
      <c r="AU54" s="50"/>
    </row>
    <row r="55" spans="1:47" ht="15" customHeight="1" x14ac:dyDescent="0.25">
      <c r="A55" s="43" t="s">
        <v>6</v>
      </c>
      <c r="B55" s="41">
        <v>14</v>
      </c>
      <c r="C55" s="41">
        <v>21</v>
      </c>
      <c r="D55" s="41">
        <v>37</v>
      </c>
      <c r="E55" s="41">
        <v>274</v>
      </c>
      <c r="F55" s="41">
        <v>5</v>
      </c>
      <c r="H55" s="50"/>
      <c r="I55" s="50"/>
      <c r="J55" s="46"/>
      <c r="S55" s="43" t="s">
        <v>6</v>
      </c>
      <c r="T55" s="41">
        <v>157</v>
      </c>
      <c r="U55" s="41">
        <v>6</v>
      </c>
      <c r="V55" s="41">
        <v>1</v>
      </c>
      <c r="W55" s="41">
        <v>4</v>
      </c>
      <c r="X55" s="41">
        <v>0</v>
      </c>
      <c r="Y55" s="41">
        <v>0</v>
      </c>
      <c r="AB55" s="43" t="s">
        <v>7</v>
      </c>
      <c r="AC55" s="41">
        <v>111</v>
      </c>
      <c r="AD55" s="41">
        <v>14</v>
      </c>
      <c r="AE55" s="41">
        <v>1</v>
      </c>
      <c r="AF55" s="41">
        <v>2</v>
      </c>
      <c r="AG55" s="41">
        <v>7</v>
      </c>
      <c r="AO55" s="46"/>
      <c r="AR55" s="50"/>
      <c r="AS55" s="50"/>
      <c r="AT55" s="50"/>
      <c r="AU55" s="50"/>
    </row>
    <row r="56" spans="1:47" ht="15" customHeight="1" x14ac:dyDescent="0.25">
      <c r="A56" s="43" t="s">
        <v>22</v>
      </c>
      <c r="B56" s="41">
        <f>SUM(B50:B55)</f>
        <v>323</v>
      </c>
      <c r="C56" s="41">
        <f>SUM(C50:C55)</f>
        <v>54</v>
      </c>
      <c r="D56" s="41">
        <f>SUM(D50:D55)</f>
        <v>159</v>
      </c>
      <c r="E56" s="41">
        <f>SUM(E50:E55)</f>
        <v>1419</v>
      </c>
      <c r="F56" s="41">
        <f>SUM(F50:F55)</f>
        <v>42</v>
      </c>
      <c r="H56" s="50"/>
      <c r="I56" s="50"/>
      <c r="S56" s="43" t="s">
        <v>22</v>
      </c>
      <c r="T56" s="41">
        <f t="shared" ref="T56:Y56" si="2">SUM(T50:T55)</f>
        <v>938</v>
      </c>
      <c r="U56" s="41">
        <f t="shared" si="2"/>
        <v>238</v>
      </c>
      <c r="V56" s="41">
        <f t="shared" si="2"/>
        <v>3</v>
      </c>
      <c r="W56" s="41">
        <f t="shared" si="2"/>
        <v>14</v>
      </c>
      <c r="X56" s="41">
        <f t="shared" si="2"/>
        <v>59</v>
      </c>
      <c r="Y56" s="41">
        <f t="shared" si="2"/>
        <v>2</v>
      </c>
      <c r="AB56" s="43" t="s">
        <v>6</v>
      </c>
      <c r="AC56" s="41">
        <v>169</v>
      </c>
      <c r="AD56" s="41">
        <v>11</v>
      </c>
      <c r="AE56" s="41">
        <v>0</v>
      </c>
      <c r="AF56" s="41">
        <v>0</v>
      </c>
      <c r="AG56" s="41">
        <v>3</v>
      </c>
      <c r="AO56" s="46"/>
      <c r="AR56" s="50"/>
      <c r="AS56" s="50"/>
      <c r="AT56" s="50"/>
      <c r="AU56" s="50"/>
    </row>
    <row r="57" spans="1:47" ht="15" customHeight="1" x14ac:dyDescent="0.25">
      <c r="H57" s="50"/>
      <c r="I57" s="50"/>
      <c r="AB57" s="43" t="s">
        <v>22</v>
      </c>
      <c r="AC57" s="41">
        <f>SUM(AC51:AC56)</f>
        <v>658</v>
      </c>
      <c r="AD57" s="41">
        <f>SUM(AD51:AD56)</f>
        <v>38</v>
      </c>
      <c r="AE57" s="41">
        <f>SUM(AE51:AE56)</f>
        <v>4</v>
      </c>
      <c r="AF57" s="41">
        <f>SUM(AF51:AF56)</f>
        <v>10</v>
      </c>
      <c r="AG57" s="41">
        <f>SUM(AG51:AG56)</f>
        <v>33</v>
      </c>
      <c r="AO57" s="46"/>
      <c r="AR57" s="50"/>
      <c r="AS57" s="50"/>
      <c r="AT57" s="50"/>
      <c r="AU57" s="50"/>
    </row>
    <row r="58" spans="1:47" ht="15" customHeight="1" x14ac:dyDescent="0.25">
      <c r="AO58" s="47"/>
      <c r="AP58" s="47"/>
      <c r="AQ58" s="47"/>
      <c r="AR58" s="50"/>
      <c r="AS58" s="50"/>
      <c r="AT58" s="50"/>
      <c r="AU58" s="50"/>
    </row>
    <row r="63" spans="1:47" ht="15" customHeight="1" x14ac:dyDescent="0.25">
      <c r="AE63" s="48"/>
      <c r="AF63" s="48"/>
    </row>
    <row r="64" spans="1:47" ht="15" customHeight="1" x14ac:dyDescent="0.25">
      <c r="A64" s="73" t="s">
        <v>86</v>
      </c>
      <c r="B64" s="73"/>
      <c r="C64" s="74" t="s">
        <v>430</v>
      </c>
      <c r="D64" s="74"/>
      <c r="E64" s="74"/>
      <c r="F64" s="74"/>
      <c r="G64" s="74"/>
      <c r="H64" s="74"/>
      <c r="I64" s="74"/>
      <c r="J64" s="73" t="s">
        <v>92</v>
      </c>
      <c r="K64" s="73"/>
      <c r="L64" s="74" t="s">
        <v>430</v>
      </c>
      <c r="M64" s="74"/>
      <c r="N64" s="74"/>
      <c r="O64" s="74"/>
      <c r="P64" s="74"/>
      <c r="Q64" s="74"/>
      <c r="R64" s="74"/>
      <c r="S64" s="73" t="s">
        <v>93</v>
      </c>
      <c r="T64" s="73"/>
      <c r="U64" s="74" t="s">
        <v>431</v>
      </c>
      <c r="V64" s="74"/>
      <c r="W64" s="74"/>
      <c r="X64" s="74"/>
      <c r="Y64" s="74"/>
      <c r="Z64" s="74"/>
      <c r="AA64" s="74"/>
      <c r="AB64" s="73" t="s">
        <v>94</v>
      </c>
      <c r="AC64" s="73"/>
      <c r="AD64" s="74" t="s">
        <v>431</v>
      </c>
      <c r="AE64" s="74"/>
      <c r="AF64" s="74"/>
      <c r="AG64" s="74"/>
      <c r="AH64" s="74"/>
      <c r="AI64" s="74"/>
      <c r="AJ64" s="74"/>
      <c r="AK64" s="73" t="s">
        <v>89</v>
      </c>
      <c r="AL64" s="73"/>
      <c r="AM64" s="74" t="s">
        <v>431</v>
      </c>
      <c r="AN64" s="74"/>
      <c r="AO64" s="74"/>
      <c r="AP64" s="74"/>
      <c r="AQ64" s="74"/>
      <c r="AR64" s="74"/>
      <c r="AS64" s="74"/>
      <c r="AT64" s="48"/>
      <c r="AU64" s="48"/>
    </row>
    <row r="65" spans="1:47" ht="15" customHeight="1" x14ac:dyDescent="0.25">
      <c r="A65" s="73"/>
      <c r="B65" s="73"/>
      <c r="C65" s="74"/>
      <c r="D65" s="74"/>
      <c r="E65" s="74"/>
      <c r="F65" s="74"/>
      <c r="G65" s="74"/>
      <c r="H65" s="74"/>
      <c r="I65" s="74"/>
      <c r="J65" s="73"/>
      <c r="K65" s="73"/>
      <c r="L65" s="74"/>
      <c r="M65" s="74"/>
      <c r="N65" s="74"/>
      <c r="O65" s="74"/>
      <c r="P65" s="74"/>
      <c r="Q65" s="74"/>
      <c r="R65" s="74"/>
      <c r="S65" s="73"/>
      <c r="T65" s="73"/>
      <c r="U65" s="74"/>
      <c r="V65" s="74"/>
      <c r="W65" s="74"/>
      <c r="X65" s="74"/>
      <c r="Y65" s="74"/>
      <c r="Z65" s="74"/>
      <c r="AA65" s="74"/>
      <c r="AB65" s="73"/>
      <c r="AC65" s="73"/>
      <c r="AD65" s="74"/>
      <c r="AE65" s="74"/>
      <c r="AF65" s="74"/>
      <c r="AG65" s="74"/>
      <c r="AH65" s="74"/>
      <c r="AI65" s="74"/>
      <c r="AJ65" s="74"/>
      <c r="AK65" s="73"/>
      <c r="AL65" s="73"/>
      <c r="AM65" s="74"/>
      <c r="AN65" s="74"/>
      <c r="AO65" s="74"/>
      <c r="AP65" s="74"/>
      <c r="AQ65" s="74"/>
      <c r="AR65" s="74"/>
      <c r="AS65" s="74"/>
      <c r="AT65" s="48"/>
      <c r="AU65" s="48"/>
    </row>
    <row r="66" spans="1:47" ht="1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48"/>
      <c r="AU66" s="48"/>
    </row>
    <row r="67" spans="1:47" ht="15" customHeight="1" x14ac:dyDescent="0.25">
      <c r="A67" s="80" t="s">
        <v>0</v>
      </c>
      <c r="B67" s="75" t="s">
        <v>77</v>
      </c>
      <c r="C67" s="75" t="s">
        <v>76</v>
      </c>
      <c r="D67" s="75" t="s">
        <v>75</v>
      </c>
      <c r="E67" s="75" t="s">
        <v>74</v>
      </c>
      <c r="F67" s="75" t="s">
        <v>73</v>
      </c>
      <c r="G67" s="75" t="s">
        <v>72</v>
      </c>
      <c r="H67" s="48"/>
      <c r="I67" s="48"/>
      <c r="S67" s="80" t="s">
        <v>0</v>
      </c>
      <c r="T67" s="75" t="s">
        <v>85</v>
      </c>
      <c r="U67" s="75" t="s">
        <v>84</v>
      </c>
      <c r="V67" s="75" t="s">
        <v>83</v>
      </c>
      <c r="W67" s="75" t="s">
        <v>82</v>
      </c>
      <c r="X67" s="75" t="s">
        <v>81</v>
      </c>
      <c r="AB67" s="80" t="s">
        <v>0</v>
      </c>
      <c r="AC67" s="75" t="s">
        <v>80</v>
      </c>
      <c r="AD67" s="75" t="s">
        <v>79</v>
      </c>
      <c r="AE67" s="75" t="s">
        <v>88</v>
      </c>
      <c r="AF67" s="75" t="s">
        <v>87</v>
      </c>
      <c r="AG67" s="75" t="s">
        <v>1</v>
      </c>
    </row>
    <row r="68" spans="1:47" ht="15" customHeight="1" x14ac:dyDescent="0.25">
      <c r="A68" s="81"/>
      <c r="B68" s="86"/>
      <c r="C68" s="86"/>
      <c r="D68" s="86"/>
      <c r="E68" s="86"/>
      <c r="F68" s="86"/>
      <c r="G68" s="86"/>
      <c r="I68" s="48"/>
      <c r="S68" s="81"/>
      <c r="T68" s="86"/>
      <c r="U68" s="86"/>
      <c r="V68" s="86"/>
      <c r="W68" s="86"/>
      <c r="X68" s="86"/>
      <c r="AB68" s="81"/>
      <c r="AC68" s="86"/>
      <c r="AD68" s="86"/>
      <c r="AE68" s="86"/>
      <c r="AF68" s="86"/>
      <c r="AG68" s="86"/>
      <c r="AJ68" s="48"/>
      <c r="AK68" s="48"/>
    </row>
    <row r="69" spans="1:47" ht="15" customHeight="1" x14ac:dyDescent="0.25">
      <c r="A69" s="82"/>
      <c r="B69" s="76"/>
      <c r="C69" s="76"/>
      <c r="D69" s="76"/>
      <c r="E69" s="76"/>
      <c r="F69" s="76"/>
      <c r="G69" s="76"/>
      <c r="I69" s="49"/>
      <c r="J69" s="49"/>
      <c r="S69" s="82"/>
      <c r="T69" s="76"/>
      <c r="U69" s="76"/>
      <c r="V69" s="76"/>
      <c r="W69" s="76"/>
      <c r="X69" s="76"/>
      <c r="AB69" s="82"/>
      <c r="AC69" s="76"/>
      <c r="AD69" s="76"/>
      <c r="AE69" s="76"/>
      <c r="AF69" s="76"/>
      <c r="AG69" s="76"/>
      <c r="AJ69" s="48"/>
      <c r="AK69" s="48"/>
    </row>
    <row r="70" spans="1:47" ht="15" customHeight="1" x14ac:dyDescent="0.25">
      <c r="A70" s="42" t="s">
        <v>8</v>
      </c>
      <c r="B70" s="42" t="s">
        <v>9</v>
      </c>
      <c r="C70" s="42" t="s">
        <v>10</v>
      </c>
      <c r="D70" s="42" t="s">
        <v>11</v>
      </c>
      <c r="E70" s="42" t="s">
        <v>12</v>
      </c>
      <c r="F70" s="42" t="s">
        <v>13</v>
      </c>
      <c r="G70" s="42" t="s">
        <v>14</v>
      </c>
      <c r="S70" s="42" t="s">
        <v>8</v>
      </c>
      <c r="T70" s="42" t="s">
        <v>9</v>
      </c>
      <c r="U70" s="42" t="s">
        <v>10</v>
      </c>
      <c r="V70" s="42" t="s">
        <v>11</v>
      </c>
      <c r="W70" s="42" t="s">
        <v>12</v>
      </c>
      <c r="X70" s="42" t="s">
        <v>13</v>
      </c>
      <c r="AB70" s="42" t="s">
        <v>8</v>
      </c>
      <c r="AC70" s="42" t="s">
        <v>14</v>
      </c>
      <c r="AD70" s="42" t="s">
        <v>15</v>
      </c>
      <c r="AE70" s="42" t="s">
        <v>16</v>
      </c>
      <c r="AF70" s="42" t="s">
        <v>17</v>
      </c>
      <c r="AG70" s="42" t="s">
        <v>18</v>
      </c>
      <c r="AJ70" s="48"/>
      <c r="AK70" s="48"/>
    </row>
    <row r="71" spans="1:47" ht="15" customHeight="1" x14ac:dyDescent="0.25">
      <c r="A71" s="43" t="s">
        <v>2</v>
      </c>
      <c r="B71" s="41">
        <v>94</v>
      </c>
      <c r="C71" s="41">
        <v>264</v>
      </c>
      <c r="D71" s="41">
        <v>15</v>
      </c>
      <c r="E71" s="41">
        <v>17</v>
      </c>
      <c r="F71" s="41">
        <v>44</v>
      </c>
      <c r="G71" s="41">
        <v>1</v>
      </c>
      <c r="S71" s="43" t="s">
        <v>2</v>
      </c>
      <c r="T71" s="41">
        <v>43</v>
      </c>
      <c r="U71" s="41">
        <v>47</v>
      </c>
      <c r="V71" s="41">
        <v>10</v>
      </c>
      <c r="W71" s="41">
        <v>27</v>
      </c>
      <c r="X71" s="41">
        <v>3</v>
      </c>
      <c r="AB71" s="43" t="s">
        <v>2</v>
      </c>
      <c r="AC71" s="41">
        <v>3</v>
      </c>
      <c r="AD71" s="41">
        <v>13</v>
      </c>
      <c r="AE71" s="41">
        <v>0</v>
      </c>
      <c r="AF71" s="41">
        <v>2</v>
      </c>
      <c r="AG71" s="41">
        <v>7</v>
      </c>
      <c r="AJ71" s="49"/>
      <c r="AK71" s="49"/>
    </row>
    <row r="72" spans="1:47" ht="15" customHeight="1" x14ac:dyDescent="0.25">
      <c r="A72" s="43" t="s">
        <v>3</v>
      </c>
      <c r="B72" s="41">
        <v>56</v>
      </c>
      <c r="C72" s="41">
        <v>167</v>
      </c>
      <c r="D72" s="41">
        <v>19</v>
      </c>
      <c r="E72" s="41">
        <v>30</v>
      </c>
      <c r="F72" s="41">
        <v>62</v>
      </c>
      <c r="G72" s="41">
        <v>2</v>
      </c>
      <c r="S72" s="43" t="s">
        <v>3</v>
      </c>
      <c r="T72" s="41">
        <v>26</v>
      </c>
      <c r="U72" s="41">
        <v>30</v>
      </c>
      <c r="V72" s="41">
        <v>12</v>
      </c>
      <c r="W72" s="41">
        <v>22</v>
      </c>
      <c r="X72" s="41">
        <v>4</v>
      </c>
      <c r="AB72" s="43" t="s">
        <v>3</v>
      </c>
      <c r="AC72" s="41">
        <v>4</v>
      </c>
      <c r="AD72" s="41">
        <v>13</v>
      </c>
      <c r="AE72" s="41">
        <v>0</v>
      </c>
      <c r="AF72" s="41">
        <v>5</v>
      </c>
      <c r="AG72" s="41">
        <v>7</v>
      </c>
      <c r="AJ72" s="50"/>
      <c r="AK72" s="50"/>
    </row>
    <row r="73" spans="1:47" ht="15" customHeight="1" x14ac:dyDescent="0.25">
      <c r="A73" s="43" t="s">
        <v>4</v>
      </c>
      <c r="B73" s="41">
        <v>30</v>
      </c>
      <c r="C73" s="41">
        <v>169</v>
      </c>
      <c r="D73" s="41">
        <v>45</v>
      </c>
      <c r="E73" s="41">
        <v>29</v>
      </c>
      <c r="F73" s="41">
        <v>85</v>
      </c>
      <c r="G73" s="41">
        <v>1</v>
      </c>
      <c r="S73" s="43" t="s">
        <v>4</v>
      </c>
      <c r="T73" s="41">
        <v>6</v>
      </c>
      <c r="U73" s="41">
        <v>44</v>
      </c>
      <c r="V73" s="41">
        <v>4</v>
      </c>
      <c r="W73" s="41">
        <v>18</v>
      </c>
      <c r="X73" s="41">
        <v>1</v>
      </c>
      <c r="AB73" s="43" t="s">
        <v>4</v>
      </c>
      <c r="AC73" s="41">
        <v>1</v>
      </c>
      <c r="AD73" s="41">
        <v>10</v>
      </c>
      <c r="AE73" s="41">
        <v>0</v>
      </c>
      <c r="AF73" s="41">
        <v>0</v>
      </c>
      <c r="AG73" s="41">
        <v>0</v>
      </c>
      <c r="AJ73" s="50"/>
      <c r="AK73" s="50"/>
    </row>
    <row r="74" spans="1:47" ht="15" customHeight="1" x14ac:dyDescent="0.25">
      <c r="A74" s="43" t="s">
        <v>5</v>
      </c>
      <c r="B74" s="41">
        <v>13</v>
      </c>
      <c r="C74" s="41">
        <v>117</v>
      </c>
      <c r="D74" s="41">
        <v>29</v>
      </c>
      <c r="E74" s="41">
        <v>27</v>
      </c>
      <c r="F74" s="41">
        <v>34</v>
      </c>
      <c r="G74" s="41">
        <v>1</v>
      </c>
      <c r="S74" s="43" t="s">
        <v>5</v>
      </c>
      <c r="T74" s="41">
        <v>18</v>
      </c>
      <c r="U74" s="41">
        <v>28</v>
      </c>
      <c r="V74" s="41">
        <v>8</v>
      </c>
      <c r="W74" s="41">
        <v>9</v>
      </c>
      <c r="X74" s="41">
        <v>0</v>
      </c>
      <c r="AB74" s="43" t="s">
        <v>5</v>
      </c>
      <c r="AC74" s="41">
        <v>0</v>
      </c>
      <c r="AD74" s="41">
        <v>19</v>
      </c>
      <c r="AE74" s="41">
        <v>0</v>
      </c>
      <c r="AF74" s="41">
        <v>0</v>
      </c>
      <c r="AG74" s="41">
        <v>1</v>
      </c>
      <c r="AJ74" s="50"/>
      <c r="AK74" s="50"/>
    </row>
    <row r="75" spans="1:47" ht="15" customHeight="1" x14ac:dyDescent="0.25">
      <c r="A75" s="43" t="s">
        <v>7</v>
      </c>
      <c r="B75" s="41">
        <v>47</v>
      </c>
      <c r="C75" s="41">
        <v>210</v>
      </c>
      <c r="D75" s="41">
        <v>17</v>
      </c>
      <c r="E75" s="41">
        <v>31</v>
      </c>
      <c r="F75" s="41">
        <v>63</v>
      </c>
      <c r="G75" s="41">
        <v>0</v>
      </c>
      <c r="S75" s="43" t="s">
        <v>7</v>
      </c>
      <c r="T75" s="41">
        <v>34</v>
      </c>
      <c r="U75" s="41">
        <v>41</v>
      </c>
      <c r="V75" s="41">
        <v>20</v>
      </c>
      <c r="W75" s="41">
        <v>22</v>
      </c>
      <c r="X75" s="41">
        <v>3</v>
      </c>
      <c r="AB75" s="43" t="s">
        <v>7</v>
      </c>
      <c r="AC75" s="41">
        <v>3</v>
      </c>
      <c r="AD75" s="41">
        <v>14</v>
      </c>
      <c r="AE75" s="41">
        <v>3</v>
      </c>
      <c r="AF75" s="41">
        <v>3</v>
      </c>
      <c r="AG75" s="41">
        <v>25</v>
      </c>
      <c r="AJ75" s="50"/>
      <c r="AK75" s="50"/>
    </row>
    <row r="76" spans="1:47" ht="15" customHeight="1" x14ac:dyDescent="0.25">
      <c r="A76" s="43" t="s">
        <v>6</v>
      </c>
      <c r="B76" s="41">
        <v>49</v>
      </c>
      <c r="C76" s="41">
        <v>117</v>
      </c>
      <c r="D76" s="41">
        <v>39</v>
      </c>
      <c r="E76" s="41">
        <v>23</v>
      </c>
      <c r="F76" s="41">
        <v>126</v>
      </c>
      <c r="G76" s="41">
        <v>5</v>
      </c>
      <c r="S76" s="43" t="s">
        <v>6</v>
      </c>
      <c r="T76" s="41">
        <v>47</v>
      </c>
      <c r="U76" s="41">
        <v>42</v>
      </c>
      <c r="V76" s="41">
        <v>41</v>
      </c>
      <c r="W76" s="41">
        <v>9</v>
      </c>
      <c r="X76" s="41">
        <v>2</v>
      </c>
      <c r="AB76" s="43" t="s">
        <v>6</v>
      </c>
      <c r="AC76" s="41">
        <v>2</v>
      </c>
      <c r="AD76" s="41">
        <v>9</v>
      </c>
      <c r="AE76" s="41">
        <v>0</v>
      </c>
      <c r="AF76" s="41">
        <v>0</v>
      </c>
      <c r="AG76" s="41">
        <v>8</v>
      </c>
      <c r="AJ76" s="50"/>
      <c r="AK76" s="50"/>
    </row>
    <row r="77" spans="1:47" ht="15" customHeight="1" x14ac:dyDescent="0.25">
      <c r="A77" s="43" t="s">
        <v>22</v>
      </c>
      <c r="B77" s="41">
        <f t="shared" ref="B77:G77" si="3">SUM(B71:B76)</f>
        <v>289</v>
      </c>
      <c r="C77" s="41">
        <f t="shared" si="3"/>
        <v>1044</v>
      </c>
      <c r="D77" s="41">
        <f t="shared" si="3"/>
        <v>164</v>
      </c>
      <c r="E77" s="41">
        <f t="shared" si="3"/>
        <v>157</v>
      </c>
      <c r="F77" s="41">
        <f t="shared" si="3"/>
        <v>414</v>
      </c>
      <c r="G77" s="41">
        <f t="shared" si="3"/>
        <v>10</v>
      </c>
      <c r="S77" s="43" t="s">
        <v>22</v>
      </c>
      <c r="T77" s="41">
        <f t="shared" ref="T77:X77" si="4">SUM(T71:T76)</f>
        <v>174</v>
      </c>
      <c r="U77" s="41">
        <f t="shared" si="4"/>
        <v>232</v>
      </c>
      <c r="V77" s="41">
        <f t="shared" si="4"/>
        <v>95</v>
      </c>
      <c r="W77" s="41">
        <f t="shared" si="4"/>
        <v>107</v>
      </c>
      <c r="X77" s="41">
        <f t="shared" si="4"/>
        <v>13</v>
      </c>
      <c r="AB77" s="43" t="s">
        <v>22</v>
      </c>
      <c r="AC77" s="41">
        <f>SUM(AC71:AC76)</f>
        <v>13</v>
      </c>
      <c r="AD77" s="41">
        <f>SUM(AD71:AD76)</f>
        <v>78</v>
      </c>
      <c r="AE77" s="41">
        <f>SUM(AE71:AE76)</f>
        <v>3</v>
      </c>
      <c r="AF77" s="41">
        <f>SUM(AF71:AF76)</f>
        <v>10</v>
      </c>
      <c r="AG77" s="41">
        <f>SUM(AG71:AG76)</f>
        <v>48</v>
      </c>
      <c r="AH77" s="50"/>
      <c r="AI77" s="50"/>
      <c r="AJ77" s="50"/>
      <c r="AK77" s="50"/>
    </row>
    <row r="78" spans="1:47" ht="15" customHeight="1" x14ac:dyDescent="0.25">
      <c r="AH78" s="50"/>
      <c r="AI78" s="50"/>
      <c r="AJ78" s="50"/>
      <c r="AK78" s="50"/>
    </row>
    <row r="79" spans="1:47" ht="15" customHeight="1" x14ac:dyDescent="0.25">
      <c r="A79" s="47"/>
      <c r="B79" s="47"/>
      <c r="C79" s="47"/>
      <c r="D79" s="50"/>
      <c r="E79" s="50"/>
      <c r="F79" s="50"/>
      <c r="G79" s="50"/>
    </row>
    <row r="84" spans="1:47" ht="15" customHeight="1" x14ac:dyDescent="0.25">
      <c r="AE84" s="48"/>
      <c r="AF84" s="48"/>
    </row>
    <row r="85" spans="1:47" ht="15" customHeight="1" x14ac:dyDescent="0.25">
      <c r="A85" s="47"/>
      <c r="B85" s="47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47"/>
      <c r="T85" s="47"/>
      <c r="U85" s="23"/>
      <c r="V85" s="23"/>
      <c r="W85" s="23"/>
      <c r="X85" s="23"/>
      <c r="Y85" s="23"/>
      <c r="Z85" s="23"/>
      <c r="AA85" s="23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Q85" s="48"/>
      <c r="AR85" s="48"/>
      <c r="AS85" s="48"/>
      <c r="AT85" s="48"/>
      <c r="AU85" s="48"/>
    </row>
    <row r="86" spans="1:47" ht="15" customHeight="1" x14ac:dyDescent="0.25">
      <c r="A86" s="47"/>
      <c r="B86" s="47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47"/>
      <c r="T86" s="47"/>
      <c r="U86" s="23"/>
      <c r="V86" s="23"/>
      <c r="W86" s="23"/>
      <c r="X86" s="23"/>
      <c r="Y86" s="23"/>
      <c r="Z86" s="23"/>
      <c r="AA86" s="23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Q86" s="48"/>
      <c r="AR86" s="48"/>
      <c r="AS86" s="48"/>
      <c r="AT86" s="48"/>
      <c r="AU86" s="48"/>
    </row>
    <row r="87" spans="1:47" ht="15" customHeight="1" x14ac:dyDescent="0.25">
      <c r="C87" s="48"/>
      <c r="D87" s="48"/>
      <c r="E87" s="48"/>
      <c r="F87" s="48"/>
      <c r="G87" s="48"/>
      <c r="H87" s="48"/>
      <c r="I87" s="48"/>
      <c r="J87" s="48"/>
      <c r="M87" s="48"/>
      <c r="N87" s="48"/>
      <c r="O87" s="48"/>
      <c r="P87" s="48"/>
      <c r="Q87" s="48"/>
      <c r="T87" s="48"/>
      <c r="W87" s="48"/>
      <c r="X87" s="48"/>
      <c r="Y87" s="48"/>
      <c r="Z87" s="48"/>
      <c r="AA87" s="48"/>
      <c r="AG87" s="48"/>
      <c r="AH87" s="48"/>
      <c r="AI87" s="48"/>
      <c r="AJ87" s="48"/>
      <c r="AK87" s="48"/>
      <c r="AQ87" s="48"/>
      <c r="AR87" s="48"/>
      <c r="AS87" s="48"/>
      <c r="AT87" s="48"/>
      <c r="AU87" s="48"/>
    </row>
    <row r="88" spans="1:47" ht="15" customHeight="1" x14ac:dyDescent="0.25">
      <c r="C88" s="48"/>
      <c r="D88" s="48"/>
      <c r="E88" s="48"/>
      <c r="F88" s="48"/>
      <c r="L88" s="48"/>
      <c r="M88" s="48"/>
      <c r="N88" s="48"/>
      <c r="O88" s="48"/>
    </row>
    <row r="89" spans="1:47" ht="15" customHeight="1" x14ac:dyDescent="0.25">
      <c r="C89" s="48"/>
      <c r="D89" s="48"/>
      <c r="E89" s="48"/>
      <c r="F89" s="48"/>
      <c r="L89" s="48"/>
      <c r="M89" s="48"/>
      <c r="N89" s="48"/>
      <c r="O89" s="48"/>
      <c r="X89" s="48"/>
      <c r="Y89" s="48"/>
      <c r="Z89" s="48"/>
      <c r="AA89" s="48"/>
      <c r="AH89" s="48"/>
      <c r="AI89" s="48"/>
      <c r="AJ89" s="48"/>
      <c r="AK89" s="48"/>
    </row>
    <row r="90" spans="1:47" ht="15" customHeight="1" x14ac:dyDescent="0.25">
      <c r="A90" s="49"/>
      <c r="B90" s="49"/>
      <c r="C90" s="49"/>
      <c r="D90" s="49"/>
      <c r="E90" s="49"/>
      <c r="F90" s="49"/>
      <c r="J90" s="49"/>
      <c r="K90" s="49"/>
      <c r="L90" s="49"/>
      <c r="M90" s="49"/>
      <c r="N90" s="49"/>
      <c r="O90" s="49"/>
      <c r="X90" s="48"/>
      <c r="Y90" s="48"/>
      <c r="Z90" s="48"/>
      <c r="AA90" s="48"/>
      <c r="AH90" s="48"/>
      <c r="AI90" s="48"/>
      <c r="AJ90" s="48"/>
      <c r="AK90" s="48"/>
    </row>
    <row r="91" spans="1:47" ht="15" customHeight="1" x14ac:dyDescent="0.25">
      <c r="A91" s="46"/>
      <c r="J91" s="46"/>
      <c r="X91" s="48"/>
      <c r="Y91" s="48"/>
      <c r="Z91" s="48"/>
      <c r="AA91" s="48"/>
      <c r="AE91" s="45"/>
      <c r="AF91" s="45"/>
      <c r="AH91" s="48"/>
      <c r="AI91" s="48"/>
      <c r="AJ91" s="48"/>
      <c r="AK91" s="48"/>
    </row>
    <row r="92" spans="1:47" ht="15" customHeight="1" x14ac:dyDescent="0.25">
      <c r="A92" s="46"/>
      <c r="J92" s="46"/>
      <c r="U92" s="45"/>
      <c r="V92" s="45"/>
      <c r="W92" s="45"/>
      <c r="X92" s="49"/>
      <c r="Y92" s="49"/>
      <c r="Z92" s="49"/>
      <c r="AA92" s="49"/>
      <c r="AE92" s="46"/>
      <c r="AG92" s="45"/>
      <c r="AH92" s="49"/>
      <c r="AI92" s="49"/>
      <c r="AJ92" s="49"/>
      <c r="AK92" s="49"/>
    </row>
    <row r="93" spans="1:47" ht="15" customHeight="1" x14ac:dyDescent="0.25">
      <c r="A93" s="46"/>
      <c r="J93" s="46"/>
      <c r="U93" s="46"/>
      <c r="X93" s="50"/>
      <c r="Y93" s="50"/>
      <c r="Z93" s="50"/>
      <c r="AA93" s="50"/>
      <c r="AE93" s="46"/>
      <c r="AH93" s="50"/>
      <c r="AI93" s="50"/>
      <c r="AJ93" s="50"/>
      <c r="AK93" s="50"/>
    </row>
    <row r="94" spans="1:47" ht="15" customHeight="1" x14ac:dyDescent="0.25">
      <c r="A94" s="46"/>
      <c r="J94" s="46"/>
      <c r="U94" s="46"/>
      <c r="X94" s="50"/>
      <c r="Y94" s="50"/>
      <c r="Z94" s="50"/>
      <c r="AA94" s="50"/>
      <c r="AE94" s="46"/>
      <c r="AH94" s="50"/>
      <c r="AI94" s="50"/>
      <c r="AJ94" s="50"/>
      <c r="AK94" s="50"/>
    </row>
    <row r="95" spans="1:47" ht="15" customHeight="1" x14ac:dyDescent="0.25">
      <c r="A95" s="46"/>
      <c r="J95" s="46"/>
      <c r="U95" s="46"/>
      <c r="X95" s="50"/>
      <c r="Y95" s="50"/>
      <c r="Z95" s="50"/>
      <c r="AA95" s="50"/>
      <c r="AE95" s="46"/>
      <c r="AH95" s="50"/>
      <c r="AI95" s="50"/>
      <c r="AJ95" s="50"/>
      <c r="AK95" s="50"/>
    </row>
    <row r="96" spans="1:47" ht="15" customHeight="1" x14ac:dyDescent="0.25">
      <c r="A96" s="46"/>
      <c r="J96" s="46"/>
      <c r="U96" s="46"/>
      <c r="X96" s="50"/>
      <c r="Y96" s="50"/>
      <c r="Z96" s="50"/>
      <c r="AA96" s="50"/>
      <c r="AE96" s="46"/>
      <c r="AH96" s="50"/>
      <c r="AI96" s="50"/>
      <c r="AJ96" s="50"/>
      <c r="AK96" s="50"/>
    </row>
    <row r="97" spans="1:37" ht="15" customHeight="1" x14ac:dyDescent="0.25">
      <c r="A97" s="46"/>
      <c r="J97" s="46"/>
      <c r="U97" s="46"/>
      <c r="X97" s="50"/>
      <c r="Y97" s="50"/>
      <c r="Z97" s="50"/>
      <c r="AA97" s="50"/>
      <c r="AE97" s="46"/>
      <c r="AH97" s="50"/>
      <c r="AI97" s="50"/>
      <c r="AJ97" s="50"/>
      <c r="AK97" s="50"/>
    </row>
    <row r="98" spans="1:37" ht="15" customHeight="1" x14ac:dyDescent="0.25">
      <c r="A98" s="46"/>
      <c r="D98" s="50"/>
      <c r="E98" s="50"/>
      <c r="F98" s="50"/>
      <c r="G98" s="50"/>
      <c r="H98" s="50"/>
      <c r="I98" s="50"/>
      <c r="J98" s="50"/>
      <c r="U98" s="46"/>
      <c r="X98" s="50"/>
      <c r="Y98" s="50"/>
      <c r="Z98" s="50"/>
      <c r="AA98" s="50"/>
      <c r="AE98" s="47"/>
      <c r="AF98" s="47"/>
      <c r="AH98" s="50"/>
      <c r="AI98" s="50"/>
      <c r="AJ98" s="50"/>
      <c r="AK98" s="50"/>
    </row>
    <row r="99" spans="1:37" ht="15" customHeight="1" x14ac:dyDescent="0.25">
      <c r="A99" s="47"/>
      <c r="B99" s="47"/>
      <c r="C99" s="47"/>
      <c r="D99" s="50"/>
      <c r="E99" s="50"/>
      <c r="F99" s="50"/>
      <c r="G99" s="50"/>
      <c r="H99" s="50"/>
      <c r="I99" s="50"/>
      <c r="J99" s="50"/>
      <c r="U99" s="47"/>
      <c r="V99" s="47"/>
      <c r="W99" s="47"/>
      <c r="X99" s="50"/>
      <c r="Y99" s="50"/>
      <c r="Z99" s="50"/>
      <c r="AA99" s="50"/>
      <c r="AG99" s="47"/>
      <c r="AH99" s="50"/>
      <c r="AI99" s="50"/>
      <c r="AJ99" s="50"/>
      <c r="AK99" s="50"/>
    </row>
  </sheetData>
  <mergeCells count="114">
    <mergeCell ref="AM64:AS65"/>
    <mergeCell ref="AK64:AL65"/>
    <mergeCell ref="AM43:AS44"/>
    <mergeCell ref="AK43:AL44"/>
    <mergeCell ref="L64:R65"/>
    <mergeCell ref="J64:K65"/>
    <mergeCell ref="C64:I65"/>
    <mergeCell ref="A64:B65"/>
    <mergeCell ref="G67:G69"/>
    <mergeCell ref="F67:F69"/>
    <mergeCell ref="E67:E69"/>
    <mergeCell ref="D67:D69"/>
    <mergeCell ref="C67:C69"/>
    <mergeCell ref="B67:B69"/>
    <mergeCell ref="A67:A69"/>
    <mergeCell ref="U64:AA65"/>
    <mergeCell ref="S64:T65"/>
    <mergeCell ref="X67:X69"/>
    <mergeCell ref="W67:W69"/>
    <mergeCell ref="V67:V69"/>
    <mergeCell ref="U67:U69"/>
    <mergeCell ref="T67:T69"/>
    <mergeCell ref="S67:S69"/>
    <mergeCell ref="A46:A48"/>
    <mergeCell ref="C43:I44"/>
    <mergeCell ref="A43:B44"/>
    <mergeCell ref="L43:R44"/>
    <mergeCell ref="J43:K44"/>
    <mergeCell ref="AD43:AJ44"/>
    <mergeCell ref="AB43:AC44"/>
    <mergeCell ref="U43:AA44"/>
    <mergeCell ref="S43:T44"/>
    <mergeCell ref="AC47:AC49"/>
    <mergeCell ref="AB47:AB49"/>
    <mergeCell ref="Y46:Y48"/>
    <mergeCell ref="X46:X48"/>
    <mergeCell ref="W46:W48"/>
    <mergeCell ref="V46:V48"/>
    <mergeCell ref="U46:U48"/>
    <mergeCell ref="T46:T48"/>
    <mergeCell ref="S46:S48"/>
    <mergeCell ref="E47:E48"/>
    <mergeCell ref="F47:F48"/>
    <mergeCell ref="D47:D48"/>
    <mergeCell ref="C47:C48"/>
    <mergeCell ref="B47:B48"/>
    <mergeCell ref="B46:F46"/>
    <mergeCell ref="AD22:AJ23"/>
    <mergeCell ref="AB22:AC23"/>
    <mergeCell ref="AM22:AS23"/>
    <mergeCell ref="AK22:AL23"/>
    <mergeCell ref="AP26:AP27"/>
    <mergeCell ref="AO26:AO27"/>
    <mergeCell ref="AN26:AN27"/>
    <mergeCell ref="AM26:AM27"/>
    <mergeCell ref="AL26:AL27"/>
    <mergeCell ref="AK25:AK27"/>
    <mergeCell ref="AL25:AP25"/>
    <mergeCell ref="U22:AA23"/>
    <mergeCell ref="S22:T23"/>
    <mergeCell ref="Z25:Z27"/>
    <mergeCell ref="Y25:Y27"/>
    <mergeCell ref="X25:X27"/>
    <mergeCell ref="W25:W27"/>
    <mergeCell ref="V25:V27"/>
    <mergeCell ref="U25:U27"/>
    <mergeCell ref="T25:T27"/>
    <mergeCell ref="S25:S27"/>
    <mergeCell ref="C22:I23"/>
    <mergeCell ref="A22:B23"/>
    <mergeCell ref="L22:R23"/>
    <mergeCell ref="J22:K23"/>
    <mergeCell ref="E26:E27"/>
    <mergeCell ref="D26:D27"/>
    <mergeCell ref="C26:C27"/>
    <mergeCell ref="B26:B27"/>
    <mergeCell ref="B25:E25"/>
    <mergeCell ref="A25:A27"/>
    <mergeCell ref="AG67:AG69"/>
    <mergeCell ref="AF67:AF69"/>
    <mergeCell ref="AE67:AE69"/>
    <mergeCell ref="AD67:AD69"/>
    <mergeCell ref="AC67:AC69"/>
    <mergeCell ref="AB67:AB69"/>
    <mergeCell ref="AD64:AJ65"/>
    <mergeCell ref="AB64:AC65"/>
    <mergeCell ref="AG47:AG49"/>
    <mergeCell ref="AD47:AD49"/>
    <mergeCell ref="AE47:AE49"/>
    <mergeCell ref="AF47:AF49"/>
    <mergeCell ref="AB1:AC2"/>
    <mergeCell ref="AD1:AJ2"/>
    <mergeCell ref="A1:B2"/>
    <mergeCell ref="C1:I2"/>
    <mergeCell ref="J1:K2"/>
    <mergeCell ref="L1:R2"/>
    <mergeCell ref="S1:T2"/>
    <mergeCell ref="U1:AA2"/>
    <mergeCell ref="B4:E4"/>
    <mergeCell ref="A4:A6"/>
    <mergeCell ref="E5:E6"/>
    <mergeCell ref="D5:D6"/>
    <mergeCell ref="C5:C6"/>
    <mergeCell ref="B5:B6"/>
    <mergeCell ref="X5:X6"/>
    <mergeCell ref="W5:W6"/>
    <mergeCell ref="V5:V6"/>
    <mergeCell ref="U5:U6"/>
    <mergeCell ref="T5:T6"/>
    <mergeCell ref="S4:S6"/>
    <mergeCell ref="AA5:AA6"/>
    <mergeCell ref="Z5:Z6"/>
    <mergeCell ref="Y5:Y6"/>
    <mergeCell ref="T4:AA4"/>
  </mergeCells>
  <pageMargins left="0.78740157480314965" right="0.51190476190476186" top="0.78740157480314965" bottom="0.78740157480314965" header="0.39370078740157483" footer="0.39370078740157483"/>
  <pageSetup paperSize="11" pageOrder="overThenDown" orientation="landscape" r:id="rId1"/>
  <headerFooter differentOddEven="1">
    <oddFooter>&amp;RProfil Daerah Kelurahan Sumurrejo 2022  |  &amp;P</oddFooter>
    <evenFooter>&amp;LProfil Daerah Kelurahan Sumurrejo 2022  |  &amp;P</even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466E-2330-4CED-885D-6993B13D73FD}">
  <dimension ref="A1:AU99"/>
  <sheetViews>
    <sheetView view="pageLayout" topLeftCell="A13" zoomScale="80" zoomScaleNormal="70" zoomScalePageLayoutView="80" workbookViewId="0">
      <selection activeCell="O39" sqref="O39"/>
    </sheetView>
  </sheetViews>
  <sheetFormatPr defaultColWidth="9.140625" defaultRowHeight="15" customHeight="1" x14ac:dyDescent="0.25"/>
  <cols>
    <col min="1" max="1" width="9.140625" style="48" customWidth="1"/>
    <col min="2" max="7" width="9.140625" style="48"/>
    <col min="8" max="8" width="9.140625" style="48" customWidth="1"/>
    <col min="9" max="10" width="9.140625" style="48"/>
    <col min="11" max="11" width="9.140625" style="48" customWidth="1"/>
    <col min="12" max="16" width="9.140625" style="48"/>
    <col min="17" max="17" width="9.140625" style="48" customWidth="1"/>
    <col min="18" max="18" width="9.140625" style="48"/>
    <col min="19" max="19" width="9.140625" style="48" customWidth="1"/>
    <col min="20" max="20" width="9.140625" style="48"/>
    <col min="21" max="21" width="9.140625" style="48" customWidth="1"/>
    <col min="22" max="25" width="9.140625" style="48"/>
    <col min="26" max="26" width="9.140625" style="48" customWidth="1"/>
    <col min="27" max="30" width="9.140625" style="48"/>
    <col min="31" max="31" width="9.140625" style="48" customWidth="1"/>
    <col min="32" max="32" width="9.140625" style="48"/>
    <col min="33" max="33" width="9.140625" style="48" customWidth="1"/>
    <col min="34" max="39" width="9.140625" style="48"/>
    <col min="40" max="41" width="9.140625" style="48" customWidth="1"/>
    <col min="42" max="16384" width="9.140625" style="48"/>
  </cols>
  <sheetData>
    <row r="1" spans="1:45" ht="15" customHeight="1" x14ac:dyDescent="0.25">
      <c r="A1" s="73" t="s">
        <v>24</v>
      </c>
      <c r="B1" s="73"/>
      <c r="C1" s="74" t="s">
        <v>432</v>
      </c>
      <c r="D1" s="74"/>
      <c r="E1" s="74"/>
      <c r="F1" s="74"/>
      <c r="G1" s="74"/>
      <c r="H1" s="74"/>
      <c r="I1" s="74"/>
      <c r="J1" s="73" t="s">
        <v>100</v>
      </c>
      <c r="K1" s="73"/>
      <c r="L1" s="74" t="s">
        <v>433</v>
      </c>
      <c r="M1" s="74"/>
      <c r="N1" s="74"/>
      <c r="O1" s="74"/>
      <c r="P1" s="74"/>
      <c r="Q1" s="74"/>
      <c r="R1" s="74"/>
      <c r="S1" s="73" t="s">
        <v>101</v>
      </c>
      <c r="T1" s="73"/>
      <c r="U1" s="74" t="s">
        <v>434</v>
      </c>
      <c r="V1" s="74"/>
      <c r="W1" s="74"/>
      <c r="X1" s="74"/>
      <c r="Y1" s="74"/>
      <c r="Z1" s="74"/>
      <c r="AA1" s="74"/>
      <c r="AB1" s="73" t="s">
        <v>103</v>
      </c>
      <c r="AC1" s="73"/>
      <c r="AD1" s="74" t="s">
        <v>434</v>
      </c>
      <c r="AE1" s="74"/>
      <c r="AF1" s="74"/>
      <c r="AG1" s="74"/>
      <c r="AH1" s="74"/>
      <c r="AI1" s="74"/>
      <c r="AJ1" s="74"/>
      <c r="AK1" s="73" t="s">
        <v>106</v>
      </c>
      <c r="AL1" s="73"/>
      <c r="AM1" s="74" t="s">
        <v>435</v>
      </c>
      <c r="AN1" s="74"/>
      <c r="AO1" s="74"/>
      <c r="AP1" s="74"/>
      <c r="AQ1" s="74"/>
      <c r="AR1" s="74"/>
      <c r="AS1" s="74"/>
    </row>
    <row r="2" spans="1:45" ht="15" customHeight="1" x14ac:dyDescent="0.25">
      <c r="A2" s="73"/>
      <c r="B2" s="73"/>
      <c r="C2" s="74"/>
      <c r="D2" s="74"/>
      <c r="E2" s="74"/>
      <c r="F2" s="74"/>
      <c r="G2" s="74"/>
      <c r="H2" s="74"/>
      <c r="I2" s="74"/>
      <c r="J2" s="73"/>
      <c r="K2" s="73"/>
      <c r="L2" s="74"/>
      <c r="M2" s="74"/>
      <c r="N2" s="74"/>
      <c r="O2" s="74"/>
      <c r="P2" s="74"/>
      <c r="Q2" s="74"/>
      <c r="R2" s="74"/>
      <c r="S2" s="73"/>
      <c r="T2" s="73"/>
      <c r="U2" s="74"/>
      <c r="V2" s="74"/>
      <c r="W2" s="74"/>
      <c r="X2" s="74"/>
      <c r="Y2" s="74"/>
      <c r="Z2" s="74"/>
      <c r="AA2" s="74"/>
      <c r="AB2" s="73"/>
      <c r="AC2" s="73"/>
      <c r="AD2" s="74"/>
      <c r="AE2" s="74"/>
      <c r="AF2" s="74"/>
      <c r="AG2" s="74"/>
      <c r="AH2" s="74"/>
      <c r="AI2" s="74"/>
      <c r="AJ2" s="74"/>
      <c r="AK2" s="73"/>
      <c r="AL2" s="73"/>
      <c r="AM2" s="74"/>
      <c r="AN2" s="74"/>
      <c r="AO2" s="74"/>
      <c r="AP2" s="74"/>
      <c r="AQ2" s="74"/>
      <c r="AR2" s="74"/>
      <c r="AS2" s="74"/>
    </row>
    <row r="3" spans="1:45" ht="1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</row>
    <row r="4" spans="1:45" ht="15" customHeight="1" x14ac:dyDescent="0.25">
      <c r="A4" s="75" t="s">
        <v>0</v>
      </c>
      <c r="B4" s="75" t="s">
        <v>95</v>
      </c>
      <c r="C4" s="75" t="s">
        <v>96</v>
      </c>
      <c r="D4" s="75" t="s">
        <v>97</v>
      </c>
      <c r="E4" s="75" t="s">
        <v>98</v>
      </c>
      <c r="F4" s="75" t="s">
        <v>99</v>
      </c>
      <c r="G4" s="75" t="s">
        <v>59</v>
      </c>
      <c r="S4" s="109" t="s">
        <v>0</v>
      </c>
      <c r="T4" s="109" t="s">
        <v>96</v>
      </c>
      <c r="U4" s="109" t="s">
        <v>97</v>
      </c>
      <c r="V4" s="109" t="s">
        <v>98</v>
      </c>
      <c r="W4" s="109" t="s">
        <v>102</v>
      </c>
      <c r="X4" s="109" t="s">
        <v>59</v>
      </c>
      <c r="AK4" s="75" t="s">
        <v>0</v>
      </c>
      <c r="AL4" s="75" t="s">
        <v>105</v>
      </c>
      <c r="AM4" s="75" t="s">
        <v>104</v>
      </c>
      <c r="AN4" s="75" t="s">
        <v>59</v>
      </c>
    </row>
    <row r="5" spans="1:45" ht="15" customHeight="1" x14ac:dyDescent="0.25">
      <c r="A5" s="86"/>
      <c r="B5" s="86"/>
      <c r="C5" s="86"/>
      <c r="D5" s="86"/>
      <c r="E5" s="86"/>
      <c r="F5" s="86"/>
      <c r="G5" s="86"/>
      <c r="I5" s="33"/>
      <c r="N5" s="33"/>
      <c r="O5" s="33"/>
      <c r="P5" s="33"/>
      <c r="Q5" s="33"/>
      <c r="R5" s="33"/>
      <c r="S5" s="109"/>
      <c r="T5" s="109"/>
      <c r="U5" s="109"/>
      <c r="V5" s="109"/>
      <c r="W5" s="109"/>
      <c r="X5" s="109"/>
      <c r="AA5" s="33"/>
      <c r="AK5" s="86"/>
      <c r="AL5" s="86"/>
      <c r="AM5" s="86"/>
      <c r="AN5" s="86"/>
      <c r="AR5" s="33"/>
      <c r="AS5" s="33"/>
    </row>
    <row r="6" spans="1:45" ht="15" customHeight="1" x14ac:dyDescent="0.25">
      <c r="A6" s="76"/>
      <c r="B6" s="76"/>
      <c r="C6" s="76"/>
      <c r="D6" s="76"/>
      <c r="E6" s="76"/>
      <c r="F6" s="76"/>
      <c r="G6" s="76"/>
      <c r="S6" s="109"/>
      <c r="T6" s="109"/>
      <c r="U6" s="109"/>
      <c r="V6" s="109"/>
      <c r="W6" s="109"/>
      <c r="X6" s="109"/>
      <c r="AK6" s="76"/>
      <c r="AL6" s="76"/>
      <c r="AM6" s="76"/>
      <c r="AN6" s="76"/>
    </row>
    <row r="7" spans="1:45" ht="15" customHeight="1" x14ac:dyDescent="0.25">
      <c r="A7" s="60" t="s">
        <v>8</v>
      </c>
      <c r="B7" s="60" t="s">
        <v>9</v>
      </c>
      <c r="C7" s="60" t="s">
        <v>10</v>
      </c>
      <c r="D7" s="60" t="s">
        <v>11</v>
      </c>
      <c r="E7" s="60" t="s">
        <v>12</v>
      </c>
      <c r="F7" s="60" t="s">
        <v>13</v>
      </c>
      <c r="G7" s="60" t="s">
        <v>14</v>
      </c>
      <c r="S7" s="60" t="s">
        <v>8</v>
      </c>
      <c r="T7" s="60" t="s">
        <v>9</v>
      </c>
      <c r="U7" s="60" t="s">
        <v>10</v>
      </c>
      <c r="V7" s="60" t="s">
        <v>11</v>
      </c>
      <c r="W7" s="60" t="s">
        <v>12</v>
      </c>
      <c r="X7" s="60" t="s">
        <v>13</v>
      </c>
      <c r="AK7" s="60" t="s">
        <v>8</v>
      </c>
      <c r="AL7" s="60" t="s">
        <v>9</v>
      </c>
      <c r="AM7" s="60" t="s">
        <v>10</v>
      </c>
      <c r="AN7" s="60" t="s">
        <v>11</v>
      </c>
    </row>
    <row r="8" spans="1:45" ht="15" customHeight="1" x14ac:dyDescent="0.25">
      <c r="A8" s="54" t="s">
        <v>2</v>
      </c>
      <c r="B8" s="38">
        <v>88</v>
      </c>
      <c r="C8" s="38">
        <v>601</v>
      </c>
      <c r="D8" s="38">
        <v>261</v>
      </c>
      <c r="E8" s="38">
        <v>282</v>
      </c>
      <c r="F8" s="38">
        <v>27</v>
      </c>
      <c r="G8" s="38">
        <v>250</v>
      </c>
      <c r="I8" s="53"/>
      <c r="K8" s="33"/>
      <c r="L8" s="33"/>
      <c r="M8" s="33"/>
      <c r="N8" s="53"/>
      <c r="O8" s="53"/>
      <c r="P8" s="53"/>
      <c r="Q8" s="53"/>
      <c r="R8" s="53"/>
      <c r="S8" s="54" t="s">
        <v>2</v>
      </c>
      <c r="T8" s="38">
        <v>500</v>
      </c>
      <c r="U8" s="38">
        <v>204</v>
      </c>
      <c r="V8" s="38">
        <v>267</v>
      </c>
      <c r="W8" s="38">
        <v>31</v>
      </c>
      <c r="X8" s="38">
        <v>410</v>
      </c>
      <c r="AB8" s="33"/>
      <c r="AC8" s="33"/>
      <c r="AD8" s="53"/>
      <c r="AE8" s="53"/>
      <c r="AF8" s="53"/>
      <c r="AK8" s="54" t="s">
        <v>2</v>
      </c>
      <c r="AL8" s="38">
        <v>18</v>
      </c>
      <c r="AM8" s="38">
        <v>259</v>
      </c>
      <c r="AN8" s="38">
        <v>720</v>
      </c>
      <c r="AP8" s="33"/>
      <c r="AQ8" s="33"/>
      <c r="AR8" s="53"/>
      <c r="AS8" s="53"/>
    </row>
    <row r="9" spans="1:45" ht="15" customHeight="1" x14ac:dyDescent="0.25">
      <c r="A9" s="54" t="s">
        <v>3</v>
      </c>
      <c r="B9" s="38">
        <v>72</v>
      </c>
      <c r="C9" s="38">
        <v>428</v>
      </c>
      <c r="D9" s="38">
        <v>212</v>
      </c>
      <c r="E9" s="38">
        <v>171</v>
      </c>
      <c r="F9" s="38">
        <v>38</v>
      </c>
      <c r="G9" s="38">
        <v>152</v>
      </c>
      <c r="I9" s="39"/>
      <c r="K9" s="61"/>
      <c r="N9" s="39"/>
      <c r="O9" s="39"/>
      <c r="P9" s="39"/>
      <c r="Q9" s="39"/>
      <c r="R9" s="39"/>
      <c r="S9" s="54" t="s">
        <v>3</v>
      </c>
      <c r="T9" s="38">
        <v>393</v>
      </c>
      <c r="U9" s="38">
        <v>184</v>
      </c>
      <c r="V9" s="38">
        <v>159</v>
      </c>
      <c r="W9" s="38">
        <v>69</v>
      </c>
      <c r="X9" s="38">
        <v>225</v>
      </c>
      <c r="AB9" s="61"/>
      <c r="AD9" s="39"/>
      <c r="AE9" s="39"/>
      <c r="AF9" s="39"/>
      <c r="AK9" s="54" t="s">
        <v>3</v>
      </c>
      <c r="AL9" s="38">
        <v>43</v>
      </c>
      <c r="AM9" s="38">
        <v>183</v>
      </c>
      <c r="AN9" s="38">
        <v>437</v>
      </c>
      <c r="AR9" s="39"/>
      <c r="AS9" s="39"/>
    </row>
    <row r="10" spans="1:45" ht="15" customHeight="1" x14ac:dyDescent="0.25">
      <c r="A10" s="54" t="s">
        <v>4</v>
      </c>
      <c r="B10" s="38">
        <v>87</v>
      </c>
      <c r="C10" s="38">
        <v>421</v>
      </c>
      <c r="D10" s="38">
        <v>159</v>
      </c>
      <c r="E10" s="38">
        <v>152</v>
      </c>
      <c r="F10" s="38">
        <v>30</v>
      </c>
      <c r="G10" s="38">
        <v>140</v>
      </c>
      <c r="I10" s="39"/>
      <c r="K10" s="61"/>
      <c r="N10" s="39"/>
      <c r="O10" s="39"/>
      <c r="P10" s="39"/>
      <c r="Q10" s="39"/>
      <c r="R10" s="39"/>
      <c r="S10" s="54" t="s">
        <v>4</v>
      </c>
      <c r="T10" s="38">
        <v>404</v>
      </c>
      <c r="U10" s="38">
        <v>153</v>
      </c>
      <c r="V10" s="38">
        <v>142</v>
      </c>
      <c r="W10" s="38">
        <v>39</v>
      </c>
      <c r="X10" s="38">
        <v>229</v>
      </c>
      <c r="AB10" s="61"/>
      <c r="AD10" s="39"/>
      <c r="AE10" s="39"/>
      <c r="AF10" s="39"/>
      <c r="AK10" s="54" t="s">
        <v>4</v>
      </c>
      <c r="AL10" s="38">
        <v>26</v>
      </c>
      <c r="AM10" s="38">
        <v>47</v>
      </c>
      <c r="AN10" s="38">
        <v>508</v>
      </c>
      <c r="AR10" s="39"/>
      <c r="AS10" s="39"/>
    </row>
    <row r="11" spans="1:45" ht="15" customHeight="1" x14ac:dyDescent="0.25">
      <c r="A11" s="54" t="s">
        <v>5</v>
      </c>
      <c r="B11" s="38">
        <v>48</v>
      </c>
      <c r="C11" s="38">
        <v>309</v>
      </c>
      <c r="D11" s="38">
        <v>134</v>
      </c>
      <c r="E11" s="38">
        <v>108</v>
      </c>
      <c r="F11" s="38">
        <v>6</v>
      </c>
      <c r="G11" s="38">
        <v>81</v>
      </c>
      <c r="I11" s="39"/>
      <c r="K11" s="61"/>
      <c r="N11" s="39"/>
      <c r="O11" s="39"/>
      <c r="P11" s="39"/>
      <c r="Q11" s="39"/>
      <c r="R11" s="39"/>
      <c r="S11" s="54" t="s">
        <v>5</v>
      </c>
      <c r="T11" s="38">
        <v>303</v>
      </c>
      <c r="U11" s="38">
        <v>134</v>
      </c>
      <c r="V11" s="38">
        <v>93</v>
      </c>
      <c r="W11" s="38">
        <v>9</v>
      </c>
      <c r="X11" s="38">
        <v>129</v>
      </c>
      <c r="AB11" s="61"/>
      <c r="AD11" s="39"/>
      <c r="AE11" s="39"/>
      <c r="AF11" s="39"/>
      <c r="AK11" s="54" t="s">
        <v>5</v>
      </c>
      <c r="AL11" s="38">
        <v>13</v>
      </c>
      <c r="AM11" s="38">
        <v>23</v>
      </c>
      <c r="AN11" s="38">
        <v>343</v>
      </c>
      <c r="AR11" s="39"/>
      <c r="AS11" s="39"/>
    </row>
    <row r="12" spans="1:45" ht="15" customHeight="1" x14ac:dyDescent="0.25">
      <c r="A12" s="54" t="s">
        <v>7</v>
      </c>
      <c r="B12" s="38">
        <v>62</v>
      </c>
      <c r="C12" s="38">
        <v>517</v>
      </c>
      <c r="D12" s="38">
        <v>224</v>
      </c>
      <c r="E12" s="38">
        <v>190</v>
      </c>
      <c r="F12" s="38">
        <v>27</v>
      </c>
      <c r="G12" s="38">
        <v>207</v>
      </c>
      <c r="I12" s="39"/>
      <c r="K12" s="61"/>
      <c r="N12" s="39"/>
      <c r="O12" s="39"/>
      <c r="P12" s="39"/>
      <c r="Q12" s="39"/>
      <c r="R12" s="39"/>
      <c r="S12" s="54" t="s">
        <v>7</v>
      </c>
      <c r="T12" s="38">
        <v>447</v>
      </c>
      <c r="U12" s="38">
        <v>180</v>
      </c>
      <c r="V12" s="38">
        <v>175</v>
      </c>
      <c r="W12" s="38">
        <v>41</v>
      </c>
      <c r="X12" s="38">
        <v>355</v>
      </c>
      <c r="AB12" s="61"/>
      <c r="AD12" s="39"/>
      <c r="AE12" s="39"/>
      <c r="AF12" s="39"/>
      <c r="AK12" s="54" t="s">
        <v>7</v>
      </c>
      <c r="AL12" s="38">
        <v>26</v>
      </c>
      <c r="AM12" s="38">
        <v>169</v>
      </c>
      <c r="AN12" s="38">
        <v>584</v>
      </c>
      <c r="AR12" s="39"/>
      <c r="AS12" s="39"/>
    </row>
    <row r="13" spans="1:45" ht="15" customHeight="1" x14ac:dyDescent="0.25">
      <c r="A13" s="54" t="s">
        <v>6</v>
      </c>
      <c r="B13" s="38">
        <v>63</v>
      </c>
      <c r="C13" s="38">
        <v>435</v>
      </c>
      <c r="D13" s="38">
        <v>185</v>
      </c>
      <c r="E13" s="38">
        <v>184</v>
      </c>
      <c r="F13" s="38">
        <v>42</v>
      </c>
      <c r="G13" s="38">
        <v>200</v>
      </c>
      <c r="I13" s="39"/>
      <c r="K13" s="61"/>
      <c r="N13" s="39"/>
      <c r="O13" s="39"/>
      <c r="P13" s="39"/>
      <c r="Q13" s="39"/>
      <c r="R13" s="39"/>
      <c r="S13" s="54" t="s">
        <v>6</v>
      </c>
      <c r="T13" s="38">
        <v>388</v>
      </c>
      <c r="U13" s="38">
        <v>173</v>
      </c>
      <c r="V13" s="38">
        <v>147</v>
      </c>
      <c r="W13" s="38">
        <v>57</v>
      </c>
      <c r="X13" s="38">
        <v>291</v>
      </c>
      <c r="AB13" s="61"/>
      <c r="AD13" s="39"/>
      <c r="AE13" s="39"/>
      <c r="AF13" s="39"/>
      <c r="AK13" s="54" t="s">
        <v>6</v>
      </c>
      <c r="AL13" s="38">
        <v>15</v>
      </c>
      <c r="AM13" s="38">
        <v>136</v>
      </c>
      <c r="AN13" s="38">
        <v>563</v>
      </c>
      <c r="AR13" s="39"/>
      <c r="AS13" s="39"/>
    </row>
    <row r="14" spans="1:45" ht="15" customHeight="1" x14ac:dyDescent="0.25">
      <c r="A14" s="54" t="s">
        <v>22</v>
      </c>
      <c r="B14" s="38">
        <f t="shared" ref="B14:G14" si="0">SUM(B8:B13)</f>
        <v>420</v>
      </c>
      <c r="C14" s="38">
        <f t="shared" si="0"/>
        <v>2711</v>
      </c>
      <c r="D14" s="38">
        <f t="shared" si="0"/>
        <v>1175</v>
      </c>
      <c r="E14" s="38">
        <f t="shared" si="0"/>
        <v>1087</v>
      </c>
      <c r="F14" s="38">
        <f t="shared" si="0"/>
        <v>170</v>
      </c>
      <c r="G14" s="38">
        <f t="shared" si="0"/>
        <v>1030</v>
      </c>
      <c r="I14" s="39"/>
      <c r="K14" s="61"/>
      <c r="N14" s="39"/>
      <c r="O14" s="39"/>
      <c r="P14" s="39"/>
      <c r="Q14" s="39"/>
      <c r="R14" s="39"/>
      <c r="S14" s="54" t="s">
        <v>22</v>
      </c>
      <c r="T14" s="38">
        <f>SUM(T8:T13)</f>
        <v>2435</v>
      </c>
      <c r="U14" s="38">
        <f>SUM(U8:U13)</f>
        <v>1028</v>
      </c>
      <c r="V14" s="38">
        <f>SUM(V8:V13)</f>
        <v>983</v>
      </c>
      <c r="W14" s="62">
        <f>SUM(W7:W13)</f>
        <v>246</v>
      </c>
      <c r="X14" s="38">
        <f>SUM(X8:X13)</f>
        <v>1639</v>
      </c>
      <c r="AB14" s="61"/>
      <c r="AD14" s="39"/>
      <c r="AE14" s="39"/>
      <c r="AF14" s="39"/>
      <c r="AK14" s="63" t="s">
        <v>22</v>
      </c>
      <c r="AL14" s="38">
        <f>SUM(AL8:AL13)</f>
        <v>141</v>
      </c>
      <c r="AM14" s="38">
        <f>SUM(AM8:AM13)</f>
        <v>817</v>
      </c>
      <c r="AN14" s="38">
        <f>SUM(AN8:AN13)</f>
        <v>3155</v>
      </c>
      <c r="AR14" s="39"/>
      <c r="AS14" s="39"/>
    </row>
    <row r="15" spans="1:45" ht="15" customHeight="1" x14ac:dyDescent="0.25">
      <c r="I15" s="39"/>
      <c r="K15" s="23"/>
      <c r="L15" s="23"/>
      <c r="M15" s="23"/>
      <c r="N15" s="39"/>
      <c r="O15" s="39"/>
      <c r="P15" s="39"/>
      <c r="Q15" s="39"/>
      <c r="R15" s="39"/>
      <c r="AB15" s="23"/>
      <c r="AC15" s="23"/>
      <c r="AD15" s="39"/>
      <c r="AE15" s="39"/>
      <c r="AF15" s="39"/>
      <c r="AP15" s="23"/>
      <c r="AQ15" s="23"/>
      <c r="AR15" s="39"/>
      <c r="AS15" s="39"/>
    </row>
    <row r="16" spans="1:45" ht="15" customHeight="1" x14ac:dyDescent="0.25">
      <c r="X16" s="39"/>
    </row>
    <row r="17" spans="1:46" ht="15" customHeight="1" x14ac:dyDescent="0.25">
      <c r="X17" s="39"/>
    </row>
    <row r="18" spans="1:46" ht="15" customHeight="1" x14ac:dyDescent="0.25">
      <c r="X18" s="39"/>
    </row>
    <row r="19" spans="1:46" ht="15" customHeight="1" x14ac:dyDescent="0.25">
      <c r="X19" s="39"/>
    </row>
    <row r="20" spans="1:46" ht="15" customHeight="1" x14ac:dyDescent="0.25">
      <c r="X20" s="39"/>
    </row>
    <row r="21" spans="1:46" ht="15" customHeight="1" x14ac:dyDescent="0.25">
      <c r="X21" s="39"/>
      <c r="AC21" s="40"/>
      <c r="AD21" s="40"/>
    </row>
    <row r="22" spans="1:46" ht="15" customHeight="1" x14ac:dyDescent="0.25">
      <c r="A22" s="73" t="s">
        <v>107</v>
      </c>
      <c r="B22" s="73"/>
      <c r="C22" s="74" t="s">
        <v>436</v>
      </c>
      <c r="D22" s="74"/>
      <c r="E22" s="74"/>
      <c r="F22" s="74"/>
      <c r="G22" s="74"/>
      <c r="H22" s="74"/>
      <c r="I22" s="74"/>
      <c r="J22" s="73" t="s">
        <v>108</v>
      </c>
      <c r="K22" s="73"/>
      <c r="L22" s="74" t="s">
        <v>437</v>
      </c>
      <c r="M22" s="74"/>
      <c r="N22" s="74"/>
      <c r="O22" s="74"/>
      <c r="P22" s="74"/>
      <c r="Q22" s="74"/>
      <c r="R22" s="74"/>
      <c r="S22" s="73" t="s">
        <v>114</v>
      </c>
      <c r="T22" s="73"/>
      <c r="U22" s="74" t="s">
        <v>437</v>
      </c>
      <c r="V22" s="74"/>
      <c r="W22" s="74"/>
      <c r="X22" s="74"/>
      <c r="Y22" s="74"/>
      <c r="Z22" s="74"/>
      <c r="AA22" s="74"/>
      <c r="AK22" s="23"/>
      <c r="AL22" s="23"/>
      <c r="AM22" s="23"/>
      <c r="AN22" s="23"/>
      <c r="AO22" s="23"/>
      <c r="AP22" s="23"/>
      <c r="AQ22" s="23"/>
      <c r="AR22" s="23"/>
      <c r="AS22" s="23"/>
      <c r="AT22" s="23"/>
    </row>
    <row r="23" spans="1:46" ht="15" customHeight="1" x14ac:dyDescent="0.25">
      <c r="A23" s="73"/>
      <c r="B23" s="73"/>
      <c r="C23" s="74"/>
      <c r="D23" s="74"/>
      <c r="E23" s="74"/>
      <c r="F23" s="74"/>
      <c r="G23" s="74"/>
      <c r="H23" s="74"/>
      <c r="I23" s="74"/>
      <c r="J23" s="73"/>
      <c r="K23" s="73"/>
      <c r="L23" s="74"/>
      <c r="M23" s="74"/>
      <c r="N23" s="74"/>
      <c r="O23" s="74"/>
      <c r="P23" s="74"/>
      <c r="Q23" s="74"/>
      <c r="R23" s="74"/>
      <c r="S23" s="73"/>
      <c r="T23" s="73"/>
      <c r="U23" s="74"/>
      <c r="V23" s="74"/>
      <c r="W23" s="74"/>
      <c r="X23" s="74"/>
      <c r="Y23" s="74"/>
      <c r="Z23" s="74"/>
      <c r="AA23" s="74"/>
      <c r="AK23" s="23"/>
      <c r="AL23" s="23"/>
      <c r="AM23" s="23"/>
      <c r="AN23" s="23"/>
      <c r="AO23" s="23"/>
      <c r="AP23" s="23"/>
      <c r="AQ23" s="23"/>
      <c r="AR23" s="23"/>
      <c r="AS23" s="23"/>
      <c r="AT23" s="23"/>
    </row>
    <row r="24" spans="1:46" ht="15" customHeight="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46" ht="15" customHeight="1" x14ac:dyDescent="0.25">
      <c r="A25" s="61"/>
      <c r="B25" s="61"/>
      <c r="C25" s="61"/>
      <c r="D25" s="61"/>
      <c r="E25" s="61"/>
      <c r="F25" s="61"/>
      <c r="G25" s="61"/>
      <c r="H25" s="61"/>
      <c r="I25" s="61"/>
      <c r="J25" s="75" t="s">
        <v>0</v>
      </c>
      <c r="K25" s="75" t="s">
        <v>109</v>
      </c>
      <c r="L25" s="75" t="s">
        <v>110</v>
      </c>
      <c r="M25" s="75" t="s">
        <v>111</v>
      </c>
      <c r="N25" s="75" t="s">
        <v>112</v>
      </c>
      <c r="O25" s="75" t="s">
        <v>113</v>
      </c>
      <c r="P25" s="75" t="s">
        <v>1</v>
      </c>
      <c r="Q25" s="75" t="s">
        <v>59</v>
      </c>
      <c r="R25" s="40"/>
    </row>
    <row r="26" spans="1:46" ht="15" customHeight="1" x14ac:dyDescent="0.25">
      <c r="H26" s="53"/>
      <c r="I26" s="53"/>
      <c r="J26" s="86"/>
      <c r="K26" s="86"/>
      <c r="L26" s="86"/>
      <c r="M26" s="86"/>
      <c r="N26" s="86"/>
      <c r="O26" s="86"/>
      <c r="P26" s="86"/>
      <c r="Q26" s="86"/>
    </row>
    <row r="27" spans="1:46" ht="15" customHeight="1" x14ac:dyDescent="0.25">
      <c r="J27" s="76"/>
      <c r="K27" s="76"/>
      <c r="L27" s="76"/>
      <c r="M27" s="76"/>
      <c r="N27" s="76"/>
      <c r="O27" s="76"/>
      <c r="P27" s="76"/>
      <c r="Q27" s="76"/>
      <c r="AK27" s="53"/>
      <c r="AL27" s="53"/>
      <c r="AM27" s="53"/>
      <c r="AN27" s="53"/>
      <c r="AO27" s="53"/>
      <c r="AP27" s="53"/>
      <c r="AQ27" s="53"/>
      <c r="AR27" s="53"/>
      <c r="AS27" s="53"/>
    </row>
    <row r="28" spans="1:46" ht="15" customHeight="1" x14ac:dyDescent="0.25">
      <c r="J28" s="60" t="s">
        <v>8</v>
      </c>
      <c r="K28" s="60" t="s">
        <v>9</v>
      </c>
      <c r="L28" s="60" t="s">
        <v>10</v>
      </c>
      <c r="M28" s="60" t="s">
        <v>11</v>
      </c>
      <c r="N28" s="60" t="s">
        <v>12</v>
      </c>
      <c r="O28" s="60" t="s">
        <v>13</v>
      </c>
      <c r="P28" s="60" t="s">
        <v>14</v>
      </c>
      <c r="Q28" s="60" t="s">
        <v>15</v>
      </c>
      <c r="AE28" s="33"/>
      <c r="AF28" s="33"/>
      <c r="AK28" s="61"/>
    </row>
    <row r="29" spans="1:46" ht="15" customHeight="1" x14ac:dyDescent="0.25">
      <c r="A29" s="33"/>
      <c r="B29" s="33"/>
      <c r="C29" s="53"/>
      <c r="D29" s="53"/>
      <c r="E29" s="53"/>
      <c r="F29" s="53"/>
      <c r="J29" s="54" t="s">
        <v>2</v>
      </c>
      <c r="K29" s="38">
        <v>250</v>
      </c>
      <c r="L29" s="38">
        <v>54</v>
      </c>
      <c r="M29" s="38">
        <v>63</v>
      </c>
      <c r="N29" s="38">
        <f t="shared" ref="N29:N34" si="1">M29</f>
        <v>63</v>
      </c>
      <c r="O29" s="38">
        <v>1</v>
      </c>
      <c r="P29" s="38">
        <v>144</v>
      </c>
      <c r="Q29" s="38">
        <v>16</v>
      </c>
      <c r="S29" s="33"/>
      <c r="T29" s="33"/>
      <c r="U29" s="33"/>
      <c r="V29" s="53"/>
      <c r="W29" s="53"/>
      <c r="X29" s="53"/>
      <c r="Y29" s="53"/>
      <c r="Z29" s="53"/>
      <c r="AA29" s="53"/>
      <c r="AB29" s="53"/>
      <c r="AE29" s="61"/>
      <c r="AG29" s="33"/>
      <c r="AH29" s="53"/>
      <c r="AI29" s="53"/>
      <c r="AJ29" s="53"/>
      <c r="AK29" s="61"/>
    </row>
    <row r="30" spans="1:46" ht="15" customHeight="1" x14ac:dyDescent="0.25">
      <c r="A30" s="61"/>
      <c r="C30" s="39"/>
      <c r="D30" s="39"/>
      <c r="J30" s="54" t="s">
        <v>3</v>
      </c>
      <c r="K30" s="38">
        <v>218</v>
      </c>
      <c r="L30" s="38">
        <v>23</v>
      </c>
      <c r="M30" s="38">
        <v>25</v>
      </c>
      <c r="N30" s="38">
        <f t="shared" si="1"/>
        <v>25</v>
      </c>
      <c r="O30" s="38">
        <v>0</v>
      </c>
      <c r="P30" s="38">
        <v>65</v>
      </c>
      <c r="Q30" s="38">
        <v>29</v>
      </c>
      <c r="S30" s="61"/>
      <c r="V30" s="39"/>
      <c r="W30" s="39"/>
      <c r="X30" s="39"/>
      <c r="Y30" s="39"/>
      <c r="Z30" s="39"/>
      <c r="AA30" s="39"/>
      <c r="AB30" s="39"/>
      <c r="AE30" s="61"/>
      <c r="AH30" s="39"/>
      <c r="AI30" s="39"/>
      <c r="AJ30" s="39"/>
      <c r="AK30" s="61"/>
    </row>
    <row r="31" spans="1:46" ht="15" customHeight="1" x14ac:dyDescent="0.25">
      <c r="A31" s="61"/>
      <c r="C31" s="39"/>
      <c r="D31" s="39"/>
      <c r="J31" s="54" t="s">
        <v>4</v>
      </c>
      <c r="K31" s="38">
        <v>218</v>
      </c>
      <c r="L31" s="38">
        <v>28</v>
      </c>
      <c r="M31" s="38">
        <v>39</v>
      </c>
      <c r="N31" s="38">
        <f t="shared" si="1"/>
        <v>39</v>
      </c>
      <c r="O31" s="38">
        <v>0</v>
      </c>
      <c r="P31" s="38">
        <v>87</v>
      </c>
      <c r="Q31" s="38">
        <v>4</v>
      </c>
      <c r="S31" s="61"/>
      <c r="V31" s="39"/>
      <c r="W31" s="39"/>
      <c r="X31" s="39"/>
      <c r="Y31" s="39"/>
      <c r="Z31" s="39"/>
      <c r="AA31" s="39"/>
      <c r="AB31" s="39"/>
      <c r="AE31" s="61"/>
      <c r="AH31" s="39"/>
      <c r="AI31" s="39"/>
      <c r="AJ31" s="39"/>
      <c r="AK31" s="61"/>
    </row>
    <row r="32" spans="1:46" ht="15" customHeight="1" x14ac:dyDescent="0.25">
      <c r="A32" s="61"/>
      <c r="C32" s="39"/>
      <c r="D32" s="39"/>
      <c r="J32" s="54" t="s">
        <v>5</v>
      </c>
      <c r="K32" s="38">
        <v>155</v>
      </c>
      <c r="L32" s="38">
        <v>9</v>
      </c>
      <c r="M32" s="38">
        <v>36</v>
      </c>
      <c r="N32" s="38">
        <f t="shared" si="1"/>
        <v>36</v>
      </c>
      <c r="O32" s="38">
        <v>0</v>
      </c>
      <c r="P32" s="38">
        <v>51</v>
      </c>
      <c r="Q32" s="38">
        <v>2</v>
      </c>
      <c r="S32" s="61"/>
      <c r="V32" s="39"/>
      <c r="W32" s="39"/>
      <c r="X32" s="39"/>
      <c r="Y32" s="39"/>
      <c r="Z32" s="39"/>
      <c r="AA32" s="39"/>
      <c r="AB32" s="39"/>
      <c r="AE32" s="61"/>
      <c r="AH32" s="39"/>
      <c r="AI32" s="39"/>
      <c r="AJ32" s="39"/>
      <c r="AK32" s="61"/>
    </row>
    <row r="33" spans="1:45" ht="15" customHeight="1" x14ac:dyDescent="0.25">
      <c r="A33" s="61"/>
      <c r="C33" s="39"/>
      <c r="D33" s="39"/>
      <c r="J33" s="54" t="s">
        <v>7</v>
      </c>
      <c r="K33" s="38">
        <v>258</v>
      </c>
      <c r="L33" s="38">
        <v>12</v>
      </c>
      <c r="M33" s="38">
        <v>30</v>
      </c>
      <c r="N33" s="38">
        <f t="shared" si="1"/>
        <v>30</v>
      </c>
      <c r="O33" s="38">
        <v>0</v>
      </c>
      <c r="P33" s="38">
        <v>77</v>
      </c>
      <c r="Q33" s="38">
        <v>36</v>
      </c>
      <c r="S33" s="61"/>
      <c r="V33" s="39"/>
      <c r="W33" s="39"/>
      <c r="X33" s="39"/>
      <c r="Y33" s="39"/>
      <c r="Z33" s="39"/>
      <c r="AA33" s="39"/>
      <c r="AB33" s="39"/>
      <c r="AE33" s="61"/>
      <c r="AH33" s="39"/>
      <c r="AI33" s="39"/>
      <c r="AJ33" s="39"/>
      <c r="AK33" s="61"/>
    </row>
    <row r="34" spans="1:45" ht="15" customHeight="1" x14ac:dyDescent="0.25">
      <c r="A34" s="61"/>
      <c r="C34" s="39"/>
      <c r="D34" s="39"/>
      <c r="H34" s="64"/>
      <c r="I34" s="64"/>
      <c r="J34" s="54" t="s">
        <v>6</v>
      </c>
      <c r="K34" s="38">
        <v>223</v>
      </c>
      <c r="L34" s="38">
        <v>13</v>
      </c>
      <c r="M34" s="38">
        <v>21</v>
      </c>
      <c r="N34" s="38">
        <f t="shared" si="1"/>
        <v>21</v>
      </c>
      <c r="O34" s="38">
        <v>1</v>
      </c>
      <c r="P34" s="38">
        <v>104</v>
      </c>
      <c r="Q34" s="38">
        <v>37</v>
      </c>
      <c r="S34" s="61"/>
      <c r="V34" s="39"/>
      <c r="W34" s="39"/>
      <c r="X34" s="39"/>
      <c r="Y34" s="39"/>
      <c r="Z34" s="39"/>
      <c r="AA34" s="39"/>
      <c r="AB34" s="39"/>
      <c r="AE34" s="61"/>
      <c r="AH34" s="39"/>
      <c r="AI34" s="39"/>
      <c r="AJ34" s="39"/>
      <c r="AK34" s="61"/>
    </row>
    <row r="35" spans="1:45" ht="15" customHeight="1" x14ac:dyDescent="0.25">
      <c r="A35" s="61"/>
      <c r="C35" s="39"/>
      <c r="D35" s="39"/>
      <c r="H35" s="64"/>
      <c r="I35" s="64"/>
      <c r="J35" s="54" t="s">
        <v>22</v>
      </c>
      <c r="K35" s="38">
        <f t="shared" ref="K35:Q35" si="2">SUM(K29:K34)</f>
        <v>1322</v>
      </c>
      <c r="L35" s="38">
        <f t="shared" si="2"/>
        <v>139</v>
      </c>
      <c r="M35" s="38">
        <f t="shared" si="2"/>
        <v>214</v>
      </c>
      <c r="N35" s="38">
        <f t="shared" si="2"/>
        <v>214</v>
      </c>
      <c r="O35" s="38">
        <f t="shared" si="2"/>
        <v>2</v>
      </c>
      <c r="P35" s="38">
        <f t="shared" si="2"/>
        <v>528</v>
      </c>
      <c r="Q35" s="38">
        <f t="shared" si="2"/>
        <v>124</v>
      </c>
      <c r="S35" s="61"/>
      <c r="V35" s="39"/>
      <c r="W35" s="39"/>
      <c r="X35" s="39"/>
      <c r="Y35" s="39"/>
      <c r="Z35" s="39"/>
      <c r="AA35" s="39"/>
      <c r="AB35" s="39"/>
      <c r="AE35" s="23"/>
      <c r="AF35" s="23"/>
      <c r="AH35" s="39"/>
      <c r="AI35" s="39"/>
      <c r="AJ35" s="39"/>
      <c r="AK35" s="39"/>
    </row>
    <row r="36" spans="1:45" ht="15" customHeight="1" x14ac:dyDescent="0.25">
      <c r="A36" s="23"/>
      <c r="B36" s="23"/>
      <c r="C36" s="39"/>
      <c r="D36" s="39"/>
      <c r="E36" s="39"/>
      <c r="F36" s="39"/>
      <c r="H36" s="64"/>
      <c r="I36" s="64"/>
      <c r="S36" s="23"/>
      <c r="T36" s="23"/>
      <c r="U36" s="23"/>
      <c r="V36" s="39"/>
      <c r="W36" s="39"/>
      <c r="X36" s="39"/>
      <c r="Y36" s="39"/>
      <c r="Z36" s="39"/>
      <c r="AA36" s="39"/>
      <c r="AB36" s="39"/>
      <c r="AG36" s="23"/>
      <c r="AH36" s="39"/>
      <c r="AI36" s="39"/>
      <c r="AJ36" s="39"/>
      <c r="AK36" s="39"/>
    </row>
    <row r="37" spans="1:45" ht="15" customHeight="1" x14ac:dyDescent="0.25">
      <c r="A37" s="33"/>
      <c r="B37" s="33"/>
      <c r="C37" s="64"/>
      <c r="D37" s="64"/>
      <c r="E37" s="65"/>
      <c r="F37" s="33"/>
      <c r="G37" s="33"/>
      <c r="H37" s="64"/>
      <c r="I37" s="64"/>
      <c r="J37" s="65"/>
    </row>
    <row r="38" spans="1:45" ht="15" customHeight="1" x14ac:dyDescent="0.25">
      <c r="C38" s="65"/>
      <c r="D38" s="65"/>
      <c r="E38" s="65"/>
      <c r="H38" s="65"/>
      <c r="I38" s="65"/>
      <c r="J38" s="65"/>
    </row>
    <row r="43" spans="1:45" ht="1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</row>
    <row r="44" spans="1:45" ht="1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</row>
    <row r="48" spans="1:45" ht="15" customHeight="1" x14ac:dyDescent="0.25">
      <c r="J48" s="53"/>
      <c r="K48" s="53"/>
      <c r="L48" s="53"/>
      <c r="M48" s="53"/>
      <c r="N48" s="53"/>
      <c r="O48" s="53"/>
      <c r="P48" s="53"/>
      <c r="Q48" s="53"/>
      <c r="AB48" s="53"/>
      <c r="AC48" s="53"/>
      <c r="AD48" s="53"/>
      <c r="AE48" s="53"/>
      <c r="AF48" s="53"/>
      <c r="AG48" s="53"/>
    </row>
    <row r="49" spans="1:47" ht="15" customHeight="1" x14ac:dyDescent="0.25">
      <c r="J49" s="61"/>
      <c r="AB49" s="61"/>
    </row>
    <row r="50" spans="1:47" ht="15" customHeight="1" x14ac:dyDescent="0.25">
      <c r="A50" s="33"/>
      <c r="B50" s="33"/>
      <c r="C50" s="33"/>
      <c r="D50" s="53"/>
      <c r="E50" s="53"/>
      <c r="F50" s="53"/>
      <c r="G50" s="53"/>
      <c r="H50" s="53"/>
      <c r="I50" s="53"/>
      <c r="J50" s="61"/>
      <c r="U50" s="33"/>
      <c r="V50" s="33"/>
      <c r="W50" s="33"/>
      <c r="X50" s="53"/>
      <c r="Y50" s="53"/>
      <c r="Z50" s="53"/>
      <c r="AA50" s="53"/>
      <c r="AB50" s="61"/>
    </row>
    <row r="51" spans="1:47" ht="15" customHeight="1" x14ac:dyDescent="0.25">
      <c r="A51" s="61"/>
      <c r="D51" s="39"/>
      <c r="E51" s="39"/>
      <c r="F51" s="39"/>
      <c r="G51" s="39"/>
      <c r="H51" s="39"/>
      <c r="I51" s="39"/>
      <c r="J51" s="61"/>
      <c r="U51" s="61"/>
      <c r="X51" s="39"/>
      <c r="Y51" s="39"/>
      <c r="Z51" s="39"/>
      <c r="AA51" s="39"/>
      <c r="AB51" s="61"/>
      <c r="AO51" s="33"/>
      <c r="AP51" s="33"/>
      <c r="AQ51" s="33"/>
      <c r="AR51" s="53"/>
      <c r="AS51" s="53"/>
      <c r="AT51" s="53"/>
      <c r="AU51" s="53"/>
    </row>
    <row r="52" spans="1:47" ht="15" customHeight="1" x14ac:dyDescent="0.25">
      <c r="A52" s="61"/>
      <c r="D52" s="39"/>
      <c r="E52" s="39"/>
      <c r="F52" s="39"/>
      <c r="G52" s="39"/>
      <c r="H52" s="39"/>
      <c r="I52" s="39"/>
      <c r="J52" s="61"/>
      <c r="U52" s="61"/>
      <c r="X52" s="39"/>
      <c r="Y52" s="39"/>
      <c r="Z52" s="39"/>
      <c r="AA52" s="39"/>
      <c r="AB52" s="61"/>
      <c r="AO52" s="61"/>
      <c r="AR52" s="39"/>
      <c r="AS52" s="39"/>
      <c r="AT52" s="39"/>
      <c r="AU52" s="39"/>
    </row>
    <row r="53" spans="1:47" ht="15" customHeight="1" x14ac:dyDescent="0.25">
      <c r="A53" s="61"/>
      <c r="D53" s="39"/>
      <c r="E53" s="39"/>
      <c r="F53" s="39"/>
      <c r="G53" s="39"/>
      <c r="H53" s="39"/>
      <c r="I53" s="39"/>
      <c r="J53" s="61"/>
      <c r="U53" s="61"/>
      <c r="X53" s="39"/>
      <c r="Y53" s="39"/>
      <c r="Z53" s="39"/>
      <c r="AA53" s="39"/>
      <c r="AB53" s="61"/>
      <c r="AO53" s="61"/>
      <c r="AR53" s="39"/>
      <c r="AS53" s="39"/>
      <c r="AT53" s="39"/>
      <c r="AU53" s="39"/>
    </row>
    <row r="54" spans="1:47" ht="15" customHeight="1" x14ac:dyDescent="0.25">
      <c r="A54" s="61"/>
      <c r="D54" s="39"/>
      <c r="E54" s="39"/>
      <c r="F54" s="39"/>
      <c r="G54" s="39"/>
      <c r="H54" s="39"/>
      <c r="I54" s="39"/>
      <c r="J54" s="61"/>
      <c r="U54" s="61"/>
      <c r="X54" s="39"/>
      <c r="Y54" s="39"/>
      <c r="Z54" s="39"/>
      <c r="AA54" s="39"/>
      <c r="AB54" s="61"/>
      <c r="AO54" s="61"/>
      <c r="AR54" s="39"/>
      <c r="AS54" s="39"/>
      <c r="AT54" s="39"/>
      <c r="AU54" s="39"/>
    </row>
    <row r="55" spans="1:47" ht="15" customHeight="1" x14ac:dyDescent="0.25">
      <c r="A55" s="61"/>
      <c r="D55" s="39"/>
      <c r="E55" s="39"/>
      <c r="F55" s="39"/>
      <c r="G55" s="39"/>
      <c r="H55" s="39"/>
      <c r="I55" s="39"/>
      <c r="J55" s="61"/>
      <c r="U55" s="61"/>
      <c r="X55" s="39"/>
      <c r="Y55" s="39"/>
      <c r="Z55" s="39"/>
      <c r="AA55" s="39"/>
      <c r="AB55" s="61"/>
      <c r="AO55" s="61"/>
      <c r="AR55" s="39"/>
      <c r="AS55" s="39"/>
      <c r="AT55" s="39"/>
      <c r="AU55" s="39"/>
    </row>
    <row r="56" spans="1:47" ht="15" customHeight="1" x14ac:dyDescent="0.25">
      <c r="A56" s="61"/>
      <c r="D56" s="39"/>
      <c r="E56" s="39"/>
      <c r="F56" s="39"/>
      <c r="G56" s="39"/>
      <c r="H56" s="39"/>
      <c r="I56" s="39"/>
      <c r="U56" s="61"/>
      <c r="X56" s="39"/>
      <c r="Y56" s="39"/>
      <c r="Z56" s="39"/>
      <c r="AA56" s="39"/>
      <c r="AB56" s="39"/>
      <c r="AC56" s="39"/>
      <c r="AD56" s="39"/>
      <c r="AO56" s="61"/>
      <c r="AR56" s="39"/>
      <c r="AS56" s="39"/>
      <c r="AT56" s="39"/>
      <c r="AU56" s="39"/>
    </row>
    <row r="57" spans="1:47" ht="15" customHeight="1" x14ac:dyDescent="0.25">
      <c r="A57" s="23"/>
      <c r="B57" s="23"/>
      <c r="C57" s="23"/>
      <c r="D57" s="39"/>
      <c r="E57" s="39"/>
      <c r="F57" s="39"/>
      <c r="G57" s="39"/>
      <c r="H57" s="39"/>
      <c r="I57" s="39"/>
      <c r="U57" s="23"/>
      <c r="V57" s="23"/>
      <c r="W57" s="23"/>
      <c r="X57" s="39"/>
      <c r="Y57" s="39"/>
      <c r="Z57" s="39"/>
      <c r="AA57" s="39"/>
      <c r="AO57" s="61"/>
      <c r="AR57" s="39"/>
      <c r="AS57" s="39"/>
      <c r="AT57" s="39"/>
      <c r="AU57" s="39"/>
    </row>
    <row r="58" spans="1:47" ht="15" customHeight="1" x14ac:dyDescent="0.25">
      <c r="AO58" s="23"/>
      <c r="AP58" s="23"/>
      <c r="AQ58" s="23"/>
      <c r="AR58" s="39"/>
      <c r="AS58" s="39"/>
      <c r="AT58" s="39"/>
      <c r="AU58" s="39"/>
    </row>
    <row r="64" spans="1:47" ht="1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</row>
    <row r="65" spans="1:45" ht="1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</row>
    <row r="66" spans="1:45" ht="15" customHeight="1" x14ac:dyDescent="0.25">
      <c r="H66" s="40"/>
      <c r="I66" s="40"/>
    </row>
    <row r="69" spans="1:45" ht="15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S69" s="53"/>
      <c r="T69" s="53"/>
      <c r="U69" s="53"/>
      <c r="V69" s="53"/>
      <c r="W69" s="53"/>
      <c r="X69" s="53"/>
      <c r="AB69" s="53"/>
      <c r="AC69" s="53"/>
      <c r="AD69" s="53"/>
      <c r="AE69" s="53"/>
      <c r="AF69" s="53"/>
      <c r="AG69" s="53"/>
    </row>
    <row r="70" spans="1:45" ht="15" customHeight="1" x14ac:dyDescent="0.25">
      <c r="A70" s="61"/>
      <c r="S70" s="61"/>
      <c r="AB70" s="61"/>
    </row>
    <row r="71" spans="1:45" ht="15" customHeight="1" x14ac:dyDescent="0.25">
      <c r="A71" s="61"/>
      <c r="S71" s="61"/>
      <c r="AB71" s="61"/>
      <c r="AJ71" s="53"/>
      <c r="AK71" s="53"/>
    </row>
    <row r="72" spans="1:45" ht="15" customHeight="1" x14ac:dyDescent="0.25">
      <c r="A72" s="61"/>
      <c r="S72" s="61"/>
      <c r="AB72" s="61"/>
      <c r="AJ72" s="39"/>
      <c r="AK72" s="39"/>
    </row>
    <row r="73" spans="1:45" ht="15" customHeight="1" x14ac:dyDescent="0.25">
      <c r="A73" s="61"/>
      <c r="S73" s="61"/>
      <c r="AB73" s="61"/>
      <c r="AJ73" s="39"/>
      <c r="AK73" s="39"/>
    </row>
    <row r="74" spans="1:45" ht="15" customHeight="1" x14ac:dyDescent="0.25">
      <c r="A74" s="61"/>
      <c r="S74" s="61"/>
      <c r="AB74" s="61"/>
      <c r="AJ74" s="39"/>
      <c r="AK74" s="39"/>
    </row>
    <row r="75" spans="1:45" ht="15" customHeight="1" x14ac:dyDescent="0.25">
      <c r="A75" s="61"/>
      <c r="S75" s="61"/>
      <c r="AB75" s="61"/>
      <c r="AJ75" s="39"/>
      <c r="AK75" s="39"/>
    </row>
    <row r="76" spans="1:45" ht="15" customHeight="1" x14ac:dyDescent="0.25">
      <c r="A76" s="61"/>
      <c r="S76" s="61"/>
      <c r="AB76" s="61"/>
      <c r="AJ76" s="39"/>
      <c r="AK76" s="39"/>
    </row>
    <row r="77" spans="1:45" ht="15" customHeight="1" x14ac:dyDescent="0.25">
      <c r="A77" s="61"/>
      <c r="D77" s="39"/>
      <c r="E77" s="39"/>
      <c r="F77" s="39"/>
      <c r="G77" s="39"/>
      <c r="U77" s="61"/>
      <c r="X77" s="39"/>
      <c r="Y77" s="39"/>
      <c r="Z77" s="39"/>
      <c r="AA77" s="39"/>
      <c r="AE77" s="23"/>
      <c r="AF77" s="23"/>
      <c r="AH77" s="39"/>
      <c r="AI77" s="39"/>
      <c r="AJ77" s="39"/>
      <c r="AK77" s="39"/>
    </row>
    <row r="78" spans="1:45" ht="15" customHeight="1" x14ac:dyDescent="0.25">
      <c r="A78" s="61"/>
      <c r="D78" s="39"/>
      <c r="E78" s="39"/>
      <c r="F78" s="39"/>
      <c r="G78" s="39"/>
      <c r="U78" s="23"/>
      <c r="V78" s="23"/>
      <c r="W78" s="23"/>
      <c r="X78" s="39"/>
      <c r="Y78" s="39"/>
      <c r="Z78" s="39"/>
      <c r="AA78" s="39"/>
      <c r="AG78" s="23"/>
      <c r="AH78" s="39"/>
      <c r="AI78" s="39"/>
      <c r="AJ78" s="39"/>
      <c r="AK78" s="39"/>
    </row>
    <row r="79" spans="1:45" ht="15" customHeight="1" x14ac:dyDescent="0.25">
      <c r="A79" s="23"/>
      <c r="B79" s="23"/>
      <c r="C79" s="23"/>
      <c r="D79" s="39"/>
      <c r="E79" s="39"/>
      <c r="F79" s="39"/>
      <c r="G79" s="39"/>
    </row>
    <row r="85" spans="1:37" ht="15" customHeight="1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37" ht="15" customHeight="1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90" spans="1:37" ht="15" customHeight="1" x14ac:dyDescent="0.25">
      <c r="A90" s="53"/>
      <c r="B90" s="53"/>
      <c r="C90" s="53"/>
      <c r="D90" s="53"/>
      <c r="E90" s="53"/>
      <c r="F90" s="53"/>
      <c r="J90" s="53"/>
      <c r="K90" s="53"/>
      <c r="L90" s="53"/>
      <c r="M90" s="53"/>
      <c r="N90" s="53"/>
      <c r="O90" s="53"/>
    </row>
    <row r="91" spans="1:37" ht="15" customHeight="1" x14ac:dyDescent="0.25">
      <c r="A91" s="61"/>
      <c r="J91" s="61"/>
      <c r="AE91" s="33"/>
      <c r="AF91" s="33"/>
    </row>
    <row r="92" spans="1:37" ht="15" customHeight="1" x14ac:dyDescent="0.25">
      <c r="A92" s="61"/>
      <c r="J92" s="61"/>
      <c r="U92" s="33"/>
      <c r="V92" s="33"/>
      <c r="W92" s="33"/>
      <c r="X92" s="53"/>
      <c r="Y92" s="53"/>
      <c r="Z92" s="53"/>
      <c r="AA92" s="53"/>
      <c r="AE92" s="61"/>
      <c r="AG92" s="33"/>
      <c r="AH92" s="53"/>
      <c r="AI92" s="53"/>
      <c r="AJ92" s="53"/>
      <c r="AK92" s="53"/>
    </row>
    <row r="93" spans="1:37" ht="15" customHeight="1" x14ac:dyDescent="0.25">
      <c r="A93" s="61"/>
      <c r="J93" s="61"/>
      <c r="U93" s="61"/>
      <c r="X93" s="39"/>
      <c r="Y93" s="39"/>
      <c r="Z93" s="39"/>
      <c r="AA93" s="39"/>
      <c r="AE93" s="61"/>
      <c r="AH93" s="39"/>
      <c r="AI93" s="39"/>
      <c r="AJ93" s="39"/>
      <c r="AK93" s="39"/>
    </row>
    <row r="94" spans="1:37" ht="15" customHeight="1" x14ac:dyDescent="0.25">
      <c r="A94" s="61"/>
      <c r="J94" s="61"/>
      <c r="U94" s="61"/>
      <c r="X94" s="39"/>
      <c r="Y94" s="39"/>
      <c r="Z94" s="39"/>
      <c r="AA94" s="39"/>
      <c r="AE94" s="61"/>
      <c r="AH94" s="39"/>
      <c r="AI94" s="39"/>
      <c r="AJ94" s="39"/>
      <c r="AK94" s="39"/>
    </row>
    <row r="95" spans="1:37" ht="15" customHeight="1" x14ac:dyDescent="0.25">
      <c r="A95" s="61"/>
      <c r="J95" s="61"/>
      <c r="U95" s="61"/>
      <c r="X95" s="39"/>
      <c r="Y95" s="39"/>
      <c r="Z95" s="39"/>
      <c r="AA95" s="39"/>
      <c r="AE95" s="61"/>
      <c r="AH95" s="39"/>
      <c r="AI95" s="39"/>
      <c r="AJ95" s="39"/>
      <c r="AK95" s="39"/>
    </row>
    <row r="96" spans="1:37" ht="15" customHeight="1" x14ac:dyDescent="0.25">
      <c r="A96" s="61"/>
      <c r="J96" s="61"/>
      <c r="U96" s="61"/>
      <c r="X96" s="39"/>
      <c r="Y96" s="39"/>
      <c r="Z96" s="39"/>
      <c r="AA96" s="39"/>
      <c r="AE96" s="61"/>
      <c r="AH96" s="39"/>
      <c r="AI96" s="39"/>
      <c r="AJ96" s="39"/>
      <c r="AK96" s="39"/>
    </row>
    <row r="97" spans="1:37" ht="15" customHeight="1" x14ac:dyDescent="0.25">
      <c r="A97" s="61"/>
      <c r="J97" s="61"/>
      <c r="U97" s="61"/>
      <c r="X97" s="39"/>
      <c r="Y97" s="39"/>
      <c r="Z97" s="39"/>
      <c r="AA97" s="39"/>
      <c r="AE97" s="61"/>
      <c r="AH97" s="39"/>
      <c r="AI97" s="39"/>
      <c r="AJ97" s="39"/>
      <c r="AK97" s="39"/>
    </row>
    <row r="98" spans="1:37" ht="15" customHeight="1" x14ac:dyDescent="0.25">
      <c r="A98" s="61"/>
      <c r="D98" s="39"/>
      <c r="E98" s="39"/>
      <c r="F98" s="39"/>
      <c r="G98" s="39"/>
      <c r="H98" s="39"/>
      <c r="I98" s="39"/>
      <c r="J98" s="39"/>
      <c r="U98" s="61"/>
      <c r="X98" s="39"/>
      <c r="Y98" s="39"/>
      <c r="Z98" s="39"/>
      <c r="AA98" s="39"/>
      <c r="AE98" s="23"/>
      <c r="AF98" s="23"/>
      <c r="AH98" s="39"/>
      <c r="AI98" s="39"/>
      <c r="AJ98" s="39"/>
      <c r="AK98" s="39"/>
    </row>
    <row r="99" spans="1:37" ht="15" customHeight="1" x14ac:dyDescent="0.25">
      <c r="A99" s="23"/>
      <c r="B99" s="23"/>
      <c r="C99" s="23"/>
      <c r="D99" s="39"/>
      <c r="E99" s="39"/>
      <c r="F99" s="39"/>
      <c r="G99" s="39"/>
      <c r="H99" s="39"/>
      <c r="I99" s="39"/>
      <c r="J99" s="39"/>
      <c r="U99" s="23"/>
      <c r="V99" s="23"/>
      <c r="W99" s="23"/>
      <c r="X99" s="39"/>
      <c r="Y99" s="39"/>
      <c r="Z99" s="39"/>
      <c r="AA99" s="39"/>
      <c r="AG99" s="23"/>
      <c r="AH99" s="39"/>
      <c r="AI99" s="39"/>
      <c r="AJ99" s="39"/>
      <c r="AK99" s="39"/>
    </row>
  </sheetData>
  <mergeCells count="41">
    <mergeCell ref="S4:S6"/>
    <mergeCell ref="L25:L27"/>
    <mergeCell ref="K25:K27"/>
    <mergeCell ref="J25:J27"/>
    <mergeCell ref="U22:AA23"/>
    <mergeCell ref="S22:T23"/>
    <mergeCell ref="Q25:Q27"/>
    <mergeCell ref="P25:P27"/>
    <mergeCell ref="O25:O27"/>
    <mergeCell ref="N25:N27"/>
    <mergeCell ref="M25:M27"/>
    <mergeCell ref="X4:X6"/>
    <mergeCell ref="W4:W6"/>
    <mergeCell ref="V4:V6"/>
    <mergeCell ref="U4:U6"/>
    <mergeCell ref="T4:T6"/>
    <mergeCell ref="C22:I23"/>
    <mergeCell ref="A22:B23"/>
    <mergeCell ref="L22:R23"/>
    <mergeCell ref="J22:K23"/>
    <mergeCell ref="C4:C6"/>
    <mergeCell ref="B4:B6"/>
    <mergeCell ref="A4:A6"/>
    <mergeCell ref="AM1:AS2"/>
    <mergeCell ref="AK1:AL2"/>
    <mergeCell ref="AD1:AJ2"/>
    <mergeCell ref="AB1:AC2"/>
    <mergeCell ref="AN4:AN6"/>
    <mergeCell ref="AM4:AM6"/>
    <mergeCell ref="AL4:AL6"/>
    <mergeCell ref="AK4:AK6"/>
    <mergeCell ref="G4:G6"/>
    <mergeCell ref="F4:F6"/>
    <mergeCell ref="E4:E6"/>
    <mergeCell ref="D4:D6"/>
    <mergeCell ref="C1:I2"/>
    <mergeCell ref="A1:B2"/>
    <mergeCell ref="U1:AA2"/>
    <mergeCell ref="S1:T2"/>
    <mergeCell ref="L1:R2"/>
    <mergeCell ref="J1:K2"/>
  </mergeCells>
  <pageMargins left="0.78740157480314965" right="0.51190476190476186" top="0.78740157480314965" bottom="0.78740157480314965" header="0.39370078740157483" footer="0.39370078740157483"/>
  <pageSetup paperSize="11" pageOrder="overThenDown" orientation="landscape" r:id="rId1"/>
  <headerFooter differentOddEven="1">
    <oddFooter>&amp;RProfil Daerah Kelurahan Sumurrejo 2022  |  &amp;P</oddFooter>
    <evenFooter>&amp;LProfil Daerah Kelurahan Sumurrejo 2022  |  &amp;P</even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E8C4-ABC4-4951-8B39-CC1490214256}">
  <dimension ref="A1:AX135"/>
  <sheetViews>
    <sheetView tabSelected="1" view="pageLayout" zoomScale="80" zoomScaleNormal="55" zoomScalePageLayoutView="80" workbookViewId="0">
      <selection activeCell="I14" sqref="I14"/>
    </sheetView>
  </sheetViews>
  <sheetFormatPr defaultColWidth="9.140625" defaultRowHeight="15" customHeight="1" x14ac:dyDescent="0.25"/>
  <cols>
    <col min="1" max="2" width="9.140625" style="116" customWidth="1"/>
    <col min="3" max="7" width="9.140625" style="116"/>
    <col min="8" max="8" width="9.140625" style="116" customWidth="1"/>
    <col min="9" max="9" width="9.140625" style="116"/>
    <col min="10" max="11" width="9.140625" style="116" customWidth="1"/>
    <col min="12" max="14" width="9.140625" style="116"/>
    <col min="15" max="15" width="9.140625" style="116" customWidth="1"/>
    <col min="16" max="18" width="9.140625" style="116"/>
    <col min="19" max="22" width="9.140625" style="116" customWidth="1"/>
    <col min="23" max="27" width="9.140625" style="116"/>
    <col min="28" max="29" width="9.140625" style="116" customWidth="1"/>
    <col min="30" max="30" width="9.140625" style="116"/>
    <col min="31" max="32" width="9.140625" style="116" customWidth="1"/>
    <col min="33" max="40" width="9.140625" style="116"/>
    <col min="41" max="41" width="9.140625" style="116" customWidth="1"/>
    <col min="42" max="16384" width="9.140625" style="116"/>
  </cols>
  <sheetData>
    <row r="1" spans="1:50" ht="15" customHeight="1" x14ac:dyDescent="0.25">
      <c r="A1" s="112" t="s">
        <v>438</v>
      </c>
      <c r="B1" s="112"/>
      <c r="C1" s="113" t="s">
        <v>439</v>
      </c>
      <c r="D1" s="113"/>
      <c r="E1" s="113"/>
      <c r="F1" s="113"/>
      <c r="G1" s="113"/>
      <c r="H1" s="113"/>
      <c r="I1" s="113"/>
      <c r="J1" s="114" t="s">
        <v>116</v>
      </c>
      <c r="K1" s="114"/>
      <c r="L1" s="113" t="s">
        <v>440</v>
      </c>
      <c r="M1" s="113"/>
      <c r="N1" s="113"/>
      <c r="O1" s="113"/>
      <c r="P1" s="113"/>
      <c r="Q1" s="113"/>
      <c r="R1" s="113"/>
      <c r="S1" s="112" t="s">
        <v>117</v>
      </c>
      <c r="T1" s="112"/>
      <c r="U1" s="113" t="s">
        <v>441</v>
      </c>
      <c r="V1" s="113"/>
      <c r="W1" s="113"/>
      <c r="X1" s="113"/>
      <c r="Y1" s="113"/>
      <c r="Z1" s="113"/>
      <c r="AA1" s="113"/>
      <c r="AB1" s="112" t="s">
        <v>138</v>
      </c>
      <c r="AC1" s="112"/>
      <c r="AD1" s="113" t="s">
        <v>441</v>
      </c>
      <c r="AE1" s="113"/>
      <c r="AF1" s="113"/>
      <c r="AG1" s="113"/>
      <c r="AH1" s="113"/>
      <c r="AI1" s="113"/>
      <c r="AJ1" s="113"/>
      <c r="AK1" s="112" t="s">
        <v>139</v>
      </c>
      <c r="AL1" s="112"/>
      <c r="AM1" s="113" t="s">
        <v>448</v>
      </c>
      <c r="AN1" s="113"/>
      <c r="AO1" s="113"/>
      <c r="AP1" s="113"/>
      <c r="AQ1" s="113"/>
      <c r="AR1" s="113"/>
      <c r="AS1" s="113"/>
      <c r="AT1" s="115"/>
      <c r="AU1" s="115"/>
      <c r="AV1" s="115"/>
      <c r="AW1" s="115"/>
      <c r="AX1" s="115"/>
    </row>
    <row r="2" spans="1:50" ht="15" customHeight="1" x14ac:dyDescent="0.25">
      <c r="A2" s="112"/>
      <c r="B2" s="112"/>
      <c r="C2" s="113"/>
      <c r="D2" s="113"/>
      <c r="E2" s="113"/>
      <c r="F2" s="113"/>
      <c r="G2" s="113"/>
      <c r="H2" s="113"/>
      <c r="I2" s="113"/>
      <c r="J2" s="114"/>
      <c r="K2" s="114"/>
      <c r="L2" s="113"/>
      <c r="M2" s="113"/>
      <c r="N2" s="113"/>
      <c r="O2" s="113"/>
      <c r="P2" s="113"/>
      <c r="Q2" s="113"/>
      <c r="R2" s="113"/>
      <c r="S2" s="112"/>
      <c r="T2" s="112"/>
      <c r="U2" s="113"/>
      <c r="V2" s="113"/>
      <c r="W2" s="113"/>
      <c r="X2" s="113"/>
      <c r="Y2" s="113"/>
      <c r="Z2" s="113"/>
      <c r="AA2" s="113"/>
      <c r="AB2" s="112"/>
      <c r="AC2" s="112"/>
      <c r="AD2" s="113"/>
      <c r="AE2" s="113"/>
      <c r="AF2" s="113"/>
      <c r="AG2" s="113"/>
      <c r="AH2" s="113"/>
      <c r="AI2" s="113"/>
      <c r="AJ2" s="113"/>
      <c r="AK2" s="112"/>
      <c r="AL2" s="112"/>
      <c r="AM2" s="113"/>
      <c r="AN2" s="113"/>
      <c r="AO2" s="113"/>
      <c r="AP2" s="113"/>
      <c r="AQ2" s="113"/>
      <c r="AR2" s="113"/>
      <c r="AS2" s="113"/>
      <c r="AT2" s="115"/>
      <c r="AU2" s="115"/>
      <c r="AV2" s="115"/>
      <c r="AW2" s="115"/>
      <c r="AX2" s="115"/>
    </row>
    <row r="3" spans="1:50" ht="15" customHeight="1" x14ac:dyDescent="0.25"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X3" s="115"/>
      <c r="Y3" s="115"/>
      <c r="Z3" s="115"/>
      <c r="AA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</row>
    <row r="4" spans="1:50" ht="15" customHeight="1" x14ac:dyDescent="0.25">
      <c r="A4" s="117" t="s">
        <v>0</v>
      </c>
      <c r="B4" s="118" t="s">
        <v>442</v>
      </c>
      <c r="C4" s="119"/>
      <c r="D4" s="120"/>
      <c r="F4" s="121"/>
      <c r="S4" s="117" t="s">
        <v>0</v>
      </c>
      <c r="T4" s="122" t="s">
        <v>442</v>
      </c>
      <c r="U4" s="123"/>
      <c r="X4" s="121"/>
      <c r="Y4" s="121"/>
      <c r="AK4" s="117" t="s">
        <v>0</v>
      </c>
      <c r="AL4" s="122" t="s">
        <v>442</v>
      </c>
      <c r="AM4" s="124"/>
      <c r="AN4" s="123"/>
      <c r="AQ4" s="121"/>
    </row>
    <row r="5" spans="1:50" ht="15" customHeight="1" x14ac:dyDescent="0.25">
      <c r="A5" s="125"/>
      <c r="B5" s="126" t="s">
        <v>443</v>
      </c>
      <c r="C5" s="126" t="s">
        <v>444</v>
      </c>
      <c r="D5" s="117" t="s">
        <v>194</v>
      </c>
      <c r="S5" s="125"/>
      <c r="T5" s="117" t="s">
        <v>445</v>
      </c>
      <c r="U5" s="117" t="s">
        <v>446</v>
      </c>
      <c r="AK5" s="125"/>
      <c r="AL5" s="126" t="s">
        <v>462</v>
      </c>
      <c r="AM5" s="126" t="s">
        <v>463</v>
      </c>
      <c r="AN5" s="117" t="s">
        <v>194</v>
      </c>
    </row>
    <row r="6" spans="1:50" ht="15" customHeight="1" x14ac:dyDescent="0.25">
      <c r="A6" s="127"/>
      <c r="B6" s="128"/>
      <c r="C6" s="128"/>
      <c r="D6" s="127"/>
      <c r="S6" s="127"/>
      <c r="T6" s="127"/>
      <c r="U6" s="127"/>
      <c r="AK6" s="127"/>
      <c r="AL6" s="128"/>
      <c r="AM6" s="128"/>
      <c r="AN6" s="127"/>
    </row>
    <row r="7" spans="1:50" ht="15" customHeight="1" x14ac:dyDescent="0.25">
      <c r="A7" s="129" t="s">
        <v>8</v>
      </c>
      <c r="B7" s="129" t="s">
        <v>9</v>
      </c>
      <c r="C7" s="129" t="s">
        <v>10</v>
      </c>
      <c r="D7" s="129" t="s">
        <v>11</v>
      </c>
      <c r="F7" s="121"/>
      <c r="S7" s="129" t="s">
        <v>8</v>
      </c>
      <c r="T7" s="129" t="s">
        <v>9</v>
      </c>
      <c r="U7" s="129" t="s">
        <v>10</v>
      </c>
      <c r="Y7" s="121"/>
      <c r="AK7" s="129" t="s">
        <v>8</v>
      </c>
      <c r="AL7" s="129" t="s">
        <v>9</v>
      </c>
      <c r="AM7" s="129" t="s">
        <v>10</v>
      </c>
      <c r="AN7" s="129" t="s">
        <v>11</v>
      </c>
      <c r="AQ7" s="121"/>
    </row>
    <row r="8" spans="1:50" ht="15" customHeight="1" x14ac:dyDescent="0.25">
      <c r="A8" s="130" t="s">
        <v>2</v>
      </c>
      <c r="B8" s="131">
        <v>478</v>
      </c>
      <c r="C8" s="131">
        <v>1487</v>
      </c>
      <c r="D8" s="130">
        <f>SUM(B8:C8)</f>
        <v>1965</v>
      </c>
      <c r="S8" s="130" t="s">
        <v>2</v>
      </c>
      <c r="T8" s="130">
        <v>6</v>
      </c>
      <c r="U8" s="130">
        <v>2</v>
      </c>
      <c r="AK8" s="130" t="s">
        <v>2</v>
      </c>
      <c r="AL8" s="131">
        <v>5</v>
      </c>
      <c r="AM8" s="131">
        <v>7</v>
      </c>
      <c r="AN8" s="130">
        <f t="shared" ref="AN8:AN13" si="0">SUM(AL8:AM8)</f>
        <v>12</v>
      </c>
    </row>
    <row r="9" spans="1:50" ht="15" customHeight="1" x14ac:dyDescent="0.25">
      <c r="A9" s="130" t="s">
        <v>3</v>
      </c>
      <c r="B9" s="131">
        <v>168</v>
      </c>
      <c r="C9" s="131">
        <v>834</v>
      </c>
      <c r="D9" s="130">
        <f t="shared" ref="D9:D13" si="1">SUM(B9:C9)</f>
        <v>1002</v>
      </c>
      <c r="S9" s="130" t="s">
        <v>3</v>
      </c>
      <c r="T9" s="130">
        <v>11</v>
      </c>
      <c r="U9" s="130">
        <v>3</v>
      </c>
      <c r="AK9" s="130" t="s">
        <v>3</v>
      </c>
      <c r="AL9" s="131">
        <v>1</v>
      </c>
      <c r="AM9" s="131">
        <v>0</v>
      </c>
      <c r="AN9" s="130">
        <f t="shared" si="0"/>
        <v>1</v>
      </c>
    </row>
    <row r="10" spans="1:50" ht="15" customHeight="1" x14ac:dyDescent="0.25">
      <c r="A10" s="130" t="s">
        <v>4</v>
      </c>
      <c r="B10" s="131">
        <v>318</v>
      </c>
      <c r="C10" s="131">
        <v>995</v>
      </c>
      <c r="D10" s="130">
        <f t="shared" si="1"/>
        <v>1313</v>
      </c>
      <c r="K10" s="116" t="s">
        <v>447</v>
      </c>
      <c r="S10" s="130" t="s">
        <v>4</v>
      </c>
      <c r="T10" s="130">
        <v>9</v>
      </c>
      <c r="U10" s="130">
        <v>7</v>
      </c>
      <c r="AK10" s="130" t="s">
        <v>4</v>
      </c>
      <c r="AL10" s="131">
        <v>1</v>
      </c>
      <c r="AM10" s="131">
        <v>7</v>
      </c>
      <c r="AN10" s="130">
        <f t="shared" si="0"/>
        <v>8</v>
      </c>
    </row>
    <row r="11" spans="1:50" ht="15" customHeight="1" x14ac:dyDescent="0.25">
      <c r="A11" s="130" t="s">
        <v>5</v>
      </c>
      <c r="B11" s="131">
        <v>220</v>
      </c>
      <c r="C11" s="131">
        <v>714</v>
      </c>
      <c r="D11" s="130">
        <f t="shared" si="1"/>
        <v>934</v>
      </c>
      <c r="S11" s="130" t="s">
        <v>5</v>
      </c>
      <c r="T11" s="130">
        <v>3</v>
      </c>
      <c r="U11" s="130">
        <v>4</v>
      </c>
      <c r="AK11" s="130" t="s">
        <v>5</v>
      </c>
      <c r="AL11" s="131">
        <v>0</v>
      </c>
      <c r="AM11" s="131">
        <v>0</v>
      </c>
      <c r="AN11" s="130">
        <f t="shared" si="0"/>
        <v>0</v>
      </c>
    </row>
    <row r="12" spans="1:50" ht="15" customHeight="1" x14ac:dyDescent="0.25">
      <c r="A12" s="130" t="s">
        <v>7</v>
      </c>
      <c r="B12" s="131">
        <v>387</v>
      </c>
      <c r="C12" s="131">
        <v>1184</v>
      </c>
      <c r="D12" s="130">
        <f t="shared" si="1"/>
        <v>1571</v>
      </c>
      <c r="S12" s="130" t="s">
        <v>7</v>
      </c>
      <c r="T12" s="130">
        <v>37</v>
      </c>
      <c r="U12" s="130">
        <v>3</v>
      </c>
      <c r="AK12" s="130" t="s">
        <v>7</v>
      </c>
      <c r="AL12" s="131">
        <v>3</v>
      </c>
      <c r="AM12" s="131">
        <v>7</v>
      </c>
      <c r="AN12" s="130">
        <f t="shared" si="0"/>
        <v>10</v>
      </c>
    </row>
    <row r="13" spans="1:50" ht="15" customHeight="1" x14ac:dyDescent="0.25">
      <c r="A13" s="130" t="s">
        <v>6</v>
      </c>
      <c r="B13" s="131">
        <v>353</v>
      </c>
      <c r="C13" s="131">
        <v>1071</v>
      </c>
      <c r="D13" s="130">
        <f t="shared" si="1"/>
        <v>1424</v>
      </c>
      <c r="S13" s="130" t="s">
        <v>6</v>
      </c>
      <c r="T13" s="130">
        <v>10</v>
      </c>
      <c r="U13" s="130">
        <v>2</v>
      </c>
      <c r="AK13" s="130" t="s">
        <v>6</v>
      </c>
      <c r="AL13" s="131">
        <v>3</v>
      </c>
      <c r="AM13" s="131">
        <v>0</v>
      </c>
      <c r="AN13" s="130">
        <f t="shared" si="0"/>
        <v>3</v>
      </c>
    </row>
    <row r="14" spans="1:50" ht="15" customHeight="1" x14ac:dyDescent="0.25">
      <c r="A14" s="130" t="s">
        <v>22</v>
      </c>
      <c r="B14" s="131">
        <f>SUM(B8:B13)</f>
        <v>1924</v>
      </c>
      <c r="C14" s="131">
        <f>SUM(C8:C13)</f>
        <v>6285</v>
      </c>
      <c r="D14" s="130">
        <f>SUM(D8:F13)</f>
        <v>8209</v>
      </c>
      <c r="S14" s="130" t="s">
        <v>22</v>
      </c>
      <c r="T14" s="130">
        <f>SUM(T8:T13)</f>
        <v>76</v>
      </c>
      <c r="U14" s="130">
        <f>SUM(U8:U13)</f>
        <v>21</v>
      </c>
      <c r="AK14" s="130" t="s">
        <v>22</v>
      </c>
      <c r="AL14" s="131">
        <f>SUM(AL8:AL13)</f>
        <v>13</v>
      </c>
      <c r="AM14" s="131">
        <f>SUM(AM8:AM13)</f>
        <v>21</v>
      </c>
      <c r="AN14" s="130">
        <f>SUM(AN8:AQ13)</f>
        <v>34</v>
      </c>
    </row>
    <row r="18" spans="1:50" ht="15" customHeight="1" x14ac:dyDescent="0.25">
      <c r="AH18" s="115"/>
      <c r="AI18" s="115"/>
      <c r="AJ18" s="115"/>
      <c r="AK18" s="115"/>
    </row>
    <row r="19" spans="1:50" ht="15" customHeight="1" x14ac:dyDescent="0.25">
      <c r="AH19" s="115"/>
      <c r="AI19" s="115"/>
      <c r="AJ19" s="115"/>
      <c r="AK19" s="115"/>
    </row>
    <row r="20" spans="1:50" ht="15" customHeight="1" x14ac:dyDescent="0.25">
      <c r="AH20" s="115"/>
      <c r="AI20" s="115"/>
      <c r="AJ20" s="115"/>
      <c r="AK20" s="115"/>
    </row>
    <row r="22" spans="1:50" ht="15" customHeight="1" x14ac:dyDescent="0.25">
      <c r="A22" s="114" t="s">
        <v>163</v>
      </c>
      <c r="B22" s="114"/>
      <c r="C22" s="113" t="s">
        <v>448</v>
      </c>
      <c r="D22" s="113"/>
      <c r="E22" s="113"/>
      <c r="F22" s="113"/>
      <c r="G22" s="113"/>
      <c r="H22" s="113"/>
      <c r="I22" s="113"/>
      <c r="J22" s="112" t="s">
        <v>164</v>
      </c>
      <c r="K22" s="112"/>
      <c r="L22" s="113" t="s">
        <v>449</v>
      </c>
      <c r="M22" s="113"/>
      <c r="N22" s="113"/>
      <c r="O22" s="113"/>
      <c r="P22" s="113"/>
      <c r="Q22" s="113"/>
      <c r="R22" s="113"/>
      <c r="S22" s="114" t="s">
        <v>165</v>
      </c>
      <c r="T22" s="114"/>
      <c r="U22" s="113" t="s">
        <v>449</v>
      </c>
      <c r="V22" s="113"/>
      <c r="W22" s="113"/>
      <c r="X22" s="113"/>
      <c r="Y22" s="113"/>
      <c r="Z22" s="113"/>
      <c r="AA22" s="113"/>
      <c r="AB22" s="114" t="s">
        <v>173</v>
      </c>
      <c r="AC22" s="114"/>
      <c r="AD22" s="113" t="s">
        <v>449</v>
      </c>
      <c r="AE22" s="113"/>
      <c r="AF22" s="113"/>
      <c r="AG22" s="113"/>
      <c r="AH22" s="113"/>
      <c r="AI22" s="113"/>
      <c r="AJ22" s="113"/>
      <c r="AK22" s="112" t="s">
        <v>174</v>
      </c>
      <c r="AL22" s="112"/>
      <c r="AM22" s="113" t="s">
        <v>464</v>
      </c>
      <c r="AN22" s="113"/>
      <c r="AO22" s="113"/>
      <c r="AP22" s="113"/>
      <c r="AQ22" s="113"/>
      <c r="AR22" s="113"/>
      <c r="AS22" s="113"/>
      <c r="AT22" s="115"/>
      <c r="AU22" s="115"/>
      <c r="AV22" s="115"/>
      <c r="AW22" s="115"/>
      <c r="AX22" s="115"/>
    </row>
    <row r="23" spans="1:50" ht="15" customHeight="1" x14ac:dyDescent="0.25">
      <c r="A23" s="114"/>
      <c r="B23" s="114"/>
      <c r="C23" s="113"/>
      <c r="D23" s="113"/>
      <c r="E23" s="113"/>
      <c r="F23" s="113"/>
      <c r="G23" s="113"/>
      <c r="H23" s="113"/>
      <c r="I23" s="113"/>
      <c r="J23" s="112"/>
      <c r="K23" s="112"/>
      <c r="L23" s="113"/>
      <c r="M23" s="113"/>
      <c r="N23" s="113"/>
      <c r="O23" s="113"/>
      <c r="P23" s="113"/>
      <c r="Q23" s="113"/>
      <c r="R23" s="113"/>
      <c r="S23" s="114"/>
      <c r="T23" s="114"/>
      <c r="U23" s="113"/>
      <c r="V23" s="113"/>
      <c r="W23" s="113"/>
      <c r="X23" s="113"/>
      <c r="Y23" s="113"/>
      <c r="Z23" s="113"/>
      <c r="AA23" s="113"/>
      <c r="AB23" s="114"/>
      <c r="AC23" s="114"/>
      <c r="AD23" s="113"/>
      <c r="AE23" s="113"/>
      <c r="AF23" s="113"/>
      <c r="AG23" s="113"/>
      <c r="AH23" s="113"/>
      <c r="AI23" s="113"/>
      <c r="AJ23" s="113"/>
      <c r="AK23" s="112"/>
      <c r="AL23" s="112"/>
      <c r="AM23" s="113"/>
      <c r="AN23" s="113"/>
      <c r="AO23" s="113"/>
      <c r="AP23" s="113"/>
      <c r="AQ23" s="113"/>
      <c r="AR23" s="113"/>
      <c r="AS23" s="113"/>
      <c r="AT23" s="115"/>
      <c r="AU23" s="115"/>
      <c r="AV23" s="115"/>
      <c r="AW23" s="115"/>
      <c r="AX23" s="115"/>
    </row>
    <row r="24" spans="1:50" ht="15" customHeight="1" x14ac:dyDescent="0.25">
      <c r="H24" s="115"/>
      <c r="I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</row>
    <row r="25" spans="1:50" ht="15" customHeight="1" x14ac:dyDescent="0.25">
      <c r="J25" s="117" t="s">
        <v>0</v>
      </c>
      <c r="K25" s="132" t="s">
        <v>450</v>
      </c>
      <c r="L25" s="126" t="s">
        <v>451</v>
      </c>
      <c r="M25" s="126" t="s">
        <v>452</v>
      </c>
      <c r="N25" s="132" t="s">
        <v>453</v>
      </c>
      <c r="O25" s="132" t="s">
        <v>454</v>
      </c>
      <c r="P25" s="126" t="s">
        <v>455</v>
      </c>
      <c r="S25" s="133" t="s">
        <v>0</v>
      </c>
      <c r="T25" s="134" t="s">
        <v>456</v>
      </c>
      <c r="U25" s="135" t="s">
        <v>457</v>
      </c>
      <c r="V25" s="135" t="s">
        <v>458</v>
      </c>
      <c r="W25" s="134" t="s">
        <v>459</v>
      </c>
      <c r="X25" s="134" t="s">
        <v>460</v>
      </c>
      <c r="Y25" s="135" t="s">
        <v>461</v>
      </c>
      <c r="AK25" s="117" t="s">
        <v>0</v>
      </c>
      <c r="AL25" s="132" t="s">
        <v>467</v>
      </c>
      <c r="AM25" s="126" t="s">
        <v>468</v>
      </c>
      <c r="AN25" s="126" t="s">
        <v>469</v>
      </c>
      <c r="AO25" s="132" t="s">
        <v>470</v>
      </c>
      <c r="AP25" s="132" t="s">
        <v>471</v>
      </c>
    </row>
    <row r="26" spans="1:50" ht="15" customHeight="1" x14ac:dyDescent="0.25">
      <c r="J26" s="125"/>
      <c r="K26" s="136"/>
      <c r="L26" s="137"/>
      <c r="M26" s="137"/>
      <c r="N26" s="136"/>
      <c r="O26" s="136"/>
      <c r="P26" s="137"/>
      <c r="S26" s="133"/>
      <c r="T26" s="134"/>
      <c r="U26" s="135"/>
      <c r="V26" s="135"/>
      <c r="W26" s="134"/>
      <c r="X26" s="134"/>
      <c r="Y26" s="135"/>
      <c r="AK26" s="125"/>
      <c r="AL26" s="136"/>
      <c r="AM26" s="137"/>
      <c r="AN26" s="137"/>
      <c r="AO26" s="136"/>
      <c r="AP26" s="136"/>
    </row>
    <row r="27" spans="1:50" ht="15" customHeight="1" x14ac:dyDescent="0.25">
      <c r="J27" s="127"/>
      <c r="K27" s="138"/>
      <c r="L27" s="128"/>
      <c r="M27" s="128"/>
      <c r="N27" s="138"/>
      <c r="O27" s="138"/>
      <c r="P27" s="128"/>
      <c r="S27" s="133"/>
      <c r="T27" s="134"/>
      <c r="U27" s="135"/>
      <c r="V27" s="135"/>
      <c r="W27" s="134"/>
      <c r="X27" s="134"/>
      <c r="Y27" s="135"/>
      <c r="AK27" s="127"/>
      <c r="AL27" s="138"/>
      <c r="AM27" s="128"/>
      <c r="AN27" s="128"/>
      <c r="AO27" s="138"/>
      <c r="AP27" s="138"/>
    </row>
    <row r="28" spans="1:50" ht="15" customHeight="1" x14ac:dyDescent="0.25">
      <c r="J28" s="129" t="s">
        <v>8</v>
      </c>
      <c r="K28" s="129" t="s">
        <v>9</v>
      </c>
      <c r="L28" s="129" t="s">
        <v>10</v>
      </c>
      <c r="M28" s="129" t="s">
        <v>11</v>
      </c>
      <c r="N28" s="129" t="s">
        <v>12</v>
      </c>
      <c r="O28" s="129" t="s">
        <v>13</v>
      </c>
      <c r="P28" s="129" t="s">
        <v>14</v>
      </c>
      <c r="S28" s="129" t="s">
        <v>8</v>
      </c>
      <c r="T28" s="129" t="s">
        <v>15</v>
      </c>
      <c r="U28" s="129" t="s">
        <v>16</v>
      </c>
      <c r="V28" s="129" t="s">
        <v>17</v>
      </c>
      <c r="W28" s="129" t="s">
        <v>18</v>
      </c>
      <c r="X28" s="129" t="s">
        <v>19</v>
      </c>
      <c r="Y28" s="129" t="s">
        <v>131</v>
      </c>
      <c r="AK28" s="129" t="s">
        <v>8</v>
      </c>
      <c r="AL28" s="129" t="s">
        <v>9</v>
      </c>
      <c r="AM28" s="129" t="s">
        <v>10</v>
      </c>
      <c r="AN28" s="129" t="s">
        <v>11</v>
      </c>
      <c r="AO28" s="129" t="s">
        <v>12</v>
      </c>
      <c r="AP28" s="139" t="s">
        <v>13</v>
      </c>
    </row>
    <row r="29" spans="1:50" ht="15" customHeight="1" x14ac:dyDescent="0.25">
      <c r="J29" s="130" t="s">
        <v>2</v>
      </c>
      <c r="K29" s="131">
        <v>5</v>
      </c>
      <c r="L29" s="131">
        <v>1</v>
      </c>
      <c r="M29" s="131">
        <v>5</v>
      </c>
      <c r="N29" s="131">
        <v>4</v>
      </c>
      <c r="O29" s="131">
        <v>7</v>
      </c>
      <c r="P29" s="131">
        <v>6</v>
      </c>
      <c r="S29" s="130" t="s">
        <v>2</v>
      </c>
      <c r="T29" s="130">
        <v>4</v>
      </c>
      <c r="U29" s="130">
        <v>2</v>
      </c>
      <c r="V29" s="130">
        <v>0</v>
      </c>
      <c r="W29" s="131">
        <v>6</v>
      </c>
      <c r="X29" s="131">
        <v>2</v>
      </c>
      <c r="Y29" s="131">
        <v>7</v>
      </c>
      <c r="AK29" s="130" t="s">
        <v>2</v>
      </c>
      <c r="AL29" s="131">
        <v>0</v>
      </c>
      <c r="AM29" s="131">
        <v>0</v>
      </c>
      <c r="AN29" s="131">
        <v>2</v>
      </c>
      <c r="AO29" s="131">
        <v>0</v>
      </c>
      <c r="AP29" s="131">
        <v>1</v>
      </c>
    </row>
    <row r="30" spans="1:50" ht="15" customHeight="1" x14ac:dyDescent="0.25">
      <c r="J30" s="130" t="s">
        <v>3</v>
      </c>
      <c r="K30" s="131">
        <v>2</v>
      </c>
      <c r="L30" s="131">
        <v>1</v>
      </c>
      <c r="M30" s="131">
        <v>4</v>
      </c>
      <c r="N30" s="131">
        <v>1</v>
      </c>
      <c r="O30" s="131">
        <v>4</v>
      </c>
      <c r="P30" s="131">
        <v>4</v>
      </c>
      <c r="S30" s="130" t="s">
        <v>3</v>
      </c>
      <c r="T30" s="131">
        <v>2</v>
      </c>
      <c r="U30" s="130">
        <v>0</v>
      </c>
      <c r="V30" s="130">
        <v>1</v>
      </c>
      <c r="W30" s="131">
        <v>4</v>
      </c>
      <c r="X30" s="131">
        <v>0</v>
      </c>
      <c r="Y30" s="131">
        <v>2</v>
      </c>
      <c r="AK30" s="130" t="s">
        <v>3</v>
      </c>
      <c r="AL30" s="131">
        <v>1</v>
      </c>
      <c r="AM30" s="131">
        <v>1</v>
      </c>
      <c r="AN30" s="131">
        <v>2</v>
      </c>
      <c r="AO30" s="131">
        <v>0</v>
      </c>
      <c r="AP30" s="131">
        <v>1</v>
      </c>
    </row>
    <row r="31" spans="1:50" ht="15" customHeight="1" x14ac:dyDescent="0.25">
      <c r="J31" s="130" t="s">
        <v>4</v>
      </c>
      <c r="K31" s="131">
        <v>1</v>
      </c>
      <c r="L31" s="131">
        <v>1</v>
      </c>
      <c r="M31" s="131">
        <v>5</v>
      </c>
      <c r="N31" s="131">
        <v>3</v>
      </c>
      <c r="O31" s="131">
        <v>4</v>
      </c>
      <c r="P31" s="131">
        <v>5</v>
      </c>
      <c r="S31" s="130" t="s">
        <v>4</v>
      </c>
      <c r="T31" s="131">
        <v>1</v>
      </c>
      <c r="U31" s="130">
        <v>0</v>
      </c>
      <c r="V31" s="130">
        <v>0</v>
      </c>
      <c r="W31" s="131">
        <v>4</v>
      </c>
      <c r="X31" s="131">
        <v>0</v>
      </c>
      <c r="Y31" s="131">
        <v>0</v>
      </c>
      <c r="AK31" s="130" t="s">
        <v>4</v>
      </c>
      <c r="AL31" s="131">
        <v>1</v>
      </c>
      <c r="AM31" s="131">
        <v>1</v>
      </c>
      <c r="AN31" s="131">
        <v>3</v>
      </c>
      <c r="AO31" s="131">
        <v>0</v>
      </c>
      <c r="AP31" s="131">
        <v>0</v>
      </c>
    </row>
    <row r="32" spans="1:50" ht="15" customHeight="1" x14ac:dyDescent="0.25">
      <c r="J32" s="130" t="s">
        <v>5</v>
      </c>
      <c r="K32" s="131">
        <v>0</v>
      </c>
      <c r="L32" s="131">
        <v>0</v>
      </c>
      <c r="M32" s="131">
        <v>4</v>
      </c>
      <c r="N32" s="131">
        <v>4</v>
      </c>
      <c r="O32" s="131">
        <v>4</v>
      </c>
      <c r="P32" s="131">
        <v>4</v>
      </c>
      <c r="S32" s="130" t="s">
        <v>5</v>
      </c>
      <c r="T32" s="131">
        <v>2</v>
      </c>
      <c r="U32" s="130">
        <v>0</v>
      </c>
      <c r="V32" s="130">
        <v>2</v>
      </c>
      <c r="W32" s="131">
        <v>3</v>
      </c>
      <c r="X32" s="131">
        <v>0</v>
      </c>
      <c r="Y32" s="131">
        <v>1</v>
      </c>
      <c r="AK32" s="130" t="s">
        <v>5</v>
      </c>
      <c r="AL32" s="131">
        <v>0</v>
      </c>
      <c r="AM32" s="131">
        <v>0</v>
      </c>
      <c r="AN32" s="131">
        <v>4</v>
      </c>
      <c r="AO32" s="131">
        <v>0</v>
      </c>
      <c r="AP32" s="131">
        <v>0</v>
      </c>
    </row>
    <row r="33" spans="1:50" ht="15" customHeight="1" x14ac:dyDescent="0.25">
      <c r="J33" s="130" t="s">
        <v>7</v>
      </c>
      <c r="K33" s="131">
        <v>3</v>
      </c>
      <c r="L33" s="131">
        <v>1</v>
      </c>
      <c r="M33" s="131">
        <v>6</v>
      </c>
      <c r="N33" s="131">
        <v>3</v>
      </c>
      <c r="O33" s="131">
        <v>7</v>
      </c>
      <c r="P33" s="131">
        <v>7</v>
      </c>
      <c r="S33" s="130" t="s">
        <v>7</v>
      </c>
      <c r="T33" s="131">
        <v>6</v>
      </c>
      <c r="U33" s="130">
        <v>3</v>
      </c>
      <c r="V33" s="130">
        <v>1</v>
      </c>
      <c r="W33" s="131">
        <v>4</v>
      </c>
      <c r="X33" s="131">
        <v>1</v>
      </c>
      <c r="Y33" s="131">
        <v>2</v>
      </c>
      <c r="AK33" s="130" t="s">
        <v>7</v>
      </c>
      <c r="AL33" s="131">
        <v>1</v>
      </c>
      <c r="AM33" s="131">
        <v>1</v>
      </c>
      <c r="AN33" s="131">
        <v>2</v>
      </c>
      <c r="AO33" s="131">
        <v>0</v>
      </c>
      <c r="AP33" s="131">
        <v>1</v>
      </c>
    </row>
    <row r="34" spans="1:50" ht="15" customHeight="1" x14ac:dyDescent="0.25">
      <c r="J34" s="130" t="s">
        <v>6</v>
      </c>
      <c r="K34" s="131">
        <v>4</v>
      </c>
      <c r="L34" s="131">
        <v>0</v>
      </c>
      <c r="M34" s="131">
        <v>4</v>
      </c>
      <c r="N34" s="131">
        <v>3</v>
      </c>
      <c r="O34" s="131">
        <v>4</v>
      </c>
      <c r="P34" s="131">
        <v>4</v>
      </c>
      <c r="S34" s="130" t="s">
        <v>6</v>
      </c>
      <c r="T34" s="131">
        <v>1</v>
      </c>
      <c r="U34" s="130">
        <v>0</v>
      </c>
      <c r="V34" s="130">
        <v>0</v>
      </c>
      <c r="W34" s="131">
        <v>4</v>
      </c>
      <c r="X34" s="131">
        <v>0</v>
      </c>
      <c r="Y34" s="131">
        <v>0</v>
      </c>
      <c r="AK34" s="130" t="s">
        <v>6</v>
      </c>
      <c r="AL34" s="131">
        <v>0</v>
      </c>
      <c r="AM34" s="131">
        <v>0</v>
      </c>
      <c r="AN34" s="131">
        <v>2</v>
      </c>
      <c r="AO34" s="131">
        <v>0</v>
      </c>
      <c r="AP34" s="131">
        <v>0</v>
      </c>
    </row>
    <row r="35" spans="1:50" ht="15" customHeight="1" x14ac:dyDescent="0.25">
      <c r="J35" s="130" t="s">
        <v>22</v>
      </c>
      <c r="K35" s="131">
        <f>SUM(K29:K34)</f>
        <v>15</v>
      </c>
      <c r="L35" s="131">
        <f t="shared" ref="L35:P35" si="2">SUM(L29:L34)</f>
        <v>4</v>
      </c>
      <c r="M35" s="131">
        <f t="shared" si="2"/>
        <v>28</v>
      </c>
      <c r="N35" s="131">
        <f t="shared" si="2"/>
        <v>18</v>
      </c>
      <c r="O35" s="131">
        <f t="shared" si="2"/>
        <v>30</v>
      </c>
      <c r="P35" s="131">
        <f t="shared" si="2"/>
        <v>30</v>
      </c>
      <c r="S35" s="130" t="s">
        <v>22</v>
      </c>
      <c r="T35" s="130">
        <f>SUM(T29:T34)</f>
        <v>16</v>
      </c>
      <c r="U35" s="130">
        <f t="shared" ref="U35:Y35" si="3">SUM(U29:U34)</f>
        <v>5</v>
      </c>
      <c r="V35" s="130">
        <f t="shared" si="3"/>
        <v>4</v>
      </c>
      <c r="W35" s="130">
        <f t="shared" si="3"/>
        <v>25</v>
      </c>
      <c r="X35" s="130">
        <f t="shared" si="3"/>
        <v>3</v>
      </c>
      <c r="Y35" s="130">
        <f t="shared" si="3"/>
        <v>12</v>
      </c>
      <c r="AK35" s="130" t="s">
        <v>22</v>
      </c>
      <c r="AL35" s="131">
        <f>SUM(AL29:AL34)</f>
        <v>3</v>
      </c>
      <c r="AM35" s="131">
        <f t="shared" ref="AM35:AP35" si="4">SUM(AM29:AM34)</f>
        <v>3</v>
      </c>
      <c r="AN35" s="131">
        <f t="shared" si="4"/>
        <v>15</v>
      </c>
      <c r="AO35" s="131">
        <f t="shared" si="4"/>
        <v>0</v>
      </c>
      <c r="AP35" s="131">
        <f t="shared" si="4"/>
        <v>3</v>
      </c>
    </row>
    <row r="41" spans="1:50" ht="15" customHeight="1" x14ac:dyDescent="0.25">
      <c r="V41" s="121"/>
      <c r="W41" s="121"/>
      <c r="X41" s="121"/>
      <c r="AC41" s="121"/>
      <c r="AD41" s="121"/>
      <c r="AE41" s="121"/>
    </row>
    <row r="42" spans="1:50" ht="15" customHeight="1" x14ac:dyDescent="0.25">
      <c r="V42" s="140"/>
      <c r="AC42" s="140"/>
    </row>
    <row r="43" spans="1:50" ht="15" customHeight="1" x14ac:dyDescent="0.25">
      <c r="A43" s="114" t="s">
        <v>184</v>
      </c>
      <c r="B43" s="114"/>
      <c r="C43" s="113" t="s">
        <v>464</v>
      </c>
      <c r="D43" s="113"/>
      <c r="E43" s="113"/>
      <c r="F43" s="113"/>
      <c r="G43" s="113"/>
      <c r="H43" s="113"/>
      <c r="I43" s="113"/>
      <c r="J43" s="112" t="s">
        <v>185</v>
      </c>
      <c r="K43" s="112"/>
      <c r="L43" s="113" t="s">
        <v>465</v>
      </c>
      <c r="M43" s="113"/>
      <c r="N43" s="113"/>
      <c r="O43" s="113"/>
      <c r="P43" s="113"/>
      <c r="Q43" s="113"/>
      <c r="R43" s="113"/>
      <c r="S43" s="114" t="s">
        <v>186</v>
      </c>
      <c r="T43" s="114"/>
      <c r="U43" s="113" t="s">
        <v>465</v>
      </c>
      <c r="V43" s="113"/>
      <c r="W43" s="113"/>
      <c r="X43" s="113"/>
      <c r="Y43" s="113"/>
      <c r="Z43" s="113"/>
      <c r="AA43" s="113"/>
      <c r="AB43" s="112" t="s">
        <v>187</v>
      </c>
      <c r="AC43" s="112"/>
      <c r="AD43" s="113" t="s">
        <v>466</v>
      </c>
      <c r="AE43" s="113"/>
      <c r="AF43" s="113"/>
      <c r="AG43" s="113"/>
      <c r="AH43" s="113"/>
      <c r="AI43" s="113"/>
      <c r="AJ43" s="113"/>
      <c r="AK43" s="114" t="s">
        <v>199</v>
      </c>
      <c r="AL43" s="114"/>
      <c r="AM43" s="113" t="s">
        <v>466</v>
      </c>
      <c r="AN43" s="113"/>
      <c r="AO43" s="113"/>
      <c r="AP43" s="113"/>
      <c r="AQ43" s="113"/>
      <c r="AR43" s="113"/>
      <c r="AS43" s="113"/>
      <c r="AU43" s="115"/>
      <c r="AV43" s="115"/>
      <c r="AW43" s="115"/>
      <c r="AX43" s="115"/>
    </row>
    <row r="44" spans="1:50" ht="15" customHeight="1" x14ac:dyDescent="0.25">
      <c r="A44" s="114"/>
      <c r="B44" s="114"/>
      <c r="C44" s="113"/>
      <c r="D44" s="113"/>
      <c r="E44" s="113"/>
      <c r="F44" s="113"/>
      <c r="G44" s="113"/>
      <c r="H44" s="113"/>
      <c r="I44" s="113"/>
      <c r="J44" s="112"/>
      <c r="K44" s="112"/>
      <c r="L44" s="113"/>
      <c r="M44" s="113"/>
      <c r="N44" s="113"/>
      <c r="O44" s="113"/>
      <c r="P44" s="113"/>
      <c r="Q44" s="113"/>
      <c r="R44" s="113"/>
      <c r="S44" s="114"/>
      <c r="T44" s="114"/>
      <c r="U44" s="113"/>
      <c r="V44" s="113"/>
      <c r="W44" s="113"/>
      <c r="X44" s="113"/>
      <c r="Y44" s="113"/>
      <c r="Z44" s="113"/>
      <c r="AA44" s="113"/>
      <c r="AB44" s="112"/>
      <c r="AC44" s="112"/>
      <c r="AD44" s="113"/>
      <c r="AE44" s="113"/>
      <c r="AF44" s="113"/>
      <c r="AG44" s="113"/>
      <c r="AH44" s="113"/>
      <c r="AI44" s="113"/>
      <c r="AJ44" s="113"/>
      <c r="AK44" s="114"/>
      <c r="AL44" s="114"/>
      <c r="AM44" s="113"/>
      <c r="AN44" s="113"/>
      <c r="AO44" s="113"/>
      <c r="AP44" s="113"/>
      <c r="AQ44" s="113"/>
      <c r="AR44" s="113"/>
      <c r="AS44" s="113"/>
      <c r="AU44" s="115"/>
      <c r="AV44" s="115"/>
      <c r="AW44" s="115"/>
      <c r="AX44" s="115"/>
    </row>
    <row r="45" spans="1:50" ht="15" customHeight="1" x14ac:dyDescent="0.25">
      <c r="I45" s="115"/>
      <c r="J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U45" s="115"/>
      <c r="AV45" s="115"/>
      <c r="AW45" s="115"/>
      <c r="AX45" s="115"/>
    </row>
    <row r="46" spans="1:50" ht="15" customHeight="1" x14ac:dyDescent="0.25">
      <c r="J46" s="117" t="s">
        <v>0</v>
      </c>
      <c r="K46" s="132" t="s">
        <v>472</v>
      </c>
      <c r="L46" s="126" t="s">
        <v>473</v>
      </c>
      <c r="M46" s="126" t="s">
        <v>474</v>
      </c>
      <c r="N46" s="126" t="s">
        <v>475</v>
      </c>
      <c r="O46" s="126" t="s">
        <v>476</v>
      </c>
      <c r="V46" s="140"/>
      <c r="AB46" s="117" t="s">
        <v>477</v>
      </c>
      <c r="AC46" s="141" t="s">
        <v>478</v>
      </c>
      <c r="AD46" s="142"/>
      <c r="AE46" s="143"/>
    </row>
    <row r="47" spans="1:50" ht="15" customHeight="1" x14ac:dyDescent="0.25">
      <c r="I47" s="121"/>
      <c r="J47" s="125"/>
      <c r="K47" s="136"/>
      <c r="L47" s="137"/>
      <c r="M47" s="137"/>
      <c r="N47" s="137"/>
      <c r="O47" s="137"/>
      <c r="V47" s="140"/>
      <c r="AB47" s="125"/>
      <c r="AC47" s="132" t="s">
        <v>479</v>
      </c>
      <c r="AD47" s="132" t="s">
        <v>480</v>
      </c>
      <c r="AE47" s="126" t="s">
        <v>481</v>
      </c>
    </row>
    <row r="48" spans="1:50" ht="15" customHeight="1" x14ac:dyDescent="0.25">
      <c r="I48" s="121"/>
      <c r="J48" s="127"/>
      <c r="K48" s="138"/>
      <c r="L48" s="128"/>
      <c r="M48" s="128"/>
      <c r="N48" s="128"/>
      <c r="O48" s="128"/>
      <c r="V48" s="144"/>
      <c r="W48" s="144"/>
      <c r="X48" s="144"/>
      <c r="AB48" s="127"/>
      <c r="AC48" s="138"/>
      <c r="AD48" s="138"/>
      <c r="AE48" s="128"/>
    </row>
    <row r="49" spans="1:50" ht="15" customHeight="1" x14ac:dyDescent="0.25">
      <c r="I49" s="121"/>
      <c r="J49" s="129" t="s">
        <v>8</v>
      </c>
      <c r="K49" s="129" t="s">
        <v>9</v>
      </c>
      <c r="L49" s="129" t="s">
        <v>10</v>
      </c>
      <c r="M49" s="129" t="s">
        <v>11</v>
      </c>
      <c r="N49" s="129" t="s">
        <v>12</v>
      </c>
      <c r="O49" s="129" t="s">
        <v>13</v>
      </c>
      <c r="AB49" s="129" t="s">
        <v>8</v>
      </c>
      <c r="AC49" s="129" t="s">
        <v>9</v>
      </c>
      <c r="AD49" s="129" t="s">
        <v>10</v>
      </c>
      <c r="AE49" s="129" t="s">
        <v>11</v>
      </c>
    </row>
    <row r="50" spans="1:50" ht="15" customHeight="1" x14ac:dyDescent="0.25">
      <c r="I50" s="121"/>
      <c r="J50" s="130" t="s">
        <v>2</v>
      </c>
      <c r="K50" s="131">
        <v>3</v>
      </c>
      <c r="L50" s="131">
        <v>4</v>
      </c>
      <c r="M50" s="131">
        <v>3</v>
      </c>
      <c r="N50" s="131">
        <v>0</v>
      </c>
      <c r="O50" s="131">
        <v>0</v>
      </c>
      <c r="AB50" s="130" t="s">
        <v>482</v>
      </c>
      <c r="AC50" s="131">
        <v>18</v>
      </c>
      <c r="AD50" s="131">
        <v>2</v>
      </c>
      <c r="AE50" s="131">
        <v>9</v>
      </c>
      <c r="AM50" s="115"/>
      <c r="AN50" s="115"/>
    </row>
    <row r="51" spans="1:50" ht="15" customHeight="1" x14ac:dyDescent="0.25">
      <c r="J51" s="130" t="s">
        <v>3</v>
      </c>
      <c r="K51" s="131">
        <v>0</v>
      </c>
      <c r="L51" s="131">
        <v>2</v>
      </c>
      <c r="M51" s="131">
        <v>2</v>
      </c>
      <c r="N51" s="131">
        <v>0</v>
      </c>
      <c r="O51" s="131">
        <v>0</v>
      </c>
      <c r="AB51" s="130" t="s">
        <v>483</v>
      </c>
      <c r="AC51" s="131">
        <v>9</v>
      </c>
      <c r="AD51" s="131">
        <v>1</v>
      </c>
      <c r="AE51" s="131">
        <v>6</v>
      </c>
      <c r="AM51" s="115"/>
      <c r="AN51" s="115"/>
    </row>
    <row r="52" spans="1:50" ht="15" customHeight="1" x14ac:dyDescent="0.25">
      <c r="J52" s="130" t="s">
        <v>4</v>
      </c>
      <c r="K52" s="131">
        <v>0</v>
      </c>
      <c r="L52" s="131">
        <v>2</v>
      </c>
      <c r="M52" s="131">
        <v>1</v>
      </c>
      <c r="N52" s="131">
        <v>0</v>
      </c>
      <c r="O52" s="131">
        <v>1</v>
      </c>
      <c r="AB52" s="130" t="s">
        <v>484</v>
      </c>
      <c r="AC52" s="131">
        <v>0</v>
      </c>
      <c r="AD52" s="131">
        <v>2</v>
      </c>
      <c r="AE52" s="131">
        <v>1</v>
      </c>
      <c r="AM52" s="115"/>
      <c r="AN52" s="115"/>
    </row>
    <row r="53" spans="1:50" ht="15" customHeight="1" x14ac:dyDescent="0.25">
      <c r="J53" s="130" t="s">
        <v>5</v>
      </c>
      <c r="K53" s="131">
        <v>0</v>
      </c>
      <c r="L53" s="131">
        <v>0</v>
      </c>
      <c r="M53" s="131">
        <v>0</v>
      </c>
      <c r="N53" s="131">
        <v>1</v>
      </c>
      <c r="O53" s="131">
        <v>1</v>
      </c>
      <c r="AB53" s="130" t="s">
        <v>142</v>
      </c>
      <c r="AC53" s="131">
        <v>4</v>
      </c>
      <c r="AD53" s="131">
        <v>0</v>
      </c>
      <c r="AE53" s="131">
        <v>0</v>
      </c>
    </row>
    <row r="54" spans="1:50" ht="15" customHeight="1" x14ac:dyDescent="0.25">
      <c r="J54" s="130" t="s">
        <v>7</v>
      </c>
      <c r="K54" s="131">
        <v>1</v>
      </c>
      <c r="L54" s="131">
        <v>3</v>
      </c>
      <c r="M54" s="131">
        <v>0</v>
      </c>
      <c r="N54" s="131">
        <v>0</v>
      </c>
      <c r="O54" s="131">
        <v>0</v>
      </c>
      <c r="AB54" s="130" t="s">
        <v>194</v>
      </c>
      <c r="AC54" s="131">
        <f>SUM(AC50:AC53)</f>
        <v>31</v>
      </c>
      <c r="AD54" s="131">
        <f>SUM(AD50:AD53)</f>
        <v>5</v>
      </c>
      <c r="AE54" s="131">
        <f t="shared" ref="AE54" si="5">SUM(AE50:AE53)</f>
        <v>16</v>
      </c>
    </row>
    <row r="55" spans="1:50" ht="15" customHeight="1" x14ac:dyDescent="0.25">
      <c r="J55" s="130" t="s">
        <v>6</v>
      </c>
      <c r="K55" s="131">
        <v>0</v>
      </c>
      <c r="L55" s="131">
        <v>2</v>
      </c>
      <c r="M55" s="131">
        <v>2</v>
      </c>
      <c r="N55" s="131">
        <v>0</v>
      </c>
      <c r="O55" s="131">
        <v>0</v>
      </c>
    </row>
    <row r="56" spans="1:50" ht="15" customHeight="1" x14ac:dyDescent="0.25">
      <c r="J56" s="130" t="s">
        <v>22</v>
      </c>
      <c r="K56" s="131">
        <f>SUM(K50:K55)</f>
        <v>4</v>
      </c>
      <c r="L56" s="131">
        <f>SUM(L50:L55)</f>
        <v>13</v>
      </c>
      <c r="M56" s="130">
        <f>SUM(M50:M55)</f>
        <v>8</v>
      </c>
      <c r="N56" s="131">
        <f>SUM(N50:N55)</f>
        <v>1</v>
      </c>
      <c r="O56" s="130">
        <f>SUM(O50:O55)</f>
        <v>2</v>
      </c>
    </row>
    <row r="57" spans="1:50" ht="15" customHeight="1" x14ac:dyDescent="0.25">
      <c r="K57" s="144"/>
      <c r="L57" s="144"/>
      <c r="M57" s="144"/>
    </row>
    <row r="64" spans="1:50" ht="15" customHeight="1" x14ac:dyDescent="0.25">
      <c r="A64" s="112" t="s">
        <v>200</v>
      </c>
      <c r="B64" s="112"/>
      <c r="C64" s="113" t="s">
        <v>485</v>
      </c>
      <c r="D64" s="113"/>
      <c r="E64" s="113"/>
      <c r="F64" s="113"/>
      <c r="G64" s="113"/>
      <c r="H64" s="113"/>
      <c r="I64" s="113"/>
      <c r="J64" s="114" t="s">
        <v>201</v>
      </c>
      <c r="K64" s="114"/>
      <c r="L64" s="113" t="s">
        <v>485</v>
      </c>
      <c r="M64" s="113"/>
      <c r="N64" s="113"/>
      <c r="O64" s="113"/>
      <c r="P64" s="113"/>
      <c r="Q64" s="113"/>
      <c r="R64" s="113"/>
      <c r="S64" s="112" t="s">
        <v>202</v>
      </c>
      <c r="T64" s="112"/>
      <c r="U64" s="113" t="s">
        <v>486</v>
      </c>
      <c r="V64" s="113"/>
      <c r="W64" s="113"/>
      <c r="X64" s="113"/>
      <c r="Y64" s="113"/>
      <c r="Z64" s="113"/>
      <c r="AA64" s="113"/>
      <c r="AB64" s="112" t="s">
        <v>214</v>
      </c>
      <c r="AC64" s="112"/>
      <c r="AD64" s="113" t="s">
        <v>486</v>
      </c>
      <c r="AE64" s="113"/>
      <c r="AF64" s="113"/>
      <c r="AG64" s="113"/>
      <c r="AH64" s="113"/>
      <c r="AI64" s="113"/>
      <c r="AJ64" s="113"/>
      <c r="AK64" s="112" t="s">
        <v>215</v>
      </c>
      <c r="AL64" s="112"/>
      <c r="AM64" s="113" t="s">
        <v>491</v>
      </c>
      <c r="AN64" s="113"/>
      <c r="AO64" s="113"/>
      <c r="AP64" s="113"/>
      <c r="AQ64" s="113"/>
      <c r="AR64" s="113"/>
      <c r="AS64" s="113"/>
      <c r="AT64" s="115"/>
      <c r="AU64" s="115"/>
      <c r="AV64" s="115"/>
      <c r="AW64" s="115"/>
      <c r="AX64" s="115"/>
    </row>
    <row r="65" spans="1:50" ht="15" customHeight="1" x14ac:dyDescent="0.25">
      <c r="A65" s="112"/>
      <c r="B65" s="112"/>
      <c r="C65" s="113"/>
      <c r="D65" s="113"/>
      <c r="E65" s="113"/>
      <c r="F65" s="113"/>
      <c r="G65" s="113"/>
      <c r="H65" s="113"/>
      <c r="I65" s="113"/>
      <c r="J65" s="114"/>
      <c r="K65" s="114"/>
      <c r="L65" s="113"/>
      <c r="M65" s="113"/>
      <c r="N65" s="113"/>
      <c r="O65" s="113"/>
      <c r="P65" s="113"/>
      <c r="Q65" s="113"/>
      <c r="R65" s="113"/>
      <c r="S65" s="112"/>
      <c r="T65" s="112"/>
      <c r="U65" s="113"/>
      <c r="V65" s="113"/>
      <c r="W65" s="113"/>
      <c r="X65" s="113"/>
      <c r="Y65" s="113"/>
      <c r="Z65" s="113"/>
      <c r="AA65" s="113"/>
      <c r="AB65" s="112"/>
      <c r="AC65" s="112"/>
      <c r="AD65" s="113"/>
      <c r="AE65" s="113"/>
      <c r="AF65" s="113"/>
      <c r="AG65" s="113"/>
      <c r="AH65" s="113"/>
      <c r="AI65" s="113"/>
      <c r="AJ65" s="113"/>
      <c r="AK65" s="112"/>
      <c r="AL65" s="112"/>
      <c r="AM65" s="113"/>
      <c r="AN65" s="113"/>
      <c r="AO65" s="113"/>
      <c r="AP65" s="113"/>
      <c r="AQ65" s="113"/>
      <c r="AR65" s="113"/>
      <c r="AS65" s="113"/>
      <c r="AT65" s="115"/>
      <c r="AU65" s="115"/>
      <c r="AV65" s="115"/>
      <c r="AW65" s="115"/>
      <c r="AX65" s="115"/>
    </row>
    <row r="66" spans="1:50" ht="15" customHeight="1" x14ac:dyDescent="0.25">
      <c r="C66" s="115"/>
      <c r="D66" s="115"/>
      <c r="E66" s="115"/>
      <c r="F66" s="115"/>
      <c r="G66" s="115"/>
      <c r="H66" s="115"/>
      <c r="I66" s="115"/>
      <c r="J66" s="115"/>
      <c r="R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</row>
    <row r="67" spans="1:50" ht="15" customHeight="1" x14ac:dyDescent="0.25">
      <c r="A67" s="117" t="s">
        <v>0</v>
      </c>
      <c r="B67" s="141" t="s">
        <v>487</v>
      </c>
      <c r="C67" s="142"/>
      <c r="D67" s="143"/>
      <c r="R67" s="115"/>
      <c r="S67" s="117" t="s">
        <v>0</v>
      </c>
      <c r="T67" s="141" t="s">
        <v>487</v>
      </c>
      <c r="U67" s="142"/>
      <c r="V67" s="143"/>
      <c r="Y67" s="145"/>
      <c r="AK67" s="117" t="s">
        <v>0</v>
      </c>
      <c r="AL67" s="141" t="s">
        <v>442</v>
      </c>
      <c r="AM67" s="142"/>
      <c r="AN67" s="142"/>
      <c r="AO67" s="142"/>
      <c r="AP67" s="142"/>
      <c r="AQ67" s="142"/>
      <c r="AR67" s="142"/>
      <c r="AS67" s="143"/>
    </row>
    <row r="68" spans="1:50" ht="15" customHeight="1" x14ac:dyDescent="0.25">
      <c r="A68" s="125"/>
      <c r="B68" s="132" t="s">
        <v>488</v>
      </c>
      <c r="C68" s="132" t="s">
        <v>489</v>
      </c>
      <c r="D68" s="126" t="s">
        <v>490</v>
      </c>
      <c r="G68" s="145"/>
      <c r="R68" s="115"/>
      <c r="S68" s="125"/>
      <c r="T68" s="132" t="s">
        <v>488</v>
      </c>
      <c r="U68" s="132" t="s">
        <v>489</v>
      </c>
      <c r="V68" s="126" t="s">
        <v>490</v>
      </c>
      <c r="Y68" s="115"/>
      <c r="AK68" s="125"/>
      <c r="AL68" s="132" t="s">
        <v>492</v>
      </c>
      <c r="AM68" s="132" t="s">
        <v>493</v>
      </c>
      <c r="AN68" s="126" t="s">
        <v>494</v>
      </c>
      <c r="AO68" s="126" t="s">
        <v>495</v>
      </c>
      <c r="AP68" s="132" t="s">
        <v>496</v>
      </c>
      <c r="AQ68" s="132" t="s">
        <v>497</v>
      </c>
      <c r="AR68" s="126" t="s">
        <v>498</v>
      </c>
      <c r="AS68" s="126" t="s">
        <v>499</v>
      </c>
    </row>
    <row r="69" spans="1:50" ht="15" customHeight="1" x14ac:dyDescent="0.25">
      <c r="A69" s="127"/>
      <c r="B69" s="138"/>
      <c r="C69" s="138"/>
      <c r="D69" s="128"/>
      <c r="G69" s="115"/>
      <c r="R69" s="115"/>
      <c r="S69" s="127"/>
      <c r="T69" s="138"/>
      <c r="U69" s="138"/>
      <c r="V69" s="128"/>
      <c r="Y69" s="115"/>
      <c r="AK69" s="127"/>
      <c r="AL69" s="138"/>
      <c r="AM69" s="138"/>
      <c r="AN69" s="128"/>
      <c r="AO69" s="128"/>
      <c r="AP69" s="138"/>
      <c r="AQ69" s="138"/>
      <c r="AR69" s="128"/>
      <c r="AS69" s="128"/>
    </row>
    <row r="70" spans="1:50" ht="15" customHeight="1" x14ac:dyDescent="0.25">
      <c r="A70" s="129" t="s">
        <v>8</v>
      </c>
      <c r="B70" s="129" t="s">
        <v>9</v>
      </c>
      <c r="C70" s="129" t="s">
        <v>10</v>
      </c>
      <c r="D70" s="129" t="s">
        <v>11</v>
      </c>
      <c r="G70" s="115"/>
      <c r="S70" s="129" t="s">
        <v>8</v>
      </c>
      <c r="T70" s="129" t="s">
        <v>9</v>
      </c>
      <c r="U70" s="129" t="s">
        <v>10</v>
      </c>
      <c r="V70" s="129" t="s">
        <v>11</v>
      </c>
      <c r="Y70" s="121"/>
      <c r="AK70" s="129" t="s">
        <v>8</v>
      </c>
      <c r="AL70" s="129" t="s">
        <v>9</v>
      </c>
      <c r="AM70" s="129" t="s">
        <v>10</v>
      </c>
      <c r="AN70" s="129" t="s">
        <v>11</v>
      </c>
      <c r="AO70" s="129" t="s">
        <v>12</v>
      </c>
      <c r="AP70" s="129" t="s">
        <v>13</v>
      </c>
      <c r="AQ70" s="129" t="s">
        <v>14</v>
      </c>
      <c r="AR70" s="129" t="s">
        <v>15</v>
      </c>
      <c r="AS70" s="129" t="s">
        <v>16</v>
      </c>
    </row>
    <row r="71" spans="1:50" ht="15" customHeight="1" x14ac:dyDescent="0.25">
      <c r="A71" s="130" t="s">
        <v>2</v>
      </c>
      <c r="B71" s="131">
        <v>9</v>
      </c>
      <c r="C71" s="131">
        <v>4</v>
      </c>
      <c r="D71" s="131">
        <v>6</v>
      </c>
      <c r="G71" s="121"/>
      <c r="S71" s="130" t="s">
        <v>2</v>
      </c>
      <c r="T71" s="131">
        <v>28</v>
      </c>
      <c r="U71" s="131">
        <v>6</v>
      </c>
      <c r="V71" s="131">
        <v>8</v>
      </c>
      <c r="AK71" s="130" t="s">
        <v>2</v>
      </c>
      <c r="AL71" s="131">
        <v>1</v>
      </c>
      <c r="AM71" s="131">
        <v>0</v>
      </c>
      <c r="AN71" s="131">
        <v>7</v>
      </c>
      <c r="AO71" s="131">
        <f t="shared" ref="AO71:AO76" ca="1" si="6">RANDBETWEEN(0,20)</f>
        <v>11</v>
      </c>
      <c r="AP71" s="131">
        <v>0</v>
      </c>
      <c r="AQ71" s="131">
        <v>0</v>
      </c>
      <c r="AR71" s="131">
        <v>0</v>
      </c>
      <c r="AS71" s="131">
        <v>0</v>
      </c>
    </row>
    <row r="72" spans="1:50" ht="15" customHeight="1" x14ac:dyDescent="0.25">
      <c r="A72" s="130" t="s">
        <v>3</v>
      </c>
      <c r="B72" s="131">
        <v>2</v>
      </c>
      <c r="C72" s="131">
        <v>2</v>
      </c>
      <c r="D72" s="131">
        <v>2</v>
      </c>
      <c r="S72" s="130" t="s">
        <v>3</v>
      </c>
      <c r="T72" s="131">
        <v>0</v>
      </c>
      <c r="U72" s="131">
        <v>0</v>
      </c>
      <c r="V72" s="131">
        <v>0</v>
      </c>
      <c r="AK72" s="130" t="s">
        <v>3</v>
      </c>
      <c r="AL72" s="131">
        <v>0</v>
      </c>
      <c r="AM72" s="131">
        <v>0</v>
      </c>
      <c r="AN72" s="131">
        <v>4</v>
      </c>
      <c r="AO72" s="131">
        <f t="shared" ca="1" si="6"/>
        <v>6</v>
      </c>
      <c r="AP72" s="131">
        <v>0</v>
      </c>
      <c r="AQ72" s="131">
        <v>0</v>
      </c>
      <c r="AR72" s="131">
        <v>0</v>
      </c>
      <c r="AS72" s="131">
        <v>0</v>
      </c>
    </row>
    <row r="73" spans="1:50" ht="15" customHeight="1" x14ac:dyDescent="0.25">
      <c r="A73" s="130" t="s">
        <v>4</v>
      </c>
      <c r="B73" s="131">
        <v>0</v>
      </c>
      <c r="C73" s="131">
        <v>0</v>
      </c>
      <c r="D73" s="131">
        <v>0</v>
      </c>
      <c r="S73" s="130" t="s">
        <v>4</v>
      </c>
      <c r="T73" s="131">
        <v>0</v>
      </c>
      <c r="U73" s="131">
        <v>0</v>
      </c>
      <c r="V73" s="131">
        <v>0</v>
      </c>
      <c r="AK73" s="130" t="s">
        <v>4</v>
      </c>
      <c r="AL73" s="131">
        <v>1</v>
      </c>
      <c r="AM73" s="131">
        <v>1</v>
      </c>
      <c r="AN73" s="131">
        <v>5</v>
      </c>
      <c r="AO73" s="131">
        <f t="shared" ca="1" si="6"/>
        <v>19</v>
      </c>
      <c r="AP73" s="131">
        <v>0</v>
      </c>
      <c r="AQ73" s="131">
        <v>0</v>
      </c>
      <c r="AR73" s="131">
        <v>0</v>
      </c>
      <c r="AS73" s="131">
        <v>0</v>
      </c>
    </row>
    <row r="74" spans="1:50" ht="15" customHeight="1" x14ac:dyDescent="0.25">
      <c r="A74" s="130" t="s">
        <v>5</v>
      </c>
      <c r="B74" s="131">
        <v>0</v>
      </c>
      <c r="C74" s="131">
        <v>0</v>
      </c>
      <c r="D74" s="131">
        <v>0</v>
      </c>
      <c r="S74" s="130" t="s">
        <v>5</v>
      </c>
      <c r="T74" s="131">
        <v>0</v>
      </c>
      <c r="U74" s="131">
        <v>0</v>
      </c>
      <c r="V74" s="131">
        <v>0</v>
      </c>
      <c r="AK74" s="130" t="s">
        <v>5</v>
      </c>
      <c r="AL74" s="131">
        <v>0</v>
      </c>
      <c r="AM74" s="131">
        <v>1</v>
      </c>
      <c r="AN74" s="131">
        <v>4</v>
      </c>
      <c r="AO74" s="131">
        <f t="shared" ca="1" si="6"/>
        <v>14</v>
      </c>
      <c r="AP74" s="131">
        <v>0</v>
      </c>
      <c r="AQ74" s="131">
        <v>0</v>
      </c>
      <c r="AR74" s="131">
        <v>0</v>
      </c>
      <c r="AS74" s="131">
        <v>0</v>
      </c>
    </row>
    <row r="75" spans="1:50" ht="15" customHeight="1" x14ac:dyDescent="0.25">
      <c r="A75" s="130" t="s">
        <v>7</v>
      </c>
      <c r="B75" s="131">
        <v>0</v>
      </c>
      <c r="C75" s="131">
        <v>0</v>
      </c>
      <c r="D75" s="131">
        <v>0</v>
      </c>
      <c r="S75" s="130" t="s">
        <v>7</v>
      </c>
      <c r="T75" s="131">
        <v>0</v>
      </c>
      <c r="U75" s="131">
        <v>0</v>
      </c>
      <c r="V75" s="131">
        <v>0</v>
      </c>
      <c r="AK75" s="130" t="s">
        <v>7</v>
      </c>
      <c r="AL75" s="131">
        <v>1</v>
      </c>
      <c r="AM75" s="131">
        <v>0</v>
      </c>
      <c r="AN75" s="131">
        <v>7</v>
      </c>
      <c r="AO75" s="131">
        <f t="shared" ca="1" si="6"/>
        <v>15</v>
      </c>
      <c r="AP75" s="131">
        <v>0</v>
      </c>
      <c r="AQ75" s="131">
        <v>0</v>
      </c>
      <c r="AR75" s="131">
        <v>0</v>
      </c>
      <c r="AS75" s="131">
        <v>0</v>
      </c>
    </row>
    <row r="76" spans="1:50" ht="15" customHeight="1" x14ac:dyDescent="0.25">
      <c r="A76" s="130" t="s">
        <v>6</v>
      </c>
      <c r="B76" s="131">
        <v>0</v>
      </c>
      <c r="C76" s="131">
        <v>0</v>
      </c>
      <c r="D76" s="131">
        <v>0</v>
      </c>
      <c r="S76" s="130" t="s">
        <v>6</v>
      </c>
      <c r="T76" s="131">
        <v>0</v>
      </c>
      <c r="U76" s="131">
        <v>0</v>
      </c>
      <c r="V76" s="131">
        <v>0</v>
      </c>
      <c r="AK76" s="130" t="s">
        <v>6</v>
      </c>
      <c r="AL76" s="131">
        <v>2</v>
      </c>
      <c r="AM76" s="131">
        <v>0</v>
      </c>
      <c r="AN76" s="131">
        <v>4</v>
      </c>
      <c r="AO76" s="131">
        <f t="shared" ca="1" si="6"/>
        <v>20</v>
      </c>
      <c r="AP76" s="131">
        <v>0</v>
      </c>
      <c r="AQ76" s="131">
        <v>0</v>
      </c>
      <c r="AR76" s="131">
        <v>0</v>
      </c>
      <c r="AS76" s="131">
        <v>0</v>
      </c>
    </row>
    <row r="77" spans="1:50" ht="15" customHeight="1" x14ac:dyDescent="0.25">
      <c r="A77" s="130" t="s">
        <v>22</v>
      </c>
      <c r="B77" s="131">
        <f>SUM(B71:B76)</f>
        <v>11</v>
      </c>
      <c r="C77" s="131">
        <f>SUM(C71:C76)</f>
        <v>6</v>
      </c>
      <c r="D77" s="131">
        <f>SUM(D71:D76)</f>
        <v>8</v>
      </c>
      <c r="S77" s="130" t="s">
        <v>22</v>
      </c>
      <c r="T77" s="131">
        <f>SUM(T71:T76)</f>
        <v>28</v>
      </c>
      <c r="U77" s="131">
        <f>SUM(U71:U76)</f>
        <v>6</v>
      </c>
      <c r="V77" s="131">
        <f>SUM(V71:V76)</f>
        <v>8</v>
      </c>
      <c r="AK77" s="130" t="s">
        <v>22</v>
      </c>
      <c r="AL77" s="131">
        <f t="shared" ref="AL77:AS77" si="7">SUM(AL71:AL76)</f>
        <v>5</v>
      </c>
      <c r="AM77" s="131">
        <f t="shared" si="7"/>
        <v>2</v>
      </c>
      <c r="AN77" s="131">
        <f t="shared" si="7"/>
        <v>31</v>
      </c>
      <c r="AO77" s="131">
        <f t="shared" ca="1" si="7"/>
        <v>85</v>
      </c>
      <c r="AP77" s="131">
        <f t="shared" si="7"/>
        <v>0</v>
      </c>
      <c r="AQ77" s="131">
        <f t="shared" si="7"/>
        <v>0</v>
      </c>
      <c r="AR77" s="131">
        <f t="shared" si="7"/>
        <v>0</v>
      </c>
      <c r="AS77" s="131">
        <f t="shared" si="7"/>
        <v>0</v>
      </c>
    </row>
    <row r="79" spans="1:50" ht="15" customHeight="1" x14ac:dyDescent="0.25">
      <c r="O79" s="140"/>
      <c r="T79" s="146"/>
      <c r="U79" s="146"/>
      <c r="AI79" s="146"/>
    </row>
    <row r="80" spans="1:50" ht="15" customHeight="1" x14ac:dyDescent="0.25">
      <c r="O80" s="140"/>
      <c r="T80" s="146"/>
      <c r="U80" s="146"/>
      <c r="AI80" s="146"/>
    </row>
    <row r="81" spans="1:45" ht="15" customHeight="1" x14ac:dyDescent="0.25">
      <c r="O81" s="144"/>
      <c r="P81" s="144"/>
      <c r="Q81" s="144"/>
    </row>
    <row r="85" spans="1:45" ht="15" customHeight="1" x14ac:dyDescent="0.25">
      <c r="A85" s="112" t="s">
        <v>216</v>
      </c>
      <c r="B85" s="112"/>
      <c r="C85" s="113" t="s">
        <v>491</v>
      </c>
      <c r="D85" s="113"/>
      <c r="E85" s="113"/>
      <c r="F85" s="113"/>
      <c r="G85" s="113"/>
      <c r="H85" s="113"/>
      <c r="I85" s="113"/>
      <c r="J85" s="112" t="s">
        <v>217</v>
      </c>
      <c r="K85" s="112"/>
      <c r="L85" s="113" t="s">
        <v>506</v>
      </c>
      <c r="M85" s="113"/>
      <c r="N85" s="113"/>
      <c r="O85" s="113"/>
      <c r="P85" s="113"/>
      <c r="Q85" s="113"/>
      <c r="R85" s="113"/>
      <c r="S85" s="112" t="s">
        <v>218</v>
      </c>
      <c r="T85" s="112"/>
      <c r="U85" s="113" t="s">
        <v>507</v>
      </c>
      <c r="V85" s="113"/>
      <c r="W85" s="113"/>
      <c r="X85" s="113"/>
      <c r="Y85" s="113"/>
      <c r="Z85" s="113"/>
      <c r="AA85" s="113"/>
      <c r="AB85" s="112" t="s">
        <v>218</v>
      </c>
      <c r="AC85" s="112"/>
      <c r="AD85" s="113" t="s">
        <v>508</v>
      </c>
      <c r="AE85" s="113"/>
      <c r="AF85" s="113"/>
      <c r="AG85" s="113"/>
      <c r="AH85" s="113"/>
      <c r="AI85" s="113"/>
      <c r="AJ85" s="113"/>
      <c r="AK85" s="112" t="s">
        <v>227</v>
      </c>
      <c r="AL85" s="112"/>
      <c r="AM85" s="113" t="s">
        <v>514</v>
      </c>
      <c r="AN85" s="113"/>
      <c r="AO85" s="113"/>
      <c r="AP85" s="113"/>
      <c r="AQ85" s="113"/>
      <c r="AR85" s="113"/>
      <c r="AS85" s="113"/>
    </row>
    <row r="86" spans="1:45" ht="15" customHeight="1" x14ac:dyDescent="0.25">
      <c r="A86" s="112"/>
      <c r="B86" s="112"/>
      <c r="C86" s="113"/>
      <c r="D86" s="113"/>
      <c r="E86" s="113"/>
      <c r="F86" s="113"/>
      <c r="G86" s="113"/>
      <c r="H86" s="113"/>
      <c r="I86" s="113"/>
      <c r="J86" s="112"/>
      <c r="K86" s="112"/>
      <c r="L86" s="113"/>
      <c r="M86" s="113"/>
      <c r="N86" s="113"/>
      <c r="O86" s="113"/>
      <c r="P86" s="113"/>
      <c r="Q86" s="113"/>
      <c r="R86" s="113"/>
      <c r="S86" s="112"/>
      <c r="T86" s="112"/>
      <c r="U86" s="113"/>
      <c r="V86" s="113"/>
      <c r="W86" s="113"/>
      <c r="X86" s="113"/>
      <c r="Y86" s="113"/>
      <c r="Z86" s="113"/>
      <c r="AA86" s="113"/>
      <c r="AB86" s="112"/>
      <c r="AC86" s="112"/>
      <c r="AD86" s="113"/>
      <c r="AE86" s="113"/>
      <c r="AF86" s="113"/>
      <c r="AG86" s="113"/>
      <c r="AH86" s="113"/>
      <c r="AI86" s="113"/>
      <c r="AJ86" s="113"/>
      <c r="AK86" s="112"/>
      <c r="AL86" s="112"/>
      <c r="AM86" s="113"/>
      <c r="AN86" s="113"/>
      <c r="AO86" s="113"/>
      <c r="AP86" s="113"/>
      <c r="AQ86" s="113"/>
      <c r="AR86" s="113"/>
      <c r="AS86" s="113"/>
    </row>
    <row r="87" spans="1:45" ht="15" customHeight="1" x14ac:dyDescent="0.25">
      <c r="H87" s="115"/>
      <c r="I87" s="115"/>
      <c r="M87" s="115"/>
      <c r="N87" s="115"/>
      <c r="O87" s="115"/>
      <c r="P87" s="115"/>
      <c r="Q87" s="115"/>
      <c r="R87" s="115"/>
      <c r="S87" s="115"/>
      <c r="T87" s="115"/>
      <c r="W87" s="115"/>
      <c r="X87" s="115"/>
      <c r="Y87" s="115"/>
      <c r="Z87" s="115"/>
      <c r="AA87" s="115"/>
      <c r="AB87" s="115"/>
      <c r="AC87" s="115"/>
      <c r="AD87" s="115"/>
      <c r="AN87" s="115"/>
      <c r="AO87" s="115"/>
      <c r="AP87" s="115"/>
      <c r="AQ87" s="115"/>
      <c r="AR87" s="115"/>
    </row>
    <row r="88" spans="1:45" ht="15" customHeight="1" x14ac:dyDescent="0.25">
      <c r="J88" s="133" t="s">
        <v>0</v>
      </c>
      <c r="K88" s="135" t="s">
        <v>500</v>
      </c>
      <c r="L88" s="135"/>
      <c r="M88" s="135"/>
      <c r="N88" s="135"/>
      <c r="O88" s="134" t="s">
        <v>501</v>
      </c>
      <c r="AK88" s="117" t="s">
        <v>0</v>
      </c>
      <c r="AL88" s="141" t="s">
        <v>509</v>
      </c>
      <c r="AM88" s="142"/>
      <c r="AN88" s="142"/>
      <c r="AO88" s="142"/>
      <c r="AP88" s="143"/>
    </row>
    <row r="89" spans="1:45" ht="15" customHeight="1" x14ac:dyDescent="0.25">
      <c r="J89" s="133"/>
      <c r="K89" s="135" t="s">
        <v>502</v>
      </c>
      <c r="L89" s="135" t="s">
        <v>503</v>
      </c>
      <c r="M89" s="134" t="s">
        <v>504</v>
      </c>
      <c r="N89" s="134" t="s">
        <v>505</v>
      </c>
      <c r="O89" s="134"/>
      <c r="AK89" s="125"/>
      <c r="AL89" s="132" t="s">
        <v>502</v>
      </c>
      <c r="AM89" s="132" t="s">
        <v>510</v>
      </c>
      <c r="AN89" s="126" t="s">
        <v>511</v>
      </c>
      <c r="AO89" s="126" t="s">
        <v>512</v>
      </c>
      <c r="AP89" s="117" t="s">
        <v>513</v>
      </c>
    </row>
    <row r="90" spans="1:45" ht="15" customHeight="1" x14ac:dyDescent="0.25">
      <c r="J90" s="133"/>
      <c r="K90" s="135"/>
      <c r="L90" s="135"/>
      <c r="M90" s="134"/>
      <c r="N90" s="134"/>
      <c r="O90" s="134"/>
      <c r="AK90" s="127"/>
      <c r="AL90" s="138"/>
      <c r="AM90" s="138"/>
      <c r="AN90" s="128"/>
      <c r="AO90" s="128"/>
      <c r="AP90" s="127"/>
    </row>
    <row r="91" spans="1:45" ht="15" customHeight="1" x14ac:dyDescent="0.25">
      <c r="J91" s="129" t="s">
        <v>8</v>
      </c>
      <c r="K91" s="129" t="s">
        <v>9</v>
      </c>
      <c r="L91" s="129" t="s">
        <v>10</v>
      </c>
      <c r="M91" s="129" t="s">
        <v>11</v>
      </c>
      <c r="N91" s="129" t="s">
        <v>12</v>
      </c>
      <c r="O91" s="129" t="s">
        <v>13</v>
      </c>
      <c r="AK91" s="129" t="s">
        <v>8</v>
      </c>
      <c r="AL91" s="129" t="s">
        <v>9</v>
      </c>
      <c r="AM91" s="129" t="s">
        <v>10</v>
      </c>
      <c r="AN91" s="129" t="s">
        <v>11</v>
      </c>
      <c r="AO91" s="129" t="s">
        <v>12</v>
      </c>
      <c r="AP91" s="129" t="s">
        <v>13</v>
      </c>
    </row>
    <row r="92" spans="1:45" ht="15" customHeight="1" x14ac:dyDescent="0.25">
      <c r="J92" s="130" t="s">
        <v>2</v>
      </c>
      <c r="K92" s="131">
        <v>0</v>
      </c>
      <c r="L92" s="131">
        <v>0</v>
      </c>
      <c r="M92" s="131">
        <v>7</v>
      </c>
      <c r="N92" s="131">
        <v>0</v>
      </c>
      <c r="O92" s="130">
        <v>1</v>
      </c>
      <c r="AK92" s="130" t="s">
        <v>2</v>
      </c>
      <c r="AL92" s="131">
        <v>0</v>
      </c>
      <c r="AM92" s="131">
        <v>0</v>
      </c>
      <c r="AN92" s="131">
        <v>1</v>
      </c>
      <c r="AO92" s="131">
        <v>6</v>
      </c>
      <c r="AP92" s="130">
        <v>0</v>
      </c>
    </row>
    <row r="93" spans="1:45" ht="15" customHeight="1" x14ac:dyDescent="0.25">
      <c r="J93" s="130" t="s">
        <v>3</v>
      </c>
      <c r="K93" s="131">
        <v>0</v>
      </c>
      <c r="L93" s="131">
        <v>1</v>
      </c>
      <c r="M93" s="131">
        <v>2</v>
      </c>
      <c r="N93" s="131">
        <v>1</v>
      </c>
      <c r="O93" s="130">
        <v>0</v>
      </c>
      <c r="AK93" s="130" t="s">
        <v>3</v>
      </c>
      <c r="AL93" s="131">
        <v>0</v>
      </c>
      <c r="AM93" s="131">
        <v>2</v>
      </c>
      <c r="AN93" s="131">
        <v>0</v>
      </c>
      <c r="AO93" s="131">
        <v>2</v>
      </c>
      <c r="AP93" s="130">
        <v>0</v>
      </c>
    </row>
    <row r="94" spans="1:45" ht="15" customHeight="1" x14ac:dyDescent="0.25">
      <c r="J94" s="130" t="s">
        <v>4</v>
      </c>
      <c r="K94" s="131">
        <v>0</v>
      </c>
      <c r="L94" s="131">
        <v>0</v>
      </c>
      <c r="M94" s="131">
        <v>5</v>
      </c>
      <c r="N94" s="131">
        <v>0</v>
      </c>
      <c r="O94" s="130">
        <v>3</v>
      </c>
      <c r="AK94" s="130" t="s">
        <v>4</v>
      </c>
      <c r="AL94" s="131">
        <v>0</v>
      </c>
      <c r="AM94" s="131">
        <v>0</v>
      </c>
      <c r="AN94" s="131">
        <v>0</v>
      </c>
      <c r="AO94" s="131">
        <v>5</v>
      </c>
      <c r="AP94" s="130">
        <v>0</v>
      </c>
    </row>
    <row r="95" spans="1:45" ht="15" customHeight="1" x14ac:dyDescent="0.25">
      <c r="J95" s="130" t="s">
        <v>5</v>
      </c>
      <c r="K95" s="131">
        <v>0</v>
      </c>
      <c r="L95" s="131">
        <v>0</v>
      </c>
      <c r="M95" s="131">
        <v>4</v>
      </c>
      <c r="N95" s="131">
        <v>0</v>
      </c>
      <c r="O95" s="130">
        <v>0</v>
      </c>
      <c r="AK95" s="130" t="s">
        <v>5</v>
      </c>
      <c r="AL95" s="131">
        <v>0</v>
      </c>
      <c r="AM95" s="131">
        <v>0</v>
      </c>
      <c r="AN95" s="131">
        <v>0</v>
      </c>
      <c r="AO95" s="131">
        <v>4</v>
      </c>
      <c r="AP95" s="130">
        <v>0</v>
      </c>
    </row>
    <row r="96" spans="1:45" ht="15" customHeight="1" x14ac:dyDescent="0.25">
      <c r="J96" s="130" t="s">
        <v>7</v>
      </c>
      <c r="K96" s="131">
        <v>0</v>
      </c>
      <c r="L96" s="131">
        <v>0</v>
      </c>
      <c r="M96" s="131">
        <v>6</v>
      </c>
      <c r="N96" s="131">
        <v>0</v>
      </c>
      <c r="O96" s="130">
        <v>1</v>
      </c>
      <c r="AK96" s="130" t="s">
        <v>7</v>
      </c>
      <c r="AL96" s="131">
        <v>0</v>
      </c>
      <c r="AM96" s="131">
        <v>0</v>
      </c>
      <c r="AN96" s="131">
        <v>0</v>
      </c>
      <c r="AO96" s="131">
        <v>6</v>
      </c>
      <c r="AP96" s="130">
        <v>1</v>
      </c>
    </row>
    <row r="97" spans="1:42" ht="15" customHeight="1" x14ac:dyDescent="0.25">
      <c r="J97" s="130" t="s">
        <v>6</v>
      </c>
      <c r="K97" s="131">
        <v>0</v>
      </c>
      <c r="L97" s="131">
        <v>0</v>
      </c>
      <c r="M97" s="131">
        <v>3</v>
      </c>
      <c r="N97" s="131">
        <v>1</v>
      </c>
      <c r="O97" s="130">
        <v>0</v>
      </c>
      <c r="AK97" s="130" t="s">
        <v>6</v>
      </c>
      <c r="AL97" s="131">
        <v>0</v>
      </c>
      <c r="AM97" s="131">
        <v>0</v>
      </c>
      <c r="AN97" s="131">
        <v>0</v>
      </c>
      <c r="AO97" s="131">
        <v>4</v>
      </c>
      <c r="AP97" s="130">
        <v>0</v>
      </c>
    </row>
    <row r="98" spans="1:42" ht="15" customHeight="1" x14ac:dyDescent="0.25">
      <c r="J98" s="130" t="s">
        <v>22</v>
      </c>
      <c r="K98" s="131">
        <f>SUM(K92:K97)</f>
        <v>0</v>
      </c>
      <c r="L98" s="131">
        <f t="shared" ref="L98:O98" si="8">SUM(L92:L97)</f>
        <v>1</v>
      </c>
      <c r="M98" s="131">
        <f t="shared" si="8"/>
        <v>27</v>
      </c>
      <c r="N98" s="131">
        <f t="shared" si="8"/>
        <v>2</v>
      </c>
      <c r="O98" s="131">
        <f t="shared" si="8"/>
        <v>5</v>
      </c>
      <c r="AK98" s="130" t="s">
        <v>22</v>
      </c>
      <c r="AL98" s="131">
        <f>SUM(AL92:AL97)</f>
        <v>0</v>
      </c>
      <c r="AM98" s="131">
        <f>SUM(AM92:AM97)</f>
        <v>2</v>
      </c>
      <c r="AN98" s="131">
        <f>SUM(AN92:AN97)</f>
        <v>1</v>
      </c>
      <c r="AO98" s="131">
        <f>SUM(AO92:AO97)</f>
        <v>27</v>
      </c>
      <c r="AP98" s="131">
        <f>SUM(AP92:AP97)</f>
        <v>1</v>
      </c>
    </row>
    <row r="100" spans="1:42" ht="15" customHeight="1" x14ac:dyDescent="0.25"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</row>
    <row r="101" spans="1:42" ht="15" customHeight="1" x14ac:dyDescent="0.25"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</row>
    <row r="102" spans="1:42" ht="15" customHeight="1" x14ac:dyDescent="0.25"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</row>
    <row r="104" spans="1:42" ht="15" customHeight="1" x14ac:dyDescent="0.25">
      <c r="D104" s="145"/>
      <c r="E104" s="115"/>
      <c r="F104" s="115"/>
      <c r="U104" s="145"/>
    </row>
    <row r="105" spans="1:42" ht="15" customHeight="1" x14ac:dyDescent="0.25">
      <c r="D105" s="145"/>
      <c r="E105" s="115"/>
      <c r="F105" s="115"/>
    </row>
    <row r="106" spans="1:42" ht="15" customHeight="1" x14ac:dyDescent="0.25">
      <c r="A106" s="112" t="s">
        <v>228</v>
      </c>
      <c r="B106" s="112"/>
      <c r="C106" s="113" t="s">
        <v>514</v>
      </c>
      <c r="D106" s="113"/>
      <c r="E106" s="113"/>
      <c r="F106" s="113"/>
      <c r="G106" s="113"/>
      <c r="H106" s="113"/>
      <c r="I106" s="113"/>
      <c r="J106" s="112" t="s">
        <v>229</v>
      </c>
      <c r="K106" s="112"/>
      <c r="L106" s="113" t="s">
        <v>525</v>
      </c>
      <c r="M106" s="113"/>
      <c r="N106" s="113"/>
      <c r="O106" s="113"/>
      <c r="P106" s="113"/>
      <c r="Q106" s="113"/>
      <c r="R106" s="113"/>
      <c r="S106" s="112" t="s">
        <v>515</v>
      </c>
      <c r="T106" s="112"/>
      <c r="U106" s="113" t="s">
        <v>525</v>
      </c>
      <c r="V106" s="113"/>
      <c r="W106" s="113"/>
      <c r="X106" s="113"/>
      <c r="Y106" s="113"/>
      <c r="Z106" s="113"/>
      <c r="AA106" s="113"/>
      <c r="AB106" s="112" t="s">
        <v>230</v>
      </c>
      <c r="AC106" s="112"/>
      <c r="AD106" s="113" t="s">
        <v>525</v>
      </c>
      <c r="AE106" s="113"/>
      <c r="AF106" s="113"/>
      <c r="AG106" s="113"/>
      <c r="AH106" s="113"/>
      <c r="AI106" s="113"/>
      <c r="AJ106" s="113"/>
    </row>
    <row r="107" spans="1:42" ht="15" customHeight="1" x14ac:dyDescent="0.25">
      <c r="A107" s="112"/>
      <c r="B107" s="112"/>
      <c r="C107" s="113"/>
      <c r="D107" s="113"/>
      <c r="E107" s="113"/>
      <c r="F107" s="113"/>
      <c r="G107" s="113"/>
      <c r="H107" s="113"/>
      <c r="I107" s="113"/>
      <c r="J107" s="112"/>
      <c r="K107" s="112"/>
      <c r="L107" s="113"/>
      <c r="M107" s="113"/>
      <c r="N107" s="113"/>
      <c r="O107" s="113"/>
      <c r="P107" s="113"/>
      <c r="Q107" s="113"/>
      <c r="R107" s="113"/>
      <c r="S107" s="112"/>
      <c r="T107" s="112"/>
      <c r="U107" s="113"/>
      <c r="V107" s="113"/>
      <c r="W107" s="113"/>
      <c r="X107" s="113"/>
      <c r="Y107" s="113"/>
      <c r="Z107" s="113"/>
      <c r="AA107" s="113"/>
      <c r="AB107" s="112"/>
      <c r="AC107" s="112"/>
      <c r="AD107" s="113"/>
      <c r="AE107" s="113"/>
      <c r="AF107" s="113"/>
      <c r="AG107" s="113"/>
      <c r="AH107" s="113"/>
      <c r="AI107" s="113"/>
      <c r="AJ107" s="113"/>
    </row>
    <row r="108" spans="1:42" ht="15" customHeight="1" x14ac:dyDescent="0.25">
      <c r="A108" s="140"/>
      <c r="D108" s="146"/>
      <c r="E108" s="146"/>
      <c r="F108" s="146"/>
      <c r="M108" s="115"/>
      <c r="N108" s="115"/>
      <c r="O108" s="115"/>
      <c r="P108" s="115"/>
      <c r="Q108" s="115"/>
      <c r="R108" s="115"/>
      <c r="V108" s="115"/>
      <c r="W108" s="115"/>
      <c r="X108" s="115"/>
      <c r="Y108" s="115"/>
      <c r="Z108" s="115"/>
    </row>
    <row r="109" spans="1:42" ht="15" customHeight="1" x14ac:dyDescent="0.25">
      <c r="A109" s="140"/>
      <c r="D109" s="146"/>
      <c r="E109" s="146"/>
      <c r="F109" s="146"/>
      <c r="J109" s="117" t="s">
        <v>0</v>
      </c>
      <c r="K109" s="132" t="s">
        <v>516</v>
      </c>
      <c r="L109" s="126" t="s">
        <v>517</v>
      </c>
      <c r="M109" s="126" t="s">
        <v>518</v>
      </c>
      <c r="N109" s="126" t="s">
        <v>519</v>
      </c>
      <c r="O109" s="126" t="s">
        <v>520</v>
      </c>
      <c r="P109" s="132" t="s">
        <v>521</v>
      </c>
      <c r="S109" s="117" t="s">
        <v>0</v>
      </c>
      <c r="T109" s="126" t="s">
        <v>522</v>
      </c>
      <c r="U109" s="126" t="s">
        <v>523</v>
      </c>
      <c r="V109" s="126" t="s">
        <v>524</v>
      </c>
      <c r="W109" s="126" t="s">
        <v>470</v>
      </c>
      <c r="X109" s="126" t="s">
        <v>1</v>
      </c>
    </row>
    <row r="110" spans="1:42" ht="15" customHeight="1" x14ac:dyDescent="0.25">
      <c r="A110" s="140"/>
      <c r="D110" s="146"/>
      <c r="E110" s="146"/>
      <c r="F110" s="146"/>
      <c r="J110" s="125"/>
      <c r="K110" s="136"/>
      <c r="L110" s="137"/>
      <c r="M110" s="137"/>
      <c r="N110" s="137"/>
      <c r="O110" s="137"/>
      <c r="P110" s="136"/>
      <c r="S110" s="125"/>
      <c r="T110" s="137"/>
      <c r="U110" s="137"/>
      <c r="V110" s="137"/>
      <c r="W110" s="137"/>
      <c r="X110" s="137"/>
    </row>
    <row r="111" spans="1:42" ht="15" customHeight="1" x14ac:dyDescent="0.25">
      <c r="A111" s="140"/>
      <c r="D111" s="146"/>
      <c r="E111" s="146"/>
      <c r="F111" s="146"/>
      <c r="J111" s="127"/>
      <c r="K111" s="138"/>
      <c r="L111" s="128"/>
      <c r="M111" s="128"/>
      <c r="N111" s="128"/>
      <c r="O111" s="128"/>
      <c r="P111" s="138"/>
      <c r="S111" s="127"/>
      <c r="T111" s="128"/>
      <c r="U111" s="128"/>
      <c r="V111" s="128"/>
      <c r="W111" s="128"/>
      <c r="X111" s="128"/>
    </row>
    <row r="112" spans="1:42" ht="15" customHeight="1" x14ac:dyDescent="0.25">
      <c r="A112" s="140"/>
      <c r="D112" s="146"/>
      <c r="E112" s="146"/>
      <c r="F112" s="146"/>
      <c r="J112" s="129" t="s">
        <v>8</v>
      </c>
      <c r="K112" s="129" t="s">
        <v>9</v>
      </c>
      <c r="L112" s="129" t="s">
        <v>10</v>
      </c>
      <c r="M112" s="129" t="s">
        <v>11</v>
      </c>
      <c r="N112" s="129" t="s">
        <v>12</v>
      </c>
      <c r="O112" s="129" t="s">
        <v>13</v>
      </c>
      <c r="P112" s="129" t="s">
        <v>14</v>
      </c>
      <c r="S112" s="129" t="s">
        <v>8</v>
      </c>
      <c r="T112" s="129" t="s">
        <v>15</v>
      </c>
      <c r="U112" s="129" t="s">
        <v>16</v>
      </c>
      <c r="V112" s="129" t="s">
        <v>17</v>
      </c>
      <c r="W112" s="129" t="s">
        <v>18</v>
      </c>
      <c r="X112" s="129" t="s">
        <v>19</v>
      </c>
    </row>
    <row r="113" spans="1:24" ht="15" customHeight="1" x14ac:dyDescent="0.25">
      <c r="A113" s="140"/>
      <c r="D113" s="146"/>
      <c r="E113" s="146"/>
      <c r="F113" s="146"/>
      <c r="J113" s="130" t="s">
        <v>2</v>
      </c>
      <c r="K113" s="131">
        <v>14</v>
      </c>
      <c r="L113" s="131">
        <v>14</v>
      </c>
      <c r="M113" s="131">
        <v>10</v>
      </c>
      <c r="N113" s="131">
        <v>5</v>
      </c>
      <c r="O113" s="131">
        <v>6</v>
      </c>
      <c r="P113" s="131">
        <v>5</v>
      </c>
      <c r="S113" s="130" t="s">
        <v>2</v>
      </c>
      <c r="T113" s="131">
        <v>0</v>
      </c>
      <c r="U113" s="131">
        <v>2</v>
      </c>
      <c r="V113" s="131">
        <v>0</v>
      </c>
      <c r="W113" s="131">
        <v>0</v>
      </c>
      <c r="X113" s="131">
        <v>9</v>
      </c>
    </row>
    <row r="114" spans="1:24" ht="15" customHeight="1" x14ac:dyDescent="0.25">
      <c r="A114" s="144"/>
      <c r="B114" s="144"/>
      <c r="C114" s="144"/>
      <c r="D114" s="146"/>
      <c r="E114" s="146"/>
      <c r="J114" s="130" t="s">
        <v>3</v>
      </c>
      <c r="K114" s="131">
        <v>5</v>
      </c>
      <c r="L114" s="131">
        <v>1</v>
      </c>
      <c r="M114" s="131">
        <v>2</v>
      </c>
      <c r="N114" s="131">
        <v>1</v>
      </c>
      <c r="O114" s="131">
        <v>1</v>
      </c>
      <c r="P114" s="131">
        <v>3</v>
      </c>
      <c r="S114" s="130" t="s">
        <v>3</v>
      </c>
      <c r="T114" s="131">
        <v>0</v>
      </c>
      <c r="U114" s="131">
        <v>0</v>
      </c>
      <c r="V114" s="131">
        <v>0</v>
      </c>
      <c r="W114" s="131">
        <v>0</v>
      </c>
      <c r="X114" s="131">
        <v>4</v>
      </c>
    </row>
    <row r="115" spans="1:24" ht="15" customHeight="1" x14ac:dyDescent="0.25">
      <c r="J115" s="130" t="s">
        <v>4</v>
      </c>
      <c r="K115" s="131">
        <v>3</v>
      </c>
      <c r="L115" s="131">
        <v>12</v>
      </c>
      <c r="M115" s="131">
        <v>2</v>
      </c>
      <c r="N115" s="131">
        <v>3</v>
      </c>
      <c r="O115" s="131">
        <v>5</v>
      </c>
      <c r="P115" s="131">
        <v>3</v>
      </c>
      <c r="S115" s="130" t="s">
        <v>4</v>
      </c>
      <c r="T115" s="131">
        <v>1</v>
      </c>
      <c r="U115" s="131">
        <v>1</v>
      </c>
      <c r="V115" s="131">
        <v>0</v>
      </c>
      <c r="W115" s="131">
        <v>0</v>
      </c>
      <c r="X115" s="131">
        <v>3</v>
      </c>
    </row>
    <row r="116" spans="1:24" ht="15" customHeight="1" x14ac:dyDescent="0.25">
      <c r="J116" s="130" t="s">
        <v>5</v>
      </c>
      <c r="K116" s="131">
        <v>2</v>
      </c>
      <c r="L116" s="131">
        <v>11</v>
      </c>
      <c r="M116" s="131">
        <v>5</v>
      </c>
      <c r="N116" s="131">
        <v>0</v>
      </c>
      <c r="O116" s="131">
        <v>1</v>
      </c>
      <c r="P116" s="131">
        <v>5</v>
      </c>
      <c r="S116" s="130" t="s">
        <v>5</v>
      </c>
      <c r="T116" s="131">
        <v>1</v>
      </c>
      <c r="U116" s="131">
        <v>0</v>
      </c>
      <c r="V116" s="131">
        <v>0</v>
      </c>
      <c r="W116" s="131">
        <v>0</v>
      </c>
      <c r="X116" s="131">
        <v>4</v>
      </c>
    </row>
    <row r="117" spans="1:24" ht="15" customHeight="1" x14ac:dyDescent="0.25">
      <c r="J117" s="130" t="s">
        <v>7</v>
      </c>
      <c r="K117" s="131">
        <v>0</v>
      </c>
      <c r="L117" s="131">
        <v>9</v>
      </c>
      <c r="M117" s="131">
        <v>7</v>
      </c>
      <c r="N117" s="131">
        <v>4</v>
      </c>
      <c r="O117" s="131">
        <v>3</v>
      </c>
      <c r="P117" s="131">
        <v>7</v>
      </c>
      <c r="S117" s="130" t="s">
        <v>7</v>
      </c>
      <c r="T117" s="131">
        <v>0</v>
      </c>
      <c r="U117" s="131">
        <v>1</v>
      </c>
      <c r="V117" s="131">
        <v>0</v>
      </c>
      <c r="W117" s="131">
        <v>0</v>
      </c>
      <c r="X117" s="131">
        <v>1</v>
      </c>
    </row>
    <row r="118" spans="1:24" ht="15" customHeight="1" x14ac:dyDescent="0.25">
      <c r="J118" s="130" t="s">
        <v>6</v>
      </c>
      <c r="K118" s="131">
        <v>1</v>
      </c>
      <c r="L118" s="131">
        <v>13</v>
      </c>
      <c r="M118" s="131">
        <v>1</v>
      </c>
      <c r="N118" s="131">
        <v>0</v>
      </c>
      <c r="O118" s="131">
        <v>3</v>
      </c>
      <c r="P118" s="131">
        <v>5</v>
      </c>
      <c r="S118" s="130" t="s">
        <v>6</v>
      </c>
      <c r="T118" s="131">
        <v>1</v>
      </c>
      <c r="U118" s="131">
        <v>0</v>
      </c>
      <c r="V118" s="131">
        <v>0</v>
      </c>
      <c r="W118" s="131">
        <v>0</v>
      </c>
      <c r="X118" s="131">
        <v>0</v>
      </c>
    </row>
    <row r="119" spans="1:24" ht="15" customHeight="1" x14ac:dyDescent="0.25">
      <c r="J119" s="130" t="s">
        <v>22</v>
      </c>
      <c r="K119" s="131">
        <f t="shared" ref="K119:O119" si="9">SUM(K113:K118)</f>
        <v>25</v>
      </c>
      <c r="L119" s="131">
        <f t="shared" si="9"/>
        <v>60</v>
      </c>
      <c r="M119" s="130">
        <f t="shared" si="9"/>
        <v>27</v>
      </c>
      <c r="N119" s="131">
        <f t="shared" si="9"/>
        <v>13</v>
      </c>
      <c r="O119" s="130">
        <f t="shared" si="9"/>
        <v>19</v>
      </c>
      <c r="P119" s="131">
        <f>SUM(P113:P118)</f>
        <v>28</v>
      </c>
      <c r="S119" s="130" t="s">
        <v>22</v>
      </c>
      <c r="T119" s="131">
        <f>SUM(T113:T118)</f>
        <v>3</v>
      </c>
      <c r="U119" s="130">
        <f>SUM(U113:U118)</f>
        <v>4</v>
      </c>
      <c r="V119" s="131">
        <f>SUM(V113:V118)</f>
        <v>0</v>
      </c>
      <c r="W119" s="130">
        <f>SUM(W113:W118)</f>
        <v>0</v>
      </c>
      <c r="X119" s="130">
        <f>SUM(X113:X118)</f>
        <v>21</v>
      </c>
    </row>
    <row r="133" spans="32:35" ht="15" customHeight="1" x14ac:dyDescent="0.25">
      <c r="AF133" s="115"/>
      <c r="AG133" s="115"/>
      <c r="AH133" s="115"/>
      <c r="AI133" s="115"/>
    </row>
    <row r="134" spans="32:35" ht="15" customHeight="1" x14ac:dyDescent="0.25">
      <c r="AF134" s="115"/>
      <c r="AG134" s="115"/>
      <c r="AH134" s="115"/>
      <c r="AI134" s="115"/>
    </row>
    <row r="135" spans="32:35" ht="15" customHeight="1" x14ac:dyDescent="0.25">
      <c r="AF135" s="115"/>
      <c r="AG135" s="115"/>
      <c r="AH135" s="115"/>
      <c r="AI135" s="115"/>
    </row>
  </sheetData>
  <mergeCells count="149">
    <mergeCell ref="T109:T111"/>
    <mergeCell ref="U109:U111"/>
    <mergeCell ref="V109:V111"/>
    <mergeCell ref="W109:W111"/>
    <mergeCell ref="X109:X111"/>
    <mergeCell ref="AB106:AC107"/>
    <mergeCell ref="AD106:AJ107"/>
    <mergeCell ref="J109:J111"/>
    <mergeCell ref="K109:K111"/>
    <mergeCell ref="L109:L111"/>
    <mergeCell ref="M109:M111"/>
    <mergeCell ref="N109:N111"/>
    <mergeCell ref="O109:O111"/>
    <mergeCell ref="P109:P111"/>
    <mergeCell ref="S109:S111"/>
    <mergeCell ref="A106:B107"/>
    <mergeCell ref="C106:I107"/>
    <mergeCell ref="J106:K107"/>
    <mergeCell ref="L106:R107"/>
    <mergeCell ref="S106:T107"/>
    <mergeCell ref="U106:AA107"/>
    <mergeCell ref="N89:N90"/>
    <mergeCell ref="AL89:AL90"/>
    <mergeCell ref="AM89:AM90"/>
    <mergeCell ref="AN89:AN90"/>
    <mergeCell ref="AO89:AO90"/>
    <mergeCell ref="AP89:AP90"/>
    <mergeCell ref="AK85:AL86"/>
    <mergeCell ref="AM85:AS86"/>
    <mergeCell ref="J88:J90"/>
    <mergeCell ref="K88:N88"/>
    <mergeCell ref="O88:O90"/>
    <mergeCell ref="AK88:AK90"/>
    <mergeCell ref="AL88:AP88"/>
    <mergeCell ref="K89:K90"/>
    <mergeCell ref="L89:L90"/>
    <mergeCell ref="M89:M90"/>
    <mergeCell ref="AR68:AR69"/>
    <mergeCell ref="AS68:AS69"/>
    <mergeCell ref="A85:B86"/>
    <mergeCell ref="C85:I86"/>
    <mergeCell ref="J85:K86"/>
    <mergeCell ref="L85:R86"/>
    <mergeCell ref="S85:T86"/>
    <mergeCell ref="U85:AA86"/>
    <mergeCell ref="AB85:AC86"/>
    <mergeCell ref="AD85:AJ86"/>
    <mergeCell ref="AL68:AL69"/>
    <mergeCell ref="AM68:AM69"/>
    <mergeCell ref="AN68:AN69"/>
    <mergeCell ref="AO68:AO69"/>
    <mergeCell ref="AP68:AP69"/>
    <mergeCell ref="AQ68:AQ69"/>
    <mergeCell ref="B68:B69"/>
    <mergeCell ref="C68:C69"/>
    <mergeCell ref="D68:D69"/>
    <mergeCell ref="T68:T69"/>
    <mergeCell ref="U68:U69"/>
    <mergeCell ref="V68:V69"/>
    <mergeCell ref="AB64:AC65"/>
    <mergeCell ref="AD64:AJ65"/>
    <mergeCell ref="AK64:AL65"/>
    <mergeCell ref="AM64:AS65"/>
    <mergeCell ref="A67:A69"/>
    <mergeCell ref="B67:D67"/>
    <mergeCell ref="S67:S69"/>
    <mergeCell ref="T67:V67"/>
    <mergeCell ref="AK67:AK69"/>
    <mergeCell ref="AL67:AS67"/>
    <mergeCell ref="A64:B65"/>
    <mergeCell ref="C64:I65"/>
    <mergeCell ref="J64:K65"/>
    <mergeCell ref="L64:R65"/>
    <mergeCell ref="S64:T65"/>
    <mergeCell ref="U64:AA65"/>
    <mergeCell ref="O46:O48"/>
    <mergeCell ref="AB46:AB48"/>
    <mergeCell ref="AC46:AE46"/>
    <mergeCell ref="AC47:AC48"/>
    <mergeCell ref="AD47:AD48"/>
    <mergeCell ref="AE47:AE48"/>
    <mergeCell ref="U43:AA44"/>
    <mergeCell ref="AB43:AC44"/>
    <mergeCell ref="AD43:AJ44"/>
    <mergeCell ref="AK43:AL44"/>
    <mergeCell ref="AM43:AS44"/>
    <mergeCell ref="J46:J48"/>
    <mergeCell ref="K46:K48"/>
    <mergeCell ref="L46:L48"/>
    <mergeCell ref="M46:M48"/>
    <mergeCell ref="N46:N48"/>
    <mergeCell ref="AL25:AL27"/>
    <mergeCell ref="AM25:AM27"/>
    <mergeCell ref="AN25:AN27"/>
    <mergeCell ref="AO25:AO27"/>
    <mergeCell ref="AP25:AP27"/>
    <mergeCell ref="A43:B44"/>
    <mergeCell ref="C43:I44"/>
    <mergeCell ref="J43:K44"/>
    <mergeCell ref="L43:R44"/>
    <mergeCell ref="S43:T44"/>
    <mergeCell ref="U25:U27"/>
    <mergeCell ref="V25:V27"/>
    <mergeCell ref="W25:W27"/>
    <mergeCell ref="X25:X27"/>
    <mergeCell ref="Y25:Y27"/>
    <mergeCell ref="AK25:AK27"/>
    <mergeCell ref="AM22:AS23"/>
    <mergeCell ref="J25:J27"/>
    <mergeCell ref="K25:K27"/>
    <mergeCell ref="L25:L27"/>
    <mergeCell ref="M25:M27"/>
    <mergeCell ref="N25:N27"/>
    <mergeCell ref="O25:O27"/>
    <mergeCell ref="P25:P27"/>
    <mergeCell ref="S25:S27"/>
    <mergeCell ref="T25:T27"/>
    <mergeCell ref="AN5:AN6"/>
    <mergeCell ref="A22:B23"/>
    <mergeCell ref="C22:I23"/>
    <mergeCell ref="J22:K23"/>
    <mergeCell ref="L22:R23"/>
    <mergeCell ref="S22:T23"/>
    <mergeCell ref="U22:AA23"/>
    <mergeCell ref="AB22:AC23"/>
    <mergeCell ref="AD22:AJ23"/>
    <mergeCell ref="AK22:AL23"/>
    <mergeCell ref="C5:C6"/>
    <mergeCell ref="D5:D6"/>
    <mergeCell ref="T5:T6"/>
    <mergeCell ref="U5:U6"/>
    <mergeCell ref="AL5:AL6"/>
    <mergeCell ref="AM5:AM6"/>
    <mergeCell ref="AB1:AC2"/>
    <mergeCell ref="AD1:AJ2"/>
    <mergeCell ref="AK1:AL2"/>
    <mergeCell ref="AM1:AS2"/>
    <mergeCell ref="A4:A6"/>
    <mergeCell ref="S4:S6"/>
    <mergeCell ref="T4:U4"/>
    <mergeCell ref="AK4:AK6"/>
    <mergeCell ref="AL4:AN4"/>
    <mergeCell ref="B5:B6"/>
    <mergeCell ref="A1:B2"/>
    <mergeCell ref="C1:I2"/>
    <mergeCell ref="J1:K2"/>
    <mergeCell ref="L1:R2"/>
    <mergeCell ref="S1:T2"/>
    <mergeCell ref="U1:AA2"/>
  </mergeCells>
  <pageMargins left="0.78740157480314965" right="0.46969696969696972" top="0.78740157480314965" bottom="0.78740157480314965" header="0.39370078740157483" footer="0.39370078740157483"/>
  <pageSetup paperSize="11" pageOrder="overThenDown" orientation="landscape" r:id="rId1"/>
  <headerFooter differentOddEven="1">
    <oddFooter>&amp;RProfil Daerah Kelurahan Sumurrejo  |  &amp;P</oddFooter>
    <evenFooter>&amp;LProfil Daerah Kelurahan Sumurrejo  |  &amp;P</even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Blok 3</vt:lpstr>
      <vt:lpstr>Blok 4</vt:lpstr>
      <vt:lpstr>Blok 5</vt:lpstr>
      <vt:lpstr>BLOK 6</vt:lpstr>
      <vt:lpstr>BLOK 7</vt:lpstr>
      <vt:lpstr>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 Adi Pratama</dc:creator>
  <cp:lastModifiedBy>HP</cp:lastModifiedBy>
  <cp:lastPrinted>2022-08-26T03:37:32Z</cp:lastPrinted>
  <dcterms:created xsi:type="dcterms:W3CDTF">2022-08-23T01:53:35Z</dcterms:created>
  <dcterms:modified xsi:type="dcterms:W3CDTF">2022-12-30T09:00:44Z</dcterms:modified>
</cp:coreProperties>
</file>