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Imperial Year 4/FYP/"/>
    </mc:Choice>
  </mc:AlternateContent>
  <xr:revisionPtr revIDLastSave="318" documentId="8_{1574B0EF-6371-494F-8AA1-92C15529302D}" xr6:coauthVersionLast="47" xr6:coauthVersionMax="47" xr10:uidLastSave="{2BB9780C-48B8-49C1-A433-BF624FD24260}"/>
  <bookViews>
    <workbookView xWindow="-105" yWindow="0" windowWidth="19410" windowHeight="20985" activeTab="3" xr2:uid="{D4FFAB3D-E926-47F8-ADE0-A24EEC0DCF80}"/>
  </bookViews>
  <sheets>
    <sheet name="BESS Swep" sheetId="1" r:id="rId1"/>
    <sheet name="TransCapSweep" sheetId="2" r:id="rId2"/>
    <sheet name="Trading Threshold Sweep" sheetId="3" r:id="rId3"/>
    <sheet name="Optimised BESS Sw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4" l="1"/>
  <c r="B58" i="4"/>
  <c r="B69" i="4"/>
  <c r="B65" i="4"/>
  <c r="B76" i="4"/>
  <c r="B72" i="4"/>
  <c r="B55" i="4"/>
  <c r="B51" i="4"/>
  <c r="B47" i="4"/>
  <c r="B43" i="4"/>
  <c r="B24" i="4"/>
  <c r="B20" i="4"/>
  <c r="B31" i="4"/>
  <c r="B27" i="4"/>
  <c r="B39" i="4"/>
  <c r="B35" i="4"/>
  <c r="B16" i="4"/>
  <c r="B12" i="4"/>
  <c r="B8" i="4"/>
  <c r="B4" i="4"/>
  <c r="J13" i="3"/>
  <c r="J6" i="3"/>
  <c r="G49" i="3"/>
  <c r="G42" i="3"/>
  <c r="G34" i="3"/>
  <c r="G27" i="3"/>
  <c r="G20" i="3"/>
  <c r="G13" i="3"/>
  <c r="G6" i="3"/>
  <c r="B13" i="3"/>
  <c r="B49" i="3"/>
  <c r="B42" i="3"/>
  <c r="B35" i="3"/>
  <c r="B28" i="3"/>
  <c r="B20" i="3"/>
  <c r="B6" i="3"/>
  <c r="K39" i="2"/>
  <c r="K31" i="2"/>
  <c r="K23" i="2"/>
  <c r="K15" i="2"/>
  <c r="G56" i="2"/>
  <c r="G48" i="2"/>
  <c r="G39" i="2"/>
  <c r="G31" i="2"/>
  <c r="G23" i="2"/>
  <c r="G15" i="2"/>
  <c r="B56" i="2"/>
  <c r="B48" i="2"/>
  <c r="B31" i="2"/>
  <c r="B39" i="2"/>
  <c r="B23" i="2"/>
  <c r="B15" i="2"/>
  <c r="B7" i="2"/>
  <c r="G25" i="1"/>
  <c r="G20" i="1"/>
  <c r="G17" i="1"/>
  <c r="G12" i="1"/>
  <c r="G9" i="1"/>
  <c r="G4" i="1"/>
  <c r="B51" i="1"/>
  <c r="B46" i="1"/>
  <c r="B34" i="1"/>
  <c r="B29" i="1"/>
  <c r="B37" i="1"/>
  <c r="B20" i="1"/>
  <c r="B12" i="1"/>
  <c r="B4" i="1"/>
  <c r="B17" i="1"/>
  <c r="B25" i="1"/>
  <c r="B42" i="1"/>
  <c r="B59" i="1"/>
  <c r="B9" i="1"/>
</calcChain>
</file>

<file path=xl/sharedStrings.xml><?xml version="1.0" encoding="utf-8"?>
<sst xmlns="http://schemas.openxmlformats.org/spreadsheetml/2006/main" count="338" uniqueCount="12">
  <si>
    <t>Total Unserved Energy Cost</t>
  </si>
  <si>
    <t>Total Import Energy Cost</t>
  </si>
  <si>
    <t>Total Export Energy Revenue</t>
  </si>
  <si>
    <t>Baseline</t>
  </si>
  <si>
    <t>Economic Profit</t>
  </si>
  <si>
    <t>BESS ratio</t>
  </si>
  <si>
    <t>BESS Size</t>
  </si>
  <si>
    <t>Seller (kW)</t>
  </si>
  <si>
    <t>Buyer (kW)</t>
  </si>
  <si>
    <t>Final SoC</t>
  </si>
  <si>
    <t xml:space="preserve">min Trading </t>
  </si>
  <si>
    <t>minimum export threshold = 90\%, seller capacity = 150 kW, buyer capacity = 350 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</si>
</sst>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10" fontId="0" fillId="0" borderId="0" xfId="2" applyNumberFormat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4988-DEDE-479A-8407-CA73D66021D0}">
  <dimension ref="A2:G68"/>
  <sheetViews>
    <sheetView zoomScale="85" zoomScaleNormal="85" workbookViewId="0">
      <selection activeCell="A3" sqref="A3:B9"/>
    </sheetView>
  </sheetViews>
  <sheetFormatPr defaultRowHeight="15" x14ac:dyDescent="0.25"/>
  <cols>
    <col min="1" max="1" width="35.85546875" bestFit="1" customWidth="1"/>
    <col min="2" max="2" width="10.5703125" style="1" bestFit="1" customWidth="1"/>
    <col min="6" max="6" width="25.7109375" bestFit="1" customWidth="1"/>
    <col min="7" max="7" width="16.85546875" customWidth="1"/>
  </cols>
  <sheetData>
    <row r="2" spans="1:7" x14ac:dyDescent="0.25">
      <c r="A2" t="s">
        <v>3</v>
      </c>
    </row>
    <row r="3" spans="1:7" x14ac:dyDescent="0.25">
      <c r="A3" t="s">
        <v>5</v>
      </c>
      <c r="B3" s="2">
        <v>2</v>
      </c>
      <c r="F3" t="s">
        <v>5</v>
      </c>
      <c r="G3" s="2">
        <v>2.1</v>
      </c>
    </row>
    <row r="4" spans="1:7" x14ac:dyDescent="0.25">
      <c r="A4" t="s">
        <v>6</v>
      </c>
      <c r="B4" s="2">
        <f>B3*1.2*550</f>
        <v>1320</v>
      </c>
      <c r="F4" t="s">
        <v>6</v>
      </c>
      <c r="G4" s="2">
        <f>G3*1.2*550</f>
        <v>1386</v>
      </c>
    </row>
    <row r="5" spans="1:7" x14ac:dyDescent="0.25">
      <c r="A5" t="s">
        <v>0</v>
      </c>
      <c r="B5" s="1">
        <v>5616.5297</v>
      </c>
      <c r="F5" t="s">
        <v>0</v>
      </c>
      <c r="G5" s="1">
        <v>5555.1526000000003</v>
      </c>
    </row>
    <row r="6" spans="1:7" x14ac:dyDescent="0.25">
      <c r="A6" t="s">
        <v>1</v>
      </c>
      <c r="B6" s="1">
        <v>977.38789999999995</v>
      </c>
      <c r="F6" t="s">
        <v>1</v>
      </c>
      <c r="G6" s="1">
        <v>1046.7986000000001</v>
      </c>
    </row>
    <row r="7" spans="1:7" x14ac:dyDescent="0.25">
      <c r="A7" t="s">
        <v>2</v>
      </c>
      <c r="B7" s="1">
        <v>6615</v>
      </c>
      <c r="F7" t="s">
        <v>2</v>
      </c>
      <c r="G7" s="1">
        <v>6720</v>
      </c>
    </row>
    <row r="8" spans="1:7" x14ac:dyDescent="0.25">
      <c r="G8" s="1"/>
    </row>
    <row r="9" spans="1:7" x14ac:dyDescent="0.25">
      <c r="A9" t="s">
        <v>4</v>
      </c>
      <c r="B9" s="1">
        <f>B7-B5-B6</f>
        <v>21.082400000000007</v>
      </c>
      <c r="F9" t="s">
        <v>4</v>
      </c>
      <c r="G9" s="1">
        <f>G7-G5-G6</f>
        <v>118.04879999999957</v>
      </c>
    </row>
    <row r="11" spans="1:7" x14ac:dyDescent="0.25">
      <c r="A11" t="s">
        <v>5</v>
      </c>
      <c r="B11" s="2">
        <v>1.99</v>
      </c>
      <c r="F11" t="s">
        <v>5</v>
      </c>
      <c r="G11" s="2">
        <v>2.2000000000000002</v>
      </c>
    </row>
    <row r="12" spans="1:7" x14ac:dyDescent="0.25">
      <c r="A12" t="s">
        <v>6</v>
      </c>
      <c r="B12" s="2">
        <f>B11*1.2*550</f>
        <v>1313.3999999999999</v>
      </c>
      <c r="F12" t="s">
        <v>6</v>
      </c>
      <c r="G12" s="2">
        <f>G11*1.2*550</f>
        <v>1452</v>
      </c>
    </row>
    <row r="13" spans="1:7" x14ac:dyDescent="0.25">
      <c r="A13" t="s">
        <v>0</v>
      </c>
      <c r="B13" s="1">
        <v>5609.0618000000004</v>
      </c>
      <c r="F13" t="s">
        <v>0</v>
      </c>
      <c r="G13" s="1">
        <v>5407.0199000000002</v>
      </c>
    </row>
    <row r="14" spans="1:7" x14ac:dyDescent="0.25">
      <c r="A14" t="s">
        <v>1</v>
      </c>
      <c r="B14" s="1">
        <v>977.38789999999995</v>
      </c>
      <c r="F14" t="s">
        <v>1</v>
      </c>
      <c r="G14" s="1">
        <v>1147.846</v>
      </c>
    </row>
    <row r="15" spans="1:7" x14ac:dyDescent="0.25">
      <c r="A15" t="s">
        <v>2</v>
      </c>
      <c r="B15" s="1">
        <v>6615</v>
      </c>
      <c r="F15" t="s">
        <v>2</v>
      </c>
      <c r="G15" s="1">
        <v>6825</v>
      </c>
    </row>
    <row r="16" spans="1:7" x14ac:dyDescent="0.25">
      <c r="G16" s="1"/>
    </row>
    <row r="17" spans="1:7" x14ac:dyDescent="0.25">
      <c r="A17" t="s">
        <v>4</v>
      </c>
      <c r="B17" s="1">
        <f>B15-B13-B14</f>
        <v>28.550299999999652</v>
      </c>
      <c r="F17" t="s">
        <v>4</v>
      </c>
      <c r="G17" s="1">
        <f>G15-G13-G14</f>
        <v>270.13409999999976</v>
      </c>
    </row>
    <row r="19" spans="1:7" x14ac:dyDescent="0.25">
      <c r="A19" t="s">
        <v>5</v>
      </c>
      <c r="B19" s="2">
        <v>1.98</v>
      </c>
      <c r="F19" t="s">
        <v>5</v>
      </c>
      <c r="G19" s="2">
        <v>2.2999999999999998</v>
      </c>
    </row>
    <row r="20" spans="1:7" x14ac:dyDescent="0.25">
      <c r="A20" t="s">
        <v>6</v>
      </c>
      <c r="B20" s="2">
        <f>B19*1.2*550</f>
        <v>1306.8</v>
      </c>
      <c r="F20" t="s">
        <v>6</v>
      </c>
      <c r="G20" s="2">
        <f>G19*1.2*550</f>
        <v>1517.9999999999998</v>
      </c>
    </row>
    <row r="21" spans="1:7" x14ac:dyDescent="0.25">
      <c r="A21" t="s">
        <v>0</v>
      </c>
      <c r="B21" s="1">
        <v>5480.1486000000004</v>
      </c>
      <c r="F21" t="s">
        <v>0</v>
      </c>
      <c r="G21" s="1">
        <v>5182.4709000000003</v>
      </c>
    </row>
    <row r="22" spans="1:7" x14ac:dyDescent="0.25">
      <c r="A22" t="s">
        <v>1</v>
      </c>
      <c r="B22" s="1">
        <v>885.75750000000005</v>
      </c>
      <c r="F22" t="s">
        <v>1</v>
      </c>
      <c r="G22" s="1">
        <v>1214.1728000000001</v>
      </c>
    </row>
    <row r="23" spans="1:7" x14ac:dyDescent="0.25">
      <c r="A23" t="s">
        <v>2</v>
      </c>
      <c r="B23" s="1">
        <v>6510</v>
      </c>
      <c r="F23" t="s">
        <v>2</v>
      </c>
      <c r="G23" s="1">
        <v>6930</v>
      </c>
    </row>
    <row r="24" spans="1:7" x14ac:dyDescent="0.25">
      <c r="G24" s="1"/>
    </row>
    <row r="25" spans="1:7" x14ac:dyDescent="0.25">
      <c r="A25" t="s">
        <v>4</v>
      </c>
      <c r="B25" s="1">
        <f>B23-B21-B22</f>
        <v>144.09389999999951</v>
      </c>
      <c r="F25" t="s">
        <v>4</v>
      </c>
      <c r="G25" s="1">
        <f>G23-G21-G22</f>
        <v>533.35629999999969</v>
      </c>
    </row>
    <row r="28" spans="1:7" x14ac:dyDescent="0.25">
      <c r="A28" t="s">
        <v>5</v>
      </c>
      <c r="B28" s="2">
        <v>1.97</v>
      </c>
    </row>
    <row r="29" spans="1:7" x14ac:dyDescent="0.25">
      <c r="A29" t="s">
        <v>6</v>
      </c>
      <c r="B29" s="2">
        <f>B28*1.2*550</f>
        <v>1300.2</v>
      </c>
    </row>
    <row r="30" spans="1:7" x14ac:dyDescent="0.25">
      <c r="A30" t="s">
        <v>0</v>
      </c>
      <c r="B30" s="1">
        <v>5594.0973000000004</v>
      </c>
    </row>
    <row r="31" spans="1:7" x14ac:dyDescent="0.25">
      <c r="A31" t="s">
        <v>1</v>
      </c>
      <c r="B31" s="1">
        <v>885.75750000000005</v>
      </c>
    </row>
    <row r="32" spans="1:7" x14ac:dyDescent="0.25">
      <c r="A32" t="s">
        <v>2</v>
      </c>
      <c r="B32" s="1">
        <v>6510</v>
      </c>
    </row>
    <row r="34" spans="1:7" x14ac:dyDescent="0.25">
      <c r="A34" t="s">
        <v>4</v>
      </c>
      <c r="B34" s="1">
        <f>B32-B30-B31</f>
        <v>30.145199999999591</v>
      </c>
      <c r="G34" s="3"/>
    </row>
    <row r="36" spans="1:7" x14ac:dyDescent="0.25">
      <c r="A36" t="s">
        <v>5</v>
      </c>
      <c r="B36" s="2">
        <v>1.96</v>
      </c>
    </row>
    <row r="37" spans="1:7" x14ac:dyDescent="0.25">
      <c r="A37" t="s">
        <v>6</v>
      </c>
      <c r="B37" s="2">
        <f>B36*1.2*550</f>
        <v>1293.5999999999999</v>
      </c>
    </row>
    <row r="38" spans="1:7" x14ac:dyDescent="0.25">
      <c r="A38" t="s">
        <v>0</v>
      </c>
      <c r="B38" s="1">
        <v>5588.3801000000003</v>
      </c>
    </row>
    <row r="39" spans="1:7" x14ac:dyDescent="0.25">
      <c r="A39" t="s">
        <v>1</v>
      </c>
      <c r="B39" s="1">
        <v>909.66030000000001</v>
      </c>
    </row>
    <row r="40" spans="1:7" x14ac:dyDescent="0.25">
      <c r="A40" t="s">
        <v>2</v>
      </c>
      <c r="B40" s="1">
        <v>6510</v>
      </c>
    </row>
    <row r="42" spans="1:7" x14ac:dyDescent="0.25">
      <c r="A42" t="s">
        <v>4</v>
      </c>
      <c r="B42" s="1">
        <f>B40-B38-B39</f>
        <v>11.959599999999682</v>
      </c>
    </row>
    <row r="44" spans="1:7" x14ac:dyDescent="0.25">
      <c r="B44" s="2"/>
    </row>
    <row r="45" spans="1:7" x14ac:dyDescent="0.25">
      <c r="A45" t="s">
        <v>5</v>
      </c>
      <c r="B45" s="2">
        <v>1.95</v>
      </c>
    </row>
    <row r="46" spans="1:7" x14ac:dyDescent="0.25">
      <c r="A46" t="s">
        <v>6</v>
      </c>
      <c r="B46" s="2">
        <f>B45*1.2*550</f>
        <v>1287</v>
      </c>
    </row>
    <row r="47" spans="1:7" x14ac:dyDescent="0.25">
      <c r="A47" t="s">
        <v>0</v>
      </c>
      <c r="B47" s="1">
        <v>5604.0078000000003</v>
      </c>
    </row>
    <row r="48" spans="1:7" x14ac:dyDescent="0.25">
      <c r="A48" t="s">
        <v>1</v>
      </c>
      <c r="B48" s="1">
        <v>909.60799999999995</v>
      </c>
    </row>
    <row r="49" spans="1:2" x14ac:dyDescent="0.25">
      <c r="A49" t="s">
        <v>2</v>
      </c>
      <c r="B49" s="1">
        <v>6510</v>
      </c>
    </row>
    <row r="51" spans="1:2" x14ac:dyDescent="0.25">
      <c r="A51" t="s">
        <v>4</v>
      </c>
      <c r="B51" s="1">
        <f>B49-B47-B48</f>
        <v>-3.615800000000263</v>
      </c>
    </row>
    <row r="54" spans="1:2" x14ac:dyDescent="0.25">
      <c r="A54" t="s">
        <v>5</v>
      </c>
      <c r="B54" s="2">
        <v>1.94</v>
      </c>
    </row>
    <row r="55" spans="1:2" x14ac:dyDescent="0.25">
      <c r="A55" t="s">
        <v>0</v>
      </c>
      <c r="B55" s="1">
        <v>5735.8714</v>
      </c>
    </row>
    <row r="56" spans="1:2" x14ac:dyDescent="0.25">
      <c r="A56" t="s">
        <v>1</v>
      </c>
      <c r="B56" s="1">
        <v>884.08420000000001</v>
      </c>
    </row>
    <row r="57" spans="1:2" x14ac:dyDescent="0.25">
      <c r="A57" t="s">
        <v>2</v>
      </c>
      <c r="B57" s="1">
        <v>6510</v>
      </c>
    </row>
    <row r="59" spans="1:2" x14ac:dyDescent="0.25">
      <c r="A59" t="s">
        <v>4</v>
      </c>
      <c r="B59" s="1">
        <f>B57-B55-B56</f>
        <v>-109.9556</v>
      </c>
    </row>
    <row r="68" spans="2:2" x14ac:dyDescent="0.25"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97D6-A927-4BDA-9151-014FE8AEF15E}">
  <dimension ref="A1:K57"/>
  <sheetViews>
    <sheetView zoomScale="85" zoomScaleNormal="85" workbookViewId="0">
      <selection sqref="A1:B8"/>
    </sheetView>
  </sheetViews>
  <sheetFormatPr defaultRowHeight="15" x14ac:dyDescent="0.25"/>
  <cols>
    <col min="1" max="1" width="25.7109375" bestFit="1" customWidth="1"/>
    <col min="2" max="2" width="17.85546875" customWidth="1"/>
    <col min="6" max="6" width="25.7109375" bestFit="1" customWidth="1"/>
    <col min="7" max="7" width="11.42578125" bestFit="1" customWidth="1"/>
    <col min="10" max="10" width="25.7109375" bestFit="1" customWidth="1"/>
    <col min="11" max="11" width="11.42578125" bestFit="1" customWidth="1"/>
  </cols>
  <sheetData>
    <row r="1" spans="1:11" x14ac:dyDescent="0.25">
      <c r="A1" t="s">
        <v>3</v>
      </c>
    </row>
    <row r="2" spans="1:11" x14ac:dyDescent="0.25">
      <c r="A2" t="s">
        <v>7</v>
      </c>
      <c r="B2">
        <v>300</v>
      </c>
    </row>
    <row r="3" spans="1:11" x14ac:dyDescent="0.25">
      <c r="A3" t="s">
        <v>8</v>
      </c>
      <c r="B3">
        <v>300</v>
      </c>
    </row>
    <row r="4" spans="1:11" x14ac:dyDescent="0.25">
      <c r="A4" t="s">
        <v>0</v>
      </c>
      <c r="B4" s="1">
        <v>5605.7039000000004</v>
      </c>
    </row>
    <row r="5" spans="1:11" x14ac:dyDescent="0.25">
      <c r="A5" t="s">
        <v>1</v>
      </c>
      <c r="B5" s="1">
        <v>909.66030000000001</v>
      </c>
    </row>
    <row r="6" spans="1:11" x14ac:dyDescent="0.25">
      <c r="A6" t="s">
        <v>2</v>
      </c>
      <c r="B6" s="1">
        <v>6510</v>
      </c>
    </row>
    <row r="7" spans="1:11" x14ac:dyDescent="0.25">
      <c r="A7" t="s">
        <v>4</v>
      </c>
      <c r="B7" s="1">
        <f>B6-B4-B5</f>
        <v>-5.3642000000004373</v>
      </c>
    </row>
    <row r="8" spans="1:11" x14ac:dyDescent="0.25">
      <c r="A8" t="s">
        <v>9</v>
      </c>
      <c r="B8" s="3">
        <v>0.27179999999999999</v>
      </c>
    </row>
    <row r="10" spans="1:11" x14ac:dyDescent="0.25">
      <c r="A10" t="s">
        <v>7</v>
      </c>
      <c r="B10">
        <v>250</v>
      </c>
      <c r="F10" t="s">
        <v>7</v>
      </c>
      <c r="G10">
        <v>300</v>
      </c>
      <c r="J10" t="s">
        <v>7</v>
      </c>
      <c r="K10">
        <v>300</v>
      </c>
    </row>
    <row r="11" spans="1:11" x14ac:dyDescent="0.25">
      <c r="A11" t="s">
        <v>8</v>
      </c>
      <c r="B11">
        <v>300</v>
      </c>
      <c r="F11" t="s">
        <v>8</v>
      </c>
      <c r="G11">
        <v>250</v>
      </c>
      <c r="J11" t="s">
        <v>8</v>
      </c>
      <c r="K11">
        <v>350</v>
      </c>
    </row>
    <row r="12" spans="1:11" x14ac:dyDescent="0.25">
      <c r="A12" t="s">
        <v>0</v>
      </c>
      <c r="B12" s="1">
        <v>5604.0078000000003</v>
      </c>
      <c r="F12" t="s">
        <v>0</v>
      </c>
      <c r="G12" s="1">
        <v>5091.7374</v>
      </c>
      <c r="J12" t="s">
        <v>0</v>
      </c>
      <c r="K12" s="1">
        <v>5383.0874999999996</v>
      </c>
    </row>
    <row r="13" spans="1:11" x14ac:dyDescent="0.25">
      <c r="A13" t="s">
        <v>1</v>
      </c>
      <c r="B13" s="1">
        <v>909.60799999999995</v>
      </c>
      <c r="F13" t="s">
        <v>1</v>
      </c>
      <c r="G13" s="1">
        <v>760.56679999999994</v>
      </c>
      <c r="J13" t="s">
        <v>1</v>
      </c>
      <c r="K13" s="1">
        <v>1051.1251</v>
      </c>
    </row>
    <row r="14" spans="1:11" x14ac:dyDescent="0.25">
      <c r="A14" t="s">
        <v>2</v>
      </c>
      <c r="B14" s="1">
        <v>6510</v>
      </c>
      <c r="F14" t="s">
        <v>2</v>
      </c>
      <c r="G14" s="1">
        <v>5950</v>
      </c>
      <c r="J14" t="s">
        <v>2</v>
      </c>
      <c r="K14" s="1">
        <v>6737.5</v>
      </c>
    </row>
    <row r="15" spans="1:11" x14ac:dyDescent="0.25">
      <c r="A15" t="s">
        <v>4</v>
      </c>
      <c r="B15" s="1">
        <f>B14-B12-B13</f>
        <v>-3.615800000000263</v>
      </c>
      <c r="F15" t="s">
        <v>4</v>
      </c>
      <c r="G15" s="1">
        <f>G14-G12-G13</f>
        <v>97.695800000000077</v>
      </c>
      <c r="J15" t="s">
        <v>4</v>
      </c>
      <c r="K15" s="1">
        <f>K14-K12-K13</f>
        <v>303.28740000000039</v>
      </c>
    </row>
    <row r="16" spans="1:11" x14ac:dyDescent="0.25">
      <c r="A16" t="s">
        <v>9</v>
      </c>
      <c r="B16" s="3">
        <v>0.27179999999999999</v>
      </c>
      <c r="F16" t="s">
        <v>9</v>
      </c>
      <c r="G16" s="3">
        <v>0.25419999999999998</v>
      </c>
      <c r="J16" t="s">
        <v>9</v>
      </c>
      <c r="K16" s="3">
        <v>0.2702</v>
      </c>
    </row>
    <row r="18" spans="1:11" x14ac:dyDescent="0.25">
      <c r="A18" t="s">
        <v>7</v>
      </c>
      <c r="B18">
        <v>200</v>
      </c>
      <c r="F18" t="s">
        <v>7</v>
      </c>
      <c r="G18">
        <v>300</v>
      </c>
      <c r="J18" t="s">
        <v>7</v>
      </c>
      <c r="K18">
        <v>300</v>
      </c>
    </row>
    <row r="19" spans="1:11" x14ac:dyDescent="0.25">
      <c r="A19" t="s">
        <v>8</v>
      </c>
      <c r="B19">
        <v>300</v>
      </c>
      <c r="F19" t="s">
        <v>8</v>
      </c>
      <c r="G19">
        <v>200</v>
      </c>
      <c r="J19" t="s">
        <v>8</v>
      </c>
      <c r="K19">
        <v>400</v>
      </c>
    </row>
    <row r="20" spans="1:11" x14ac:dyDescent="0.25">
      <c r="A20" t="s">
        <v>0</v>
      </c>
      <c r="B20" s="1">
        <v>5604.0078000000003</v>
      </c>
      <c r="F20" t="s">
        <v>0</v>
      </c>
      <c r="G20" s="1">
        <v>4691.5995000000003</v>
      </c>
      <c r="J20" t="s">
        <v>0</v>
      </c>
      <c r="K20" s="1">
        <v>5890.5096999999996</v>
      </c>
    </row>
    <row r="21" spans="1:11" x14ac:dyDescent="0.25">
      <c r="A21" t="s">
        <v>1</v>
      </c>
      <c r="B21" s="1">
        <v>909.60799999999995</v>
      </c>
      <c r="F21" t="s">
        <v>1</v>
      </c>
      <c r="G21" s="1">
        <v>692.56880000000001</v>
      </c>
      <c r="J21" t="s">
        <v>1</v>
      </c>
      <c r="K21" s="1">
        <v>1090.2644</v>
      </c>
    </row>
    <row r="22" spans="1:11" x14ac:dyDescent="0.25">
      <c r="A22" t="s">
        <v>2</v>
      </c>
      <c r="B22" s="1">
        <v>6510</v>
      </c>
      <c r="F22" t="s">
        <v>2</v>
      </c>
      <c r="G22" s="1">
        <v>5180</v>
      </c>
      <c r="J22" t="s">
        <v>2</v>
      </c>
      <c r="K22" s="1">
        <v>7000</v>
      </c>
    </row>
    <row r="23" spans="1:11" x14ac:dyDescent="0.25">
      <c r="A23" t="s">
        <v>4</v>
      </c>
      <c r="B23" s="1">
        <f>B22-B20-B21</f>
        <v>-3.615800000000263</v>
      </c>
      <c r="F23" t="s">
        <v>4</v>
      </c>
      <c r="G23" s="1">
        <f>G22-G20-G21</f>
        <v>-204.16830000000027</v>
      </c>
      <c r="J23" t="s">
        <v>4</v>
      </c>
      <c r="K23" s="1">
        <f>K22-K20-K21</f>
        <v>19.225900000000365</v>
      </c>
    </row>
    <row r="24" spans="1:11" x14ac:dyDescent="0.25">
      <c r="A24" t="s">
        <v>9</v>
      </c>
      <c r="B24" s="3">
        <v>0.27179999999999999</v>
      </c>
      <c r="F24" t="s">
        <v>9</v>
      </c>
      <c r="G24" s="3">
        <v>0.23699999999999999</v>
      </c>
      <c r="J24" t="s">
        <v>9</v>
      </c>
      <c r="K24" s="3">
        <v>0.25650000000000001</v>
      </c>
    </row>
    <row r="26" spans="1:11" x14ac:dyDescent="0.25">
      <c r="A26" t="s">
        <v>7</v>
      </c>
      <c r="B26">
        <v>150</v>
      </c>
      <c r="F26" t="s">
        <v>7</v>
      </c>
      <c r="G26">
        <v>300</v>
      </c>
      <c r="J26" t="s">
        <v>7</v>
      </c>
      <c r="K26">
        <v>300</v>
      </c>
    </row>
    <row r="27" spans="1:11" x14ac:dyDescent="0.25">
      <c r="A27" t="s">
        <v>8</v>
      </c>
      <c r="B27">
        <v>300</v>
      </c>
      <c r="F27" t="s">
        <v>8</v>
      </c>
      <c r="G27">
        <v>150</v>
      </c>
      <c r="J27" t="s">
        <v>8</v>
      </c>
      <c r="K27">
        <v>450</v>
      </c>
    </row>
    <row r="28" spans="1:11" x14ac:dyDescent="0.25">
      <c r="A28" t="s">
        <v>0</v>
      </c>
      <c r="B28" s="1">
        <v>5604.0078000000003</v>
      </c>
      <c r="F28" t="s">
        <v>0</v>
      </c>
      <c r="G28" s="1">
        <v>3688.9783000000002</v>
      </c>
      <c r="J28" t="s">
        <v>0</v>
      </c>
      <c r="K28" s="1">
        <v>6479.0262000000002</v>
      </c>
    </row>
    <row r="29" spans="1:11" x14ac:dyDescent="0.25">
      <c r="A29" t="s">
        <v>1</v>
      </c>
      <c r="B29" s="1">
        <v>908.5</v>
      </c>
      <c r="F29" t="s">
        <v>1</v>
      </c>
      <c r="G29" s="1">
        <v>629.51120000000003</v>
      </c>
      <c r="J29" t="s">
        <v>1</v>
      </c>
      <c r="K29" s="1">
        <v>1051.1251</v>
      </c>
    </row>
    <row r="30" spans="1:11" x14ac:dyDescent="0.25">
      <c r="A30" t="s">
        <v>2</v>
      </c>
      <c r="B30" s="1">
        <v>6510</v>
      </c>
      <c r="F30" t="s">
        <v>2</v>
      </c>
      <c r="G30" s="1">
        <v>4042.5</v>
      </c>
      <c r="J30" t="s">
        <v>2</v>
      </c>
      <c r="K30" s="1">
        <v>7087.5</v>
      </c>
    </row>
    <row r="31" spans="1:11" x14ac:dyDescent="0.25">
      <c r="A31" t="s">
        <v>4</v>
      </c>
      <c r="B31" s="1">
        <f>B30-B28-B29</f>
        <v>-2.5078000000003158</v>
      </c>
      <c r="F31" t="s">
        <v>4</v>
      </c>
      <c r="G31" s="1">
        <f>G30-G28-G29</f>
        <v>-275.98950000000025</v>
      </c>
      <c r="J31" t="s">
        <v>4</v>
      </c>
      <c r="K31" s="1">
        <f>K30-K28-K29</f>
        <v>-442.65130000000022</v>
      </c>
    </row>
    <row r="32" spans="1:11" x14ac:dyDescent="0.25">
      <c r="A32" t="s">
        <v>9</v>
      </c>
      <c r="B32" s="3">
        <v>0.27</v>
      </c>
      <c r="F32" t="s">
        <v>9</v>
      </c>
      <c r="G32" s="3">
        <v>0.25319999999999998</v>
      </c>
      <c r="J32" t="s">
        <v>9</v>
      </c>
      <c r="K32" s="3">
        <v>0.27060000000000001</v>
      </c>
    </row>
    <row r="34" spans="1:11" x14ac:dyDescent="0.25">
      <c r="A34" t="s">
        <v>7</v>
      </c>
      <c r="B34">
        <v>100</v>
      </c>
      <c r="F34" t="s">
        <v>7</v>
      </c>
      <c r="G34">
        <v>300</v>
      </c>
      <c r="J34" t="s">
        <v>7</v>
      </c>
      <c r="K34">
        <v>300</v>
      </c>
    </row>
    <row r="35" spans="1:11" x14ac:dyDescent="0.25">
      <c r="A35" t="s">
        <v>8</v>
      </c>
      <c r="B35">
        <v>300</v>
      </c>
      <c r="F35" t="s">
        <v>8</v>
      </c>
      <c r="G35">
        <v>100</v>
      </c>
      <c r="J35" t="s">
        <v>8</v>
      </c>
      <c r="K35">
        <v>500</v>
      </c>
    </row>
    <row r="36" spans="1:11" x14ac:dyDescent="0.25">
      <c r="A36" t="s">
        <v>0</v>
      </c>
      <c r="B36" s="1">
        <v>5604.0078000000003</v>
      </c>
      <c r="F36" t="s">
        <v>0</v>
      </c>
      <c r="G36" s="1">
        <v>2946.0636</v>
      </c>
      <c r="J36" t="s">
        <v>0</v>
      </c>
      <c r="K36" s="1">
        <v>6713.5716000000002</v>
      </c>
    </row>
    <row r="37" spans="1:11" x14ac:dyDescent="0.25">
      <c r="A37" t="s">
        <v>1</v>
      </c>
      <c r="B37" s="1">
        <v>840.53120000000001</v>
      </c>
      <c r="F37" t="s">
        <v>1</v>
      </c>
      <c r="G37" s="1">
        <v>516.43370000000004</v>
      </c>
      <c r="J37" t="s">
        <v>1</v>
      </c>
      <c r="K37" s="1">
        <v>1090.2644</v>
      </c>
    </row>
    <row r="38" spans="1:11" x14ac:dyDescent="0.25">
      <c r="A38" t="s">
        <v>2</v>
      </c>
      <c r="B38" s="1">
        <v>6510</v>
      </c>
      <c r="F38" t="s">
        <v>2</v>
      </c>
      <c r="G38" s="1">
        <v>2835</v>
      </c>
      <c r="J38" t="s">
        <v>2</v>
      </c>
      <c r="K38" s="1">
        <v>7350</v>
      </c>
    </row>
    <row r="39" spans="1:11" x14ac:dyDescent="0.25">
      <c r="A39" t="s">
        <v>4</v>
      </c>
      <c r="B39" s="1">
        <f>B38-B36-B37</f>
        <v>65.460999999999672</v>
      </c>
      <c r="F39" t="s">
        <v>4</v>
      </c>
      <c r="G39" s="1">
        <f>G38-G36-G37</f>
        <v>-627.4973</v>
      </c>
      <c r="J39" t="s">
        <v>4</v>
      </c>
      <c r="K39" s="1">
        <f>K38-K36-K37</f>
        <v>-453.83600000000024</v>
      </c>
    </row>
    <row r="40" spans="1:11" x14ac:dyDescent="0.25">
      <c r="A40" t="s">
        <v>9</v>
      </c>
      <c r="B40" s="3">
        <v>0.15859999999999999</v>
      </c>
      <c r="F40" t="s">
        <v>9</v>
      </c>
      <c r="G40" s="3">
        <v>0.25829999999999997</v>
      </c>
      <c r="J40" t="s">
        <v>9</v>
      </c>
      <c r="K40" s="3">
        <v>0.17879999999999999</v>
      </c>
    </row>
    <row r="43" spans="1:11" x14ac:dyDescent="0.25">
      <c r="A43" t="s">
        <v>7</v>
      </c>
      <c r="B43">
        <v>50</v>
      </c>
      <c r="F43" t="s">
        <v>7</v>
      </c>
      <c r="G43">
        <v>300</v>
      </c>
    </row>
    <row r="44" spans="1:11" x14ac:dyDescent="0.25">
      <c r="A44" t="s">
        <v>8</v>
      </c>
      <c r="B44">
        <v>300</v>
      </c>
      <c r="F44" t="s">
        <v>8</v>
      </c>
      <c r="G44">
        <v>50</v>
      </c>
    </row>
    <row r="45" spans="1:11" x14ac:dyDescent="0.25">
      <c r="A45" t="s">
        <v>0</v>
      </c>
      <c r="B45" s="1">
        <v>5709.5690999999997</v>
      </c>
      <c r="F45" t="s">
        <v>0</v>
      </c>
      <c r="G45" s="1">
        <v>2081.7274000000002</v>
      </c>
    </row>
    <row r="46" spans="1:11" x14ac:dyDescent="0.25">
      <c r="A46" t="s">
        <v>1</v>
      </c>
      <c r="B46" s="1">
        <v>566.68719999999996</v>
      </c>
      <c r="F46" t="s">
        <v>1</v>
      </c>
      <c r="G46" s="1">
        <v>397.96859999999998</v>
      </c>
    </row>
    <row r="47" spans="1:11" x14ac:dyDescent="0.25">
      <c r="A47" t="s">
        <v>2</v>
      </c>
      <c r="B47" s="1">
        <v>6300</v>
      </c>
      <c r="F47" t="s">
        <v>2</v>
      </c>
      <c r="G47" s="1">
        <v>1557.5</v>
      </c>
    </row>
    <row r="48" spans="1:11" x14ac:dyDescent="0.25">
      <c r="A48" t="s">
        <v>4</v>
      </c>
      <c r="B48" s="1">
        <f>B47-B45-B46</f>
        <v>23.743700000000331</v>
      </c>
      <c r="F48" t="s">
        <v>4</v>
      </c>
      <c r="G48" s="1">
        <f>G47-G45-G46</f>
        <v>-922.19600000000014</v>
      </c>
    </row>
    <row r="49" spans="1:7" x14ac:dyDescent="0.25">
      <c r="A49" t="s">
        <v>9</v>
      </c>
      <c r="B49" s="3">
        <v>6.8500000000000005E-2</v>
      </c>
      <c r="F49" t="s">
        <v>9</v>
      </c>
      <c r="G49" s="3">
        <v>0.25829999999999997</v>
      </c>
    </row>
    <row r="51" spans="1:7" x14ac:dyDescent="0.25">
      <c r="A51" t="s">
        <v>7</v>
      </c>
      <c r="B51">
        <v>0</v>
      </c>
      <c r="F51" t="s">
        <v>7</v>
      </c>
      <c r="G51">
        <v>300</v>
      </c>
    </row>
    <row r="52" spans="1:7" x14ac:dyDescent="0.25">
      <c r="A52" t="s">
        <v>8</v>
      </c>
      <c r="B52">
        <v>300</v>
      </c>
      <c r="F52" t="s">
        <v>8</v>
      </c>
      <c r="G52">
        <v>0</v>
      </c>
    </row>
    <row r="53" spans="1:7" x14ac:dyDescent="0.25">
      <c r="A53" t="s">
        <v>0</v>
      </c>
      <c r="B53" s="1">
        <v>7477.8711999999996</v>
      </c>
      <c r="F53" t="s">
        <v>0</v>
      </c>
      <c r="G53" s="1">
        <v>49.518000000000001</v>
      </c>
    </row>
    <row r="54" spans="1:7" x14ac:dyDescent="0.25">
      <c r="A54" t="s">
        <v>1</v>
      </c>
      <c r="B54" s="1">
        <v>0</v>
      </c>
      <c r="F54" t="s">
        <v>1</v>
      </c>
      <c r="G54" s="1">
        <v>301.41000000000003</v>
      </c>
    </row>
    <row r="55" spans="1:7" x14ac:dyDescent="0.25">
      <c r="A55" t="s">
        <v>2</v>
      </c>
      <c r="B55" s="1">
        <v>6195</v>
      </c>
      <c r="F55" t="s">
        <v>2</v>
      </c>
      <c r="G55" s="1">
        <v>0</v>
      </c>
    </row>
    <row r="56" spans="1:7" x14ac:dyDescent="0.25">
      <c r="A56" t="s">
        <v>4</v>
      </c>
      <c r="B56" s="1">
        <f>B55-B53-B54</f>
        <v>-1282.8711999999996</v>
      </c>
      <c r="F56" t="s">
        <v>4</v>
      </c>
      <c r="G56" s="1">
        <f>G55-G53-G54</f>
        <v>-350.928</v>
      </c>
    </row>
    <row r="57" spans="1:7" x14ac:dyDescent="0.25">
      <c r="A57" t="s">
        <v>9</v>
      </c>
      <c r="B57" s="3">
        <v>6.8500000000000005E-2</v>
      </c>
      <c r="F57" t="s">
        <v>9</v>
      </c>
      <c r="G57" s="3">
        <v>0.4894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4DED-A82B-4DC3-9345-B8132F059B9D}">
  <dimension ref="A1:J50"/>
  <sheetViews>
    <sheetView topLeftCell="A4" workbookViewId="0">
      <selection activeCell="L33" sqref="L33"/>
    </sheetView>
  </sheetViews>
  <sheetFormatPr defaultRowHeight="15" x14ac:dyDescent="0.25"/>
  <cols>
    <col min="1" max="1" width="25.7109375" bestFit="1" customWidth="1"/>
    <col min="2" max="2" width="10.5703125" bestFit="1" customWidth="1"/>
    <col min="6" max="6" width="25.7109375" bestFit="1" customWidth="1"/>
    <col min="7" max="7" width="10.5703125" bestFit="1" customWidth="1"/>
    <col min="9" max="9" width="25.7109375" bestFit="1" customWidth="1"/>
    <col min="10" max="10" width="10.5703125" bestFit="1" customWidth="1"/>
  </cols>
  <sheetData>
    <row r="1" spans="1:10" x14ac:dyDescent="0.25">
      <c r="A1" t="s">
        <v>3</v>
      </c>
    </row>
    <row r="2" spans="1:10" x14ac:dyDescent="0.25">
      <c r="A2" t="s">
        <v>10</v>
      </c>
      <c r="B2" s="4">
        <v>0.3</v>
      </c>
      <c r="F2" t="s">
        <v>10</v>
      </c>
      <c r="G2" s="4">
        <v>0.35</v>
      </c>
      <c r="I2" t="s">
        <v>10</v>
      </c>
      <c r="J2" s="4">
        <v>0.9</v>
      </c>
    </row>
    <row r="3" spans="1:10" x14ac:dyDescent="0.25">
      <c r="A3" t="s">
        <v>0</v>
      </c>
      <c r="B3" s="1">
        <v>5383.0874999999996</v>
      </c>
      <c r="F3" t="s">
        <v>0</v>
      </c>
      <c r="G3" s="1">
        <v>5383.0874999999996</v>
      </c>
      <c r="I3" t="s">
        <v>0</v>
      </c>
      <c r="J3" s="1">
        <v>613.65809999999999</v>
      </c>
    </row>
    <row r="4" spans="1:10" x14ac:dyDescent="0.25">
      <c r="A4" t="s">
        <v>1</v>
      </c>
      <c r="B4" s="1">
        <v>1050.0222000000001</v>
      </c>
      <c r="F4" t="s">
        <v>1</v>
      </c>
      <c r="G4" s="1">
        <v>1050.0222000000001</v>
      </c>
      <c r="I4" t="s">
        <v>1</v>
      </c>
      <c r="J4" s="1">
        <v>348.22030000000001</v>
      </c>
    </row>
    <row r="5" spans="1:10" x14ac:dyDescent="0.25">
      <c r="A5" t="s">
        <v>2</v>
      </c>
      <c r="B5" s="1">
        <v>6737.5</v>
      </c>
      <c r="F5" t="s">
        <v>2</v>
      </c>
      <c r="G5" s="1">
        <v>6737.5</v>
      </c>
      <c r="I5" t="s">
        <v>2</v>
      </c>
      <c r="J5" s="1">
        <v>3920</v>
      </c>
    </row>
    <row r="6" spans="1:10" x14ac:dyDescent="0.25">
      <c r="A6" t="s">
        <v>4</v>
      </c>
      <c r="B6" s="1">
        <f>B5-B3-B4</f>
        <v>304.39030000000025</v>
      </c>
      <c r="F6" t="s">
        <v>4</v>
      </c>
      <c r="G6" s="1">
        <f>G5-G3-G4</f>
        <v>304.39030000000025</v>
      </c>
      <c r="I6" t="s">
        <v>4</v>
      </c>
      <c r="J6" s="1">
        <f>J5-J3-J4</f>
        <v>2958.1215999999999</v>
      </c>
    </row>
    <row r="7" spans="1:10" x14ac:dyDescent="0.25">
      <c r="A7" t="s">
        <v>9</v>
      </c>
      <c r="B7" s="3">
        <v>0.26840000000000003</v>
      </c>
      <c r="F7" t="s">
        <v>9</v>
      </c>
      <c r="G7" s="3">
        <v>0.26840000000000003</v>
      </c>
      <c r="I7" t="s">
        <v>9</v>
      </c>
      <c r="J7" s="3">
        <v>0.37330000000000002</v>
      </c>
    </row>
    <row r="9" spans="1:10" x14ac:dyDescent="0.25">
      <c r="A9" t="s">
        <v>10</v>
      </c>
      <c r="B9" s="4">
        <v>0.25</v>
      </c>
      <c r="F9" t="s">
        <v>10</v>
      </c>
      <c r="G9" s="4">
        <v>0.4</v>
      </c>
      <c r="I9" t="s">
        <v>10</v>
      </c>
      <c r="J9" s="4">
        <v>1</v>
      </c>
    </row>
    <row r="10" spans="1:10" x14ac:dyDescent="0.25">
      <c r="A10" t="s">
        <v>0</v>
      </c>
      <c r="B10" s="1">
        <v>6526.8537999999999</v>
      </c>
      <c r="F10" t="s">
        <v>0</v>
      </c>
      <c r="G10" s="1">
        <v>5383.0874999999996</v>
      </c>
      <c r="I10" t="s">
        <v>0</v>
      </c>
      <c r="J10" s="1">
        <v>49.518099999999997</v>
      </c>
    </row>
    <row r="11" spans="1:10" x14ac:dyDescent="0.25">
      <c r="A11" t="s">
        <v>1</v>
      </c>
      <c r="B11" s="1">
        <v>1050.0222000000001</v>
      </c>
      <c r="F11" t="s">
        <v>1</v>
      </c>
      <c r="G11" s="1">
        <v>871.00509999999997</v>
      </c>
      <c r="I11" t="s">
        <v>1</v>
      </c>
      <c r="J11" s="1">
        <v>301.4119</v>
      </c>
    </row>
    <row r="12" spans="1:10" x14ac:dyDescent="0.25">
      <c r="A12" t="s">
        <v>2</v>
      </c>
      <c r="B12" s="1">
        <v>7105</v>
      </c>
      <c r="F12" t="s">
        <v>2</v>
      </c>
      <c r="G12" s="1">
        <v>6492.5</v>
      </c>
      <c r="I12" t="s">
        <v>2</v>
      </c>
      <c r="J12" s="1">
        <v>3185</v>
      </c>
    </row>
    <row r="13" spans="1:10" x14ac:dyDescent="0.25">
      <c r="A13" t="s">
        <v>4</v>
      </c>
      <c r="B13" s="1">
        <f>B12-B10-B11</f>
        <v>-471.87599999999998</v>
      </c>
      <c r="F13" t="s">
        <v>4</v>
      </c>
      <c r="G13" s="1">
        <f>G12-G10-G11</f>
        <v>238.40740000000039</v>
      </c>
      <c r="I13" t="s">
        <v>4</v>
      </c>
      <c r="J13" s="1">
        <f>J12-J10-J11</f>
        <v>2834.07</v>
      </c>
    </row>
    <row r="14" spans="1:10" x14ac:dyDescent="0.25">
      <c r="A14" t="s">
        <v>9</v>
      </c>
      <c r="B14" s="3">
        <v>0.26840000000000003</v>
      </c>
      <c r="F14" t="s">
        <v>9</v>
      </c>
      <c r="G14" s="3">
        <v>0.2475</v>
      </c>
      <c r="I14" t="s">
        <v>9</v>
      </c>
      <c r="J14" s="3">
        <v>0.4894</v>
      </c>
    </row>
    <row r="16" spans="1:10" x14ac:dyDescent="0.25">
      <c r="A16" t="s">
        <v>10</v>
      </c>
      <c r="B16" s="4">
        <v>0.2</v>
      </c>
      <c r="F16" t="s">
        <v>10</v>
      </c>
      <c r="G16" s="4">
        <v>0.45</v>
      </c>
    </row>
    <row r="17" spans="1:7" x14ac:dyDescent="0.25">
      <c r="A17" t="s">
        <v>0</v>
      </c>
      <c r="B17" s="1">
        <v>6526.8537999999999</v>
      </c>
      <c r="F17" t="s">
        <v>0</v>
      </c>
      <c r="G17" s="1">
        <v>4785.5522000000001</v>
      </c>
    </row>
    <row r="18" spans="1:7" x14ac:dyDescent="0.25">
      <c r="A18" t="s">
        <v>1</v>
      </c>
      <c r="B18" s="1">
        <v>1089.1614</v>
      </c>
      <c r="F18" t="s">
        <v>1</v>
      </c>
      <c r="G18" s="1">
        <v>871.00509999999997</v>
      </c>
    </row>
    <row r="19" spans="1:7" x14ac:dyDescent="0.25">
      <c r="A19" t="s">
        <v>2</v>
      </c>
      <c r="B19" s="1">
        <v>7227.5</v>
      </c>
      <c r="F19" t="s">
        <v>2</v>
      </c>
      <c r="G19" s="1">
        <v>6247.5</v>
      </c>
    </row>
    <row r="20" spans="1:7" x14ac:dyDescent="0.25">
      <c r="A20" t="s">
        <v>4</v>
      </c>
      <c r="B20" s="1">
        <f>B19-B17-B18</f>
        <v>-388.51519999999982</v>
      </c>
      <c r="F20" t="s">
        <v>4</v>
      </c>
      <c r="G20" s="1">
        <f>G19-G17-G18</f>
        <v>590.94269999999995</v>
      </c>
    </row>
    <row r="21" spans="1:7" x14ac:dyDescent="0.25">
      <c r="A21" t="s">
        <v>9</v>
      </c>
      <c r="B21" s="3">
        <v>0.19650000000000001</v>
      </c>
      <c r="F21" t="s">
        <v>9</v>
      </c>
      <c r="G21" s="3">
        <v>0.2475</v>
      </c>
    </row>
    <row r="23" spans="1:7" x14ac:dyDescent="0.25">
      <c r="F23" t="s">
        <v>10</v>
      </c>
      <c r="G23" s="4">
        <v>0.5</v>
      </c>
    </row>
    <row r="24" spans="1:7" x14ac:dyDescent="0.25">
      <c r="A24" t="s">
        <v>10</v>
      </c>
      <c r="B24" s="4">
        <v>0.15</v>
      </c>
      <c r="F24" t="s">
        <v>0</v>
      </c>
      <c r="G24" s="1">
        <v>4165.7465000000002</v>
      </c>
    </row>
    <row r="25" spans="1:7" x14ac:dyDescent="0.25">
      <c r="A25" t="s">
        <v>0</v>
      </c>
      <c r="B25" s="1">
        <v>7110.2188999999998</v>
      </c>
      <c r="F25" t="s">
        <v>1</v>
      </c>
      <c r="G25" s="1">
        <v>796.6028</v>
      </c>
    </row>
    <row r="26" spans="1:7" x14ac:dyDescent="0.25">
      <c r="A26" t="s">
        <v>1</v>
      </c>
      <c r="B26" s="1">
        <v>1089.1614</v>
      </c>
      <c r="F26" t="s">
        <v>2</v>
      </c>
      <c r="G26" s="1">
        <v>6002.5</v>
      </c>
    </row>
    <row r="27" spans="1:7" x14ac:dyDescent="0.25">
      <c r="A27" t="s">
        <v>2</v>
      </c>
      <c r="B27" s="1">
        <v>7350</v>
      </c>
      <c r="F27" t="s">
        <v>4</v>
      </c>
      <c r="G27" s="1">
        <f>G26-G24-G25</f>
        <v>1040.1506999999997</v>
      </c>
    </row>
    <row r="28" spans="1:7" x14ac:dyDescent="0.25">
      <c r="A28" t="s">
        <v>4</v>
      </c>
      <c r="B28" s="1">
        <f>B27-B25-B26</f>
        <v>-849.38029999999981</v>
      </c>
      <c r="F28" t="s">
        <v>9</v>
      </c>
      <c r="G28" s="3">
        <v>0.26179999999999998</v>
      </c>
    </row>
    <row r="29" spans="1:7" x14ac:dyDescent="0.25">
      <c r="A29" t="s">
        <v>9</v>
      </c>
      <c r="B29" s="3">
        <v>0.19650000000000001</v>
      </c>
    </row>
    <row r="30" spans="1:7" x14ac:dyDescent="0.25">
      <c r="F30" t="s">
        <v>10</v>
      </c>
      <c r="G30" s="4">
        <v>0.6</v>
      </c>
    </row>
    <row r="31" spans="1:7" x14ac:dyDescent="0.25">
      <c r="A31" t="s">
        <v>10</v>
      </c>
      <c r="B31" s="4">
        <v>0.1</v>
      </c>
      <c r="F31" t="s">
        <v>0</v>
      </c>
      <c r="G31" s="1">
        <v>3592.2959000000001</v>
      </c>
    </row>
    <row r="32" spans="1:7" x14ac:dyDescent="0.25">
      <c r="A32" t="s">
        <v>0</v>
      </c>
      <c r="B32" s="1">
        <v>7114.3041999999996</v>
      </c>
      <c r="F32" t="s">
        <v>1</v>
      </c>
      <c r="G32" s="1">
        <v>692.56880000000001</v>
      </c>
    </row>
    <row r="33" spans="1:7" x14ac:dyDescent="0.25">
      <c r="A33" t="s">
        <v>1</v>
      </c>
      <c r="B33" s="1">
        <v>1089.1614</v>
      </c>
      <c r="F33" t="s">
        <v>2</v>
      </c>
      <c r="G33" s="1">
        <v>5635</v>
      </c>
    </row>
    <row r="34" spans="1:7" x14ac:dyDescent="0.25">
      <c r="A34" t="s">
        <v>2</v>
      </c>
      <c r="B34" s="1">
        <v>7528.0042000000003</v>
      </c>
      <c r="F34" t="s">
        <v>4</v>
      </c>
      <c r="G34" s="1">
        <f>G33-G31-G32</f>
        <v>1350.1352999999999</v>
      </c>
    </row>
    <row r="35" spans="1:7" x14ac:dyDescent="0.25">
      <c r="A35" t="s">
        <v>4</v>
      </c>
      <c r="B35" s="1">
        <f>B34-B32-B33</f>
        <v>-675.46139999999923</v>
      </c>
      <c r="F35" t="s">
        <v>9</v>
      </c>
      <c r="G35" s="3">
        <v>0.26179999999999998</v>
      </c>
    </row>
    <row r="36" spans="1:7" x14ac:dyDescent="0.25">
      <c r="A36" t="s">
        <v>9</v>
      </c>
      <c r="B36" s="3">
        <v>0.1089</v>
      </c>
    </row>
    <row r="38" spans="1:7" x14ac:dyDescent="0.25">
      <c r="A38" t="s">
        <v>10</v>
      </c>
      <c r="B38" s="4">
        <v>0.05</v>
      </c>
      <c r="F38" t="s">
        <v>10</v>
      </c>
      <c r="G38" s="4">
        <v>0.7</v>
      </c>
    </row>
    <row r="39" spans="1:7" x14ac:dyDescent="0.25">
      <c r="A39" t="s">
        <v>0</v>
      </c>
      <c r="B39" s="1">
        <v>7288.5775000000003</v>
      </c>
      <c r="F39" t="s">
        <v>0</v>
      </c>
      <c r="G39" s="1">
        <v>2248.5311000000002</v>
      </c>
    </row>
    <row r="40" spans="1:7" x14ac:dyDescent="0.25">
      <c r="A40" t="s">
        <v>1</v>
      </c>
      <c r="B40" s="1">
        <v>1089.1614</v>
      </c>
      <c r="F40" t="s">
        <v>1</v>
      </c>
      <c r="G40" s="1">
        <v>600.08910000000003</v>
      </c>
    </row>
    <row r="41" spans="1:7" x14ac:dyDescent="0.25">
      <c r="A41" t="s">
        <v>2</v>
      </c>
      <c r="B41" s="1">
        <v>7630.3462</v>
      </c>
      <c r="F41" t="s">
        <v>2</v>
      </c>
      <c r="G41" s="1">
        <v>5145</v>
      </c>
    </row>
    <row r="42" spans="1:7" x14ac:dyDescent="0.25">
      <c r="A42" t="s">
        <v>4</v>
      </c>
      <c r="B42" s="1">
        <f>B41-B39-B40</f>
        <v>-747.39270000000033</v>
      </c>
      <c r="F42" t="s">
        <v>4</v>
      </c>
      <c r="G42" s="1">
        <f>G41-G39-G40</f>
        <v>2296.3797999999997</v>
      </c>
    </row>
    <row r="43" spans="1:7" x14ac:dyDescent="0.25">
      <c r="A43" t="s">
        <v>9</v>
      </c>
      <c r="B43" s="3">
        <v>7.2999999999999995E-2</v>
      </c>
      <c r="F43" t="s">
        <v>9</v>
      </c>
      <c r="G43" s="3">
        <v>0.27379999999999999</v>
      </c>
    </row>
    <row r="45" spans="1:7" x14ac:dyDescent="0.25">
      <c r="A45" t="s">
        <v>10</v>
      </c>
      <c r="B45" s="4">
        <v>0</v>
      </c>
      <c r="F45" t="s">
        <v>10</v>
      </c>
      <c r="G45" s="4">
        <v>0.8</v>
      </c>
    </row>
    <row r="46" spans="1:7" x14ac:dyDescent="0.25">
      <c r="A46" t="s">
        <v>0</v>
      </c>
      <c r="B46" s="1">
        <v>7419.8289000000004</v>
      </c>
      <c r="F46" t="s">
        <v>0</v>
      </c>
      <c r="G46" s="1">
        <v>2248.5300000000002</v>
      </c>
    </row>
    <row r="47" spans="1:7" x14ac:dyDescent="0.25">
      <c r="A47" t="s">
        <v>1</v>
      </c>
      <c r="B47" s="1">
        <v>1089.1614</v>
      </c>
      <c r="F47" t="s">
        <v>1</v>
      </c>
      <c r="G47" s="1">
        <v>418.09199999999998</v>
      </c>
    </row>
    <row r="48" spans="1:7" x14ac:dyDescent="0.25">
      <c r="A48" t="s">
        <v>2</v>
      </c>
      <c r="B48" s="1">
        <v>7678.3751000000002</v>
      </c>
      <c r="F48" t="s">
        <v>2</v>
      </c>
      <c r="G48" s="1">
        <v>4655</v>
      </c>
    </row>
    <row r="49" spans="1:7" x14ac:dyDescent="0.25">
      <c r="A49" t="s">
        <v>4</v>
      </c>
      <c r="B49" s="1">
        <f>B48-B46-B47</f>
        <v>-830.61520000000019</v>
      </c>
      <c r="F49" t="s">
        <v>4</v>
      </c>
      <c r="G49" s="1">
        <f>G48-G46-G47</f>
        <v>1988.3779999999997</v>
      </c>
    </row>
    <row r="50" spans="1:7" x14ac:dyDescent="0.25">
      <c r="A50" t="s">
        <v>9</v>
      </c>
      <c r="B50" s="3">
        <v>6.8500000000000005E-2</v>
      </c>
      <c r="F50" t="s">
        <v>9</v>
      </c>
      <c r="G50" s="3">
        <v>0.23730000000000001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41B-F468-4352-B9A7-66C578477321}">
  <dimension ref="A1:B76"/>
  <sheetViews>
    <sheetView tabSelected="1" topLeftCell="A35" workbookViewId="0">
      <selection sqref="A1:B76"/>
    </sheetView>
  </sheetViews>
  <sheetFormatPr defaultRowHeight="15" x14ac:dyDescent="0.25"/>
  <cols>
    <col min="1" max="1" width="76.140625" bestFit="1" customWidth="1"/>
    <col min="2" max="2" width="10.5703125" bestFit="1" customWidth="1"/>
  </cols>
  <sheetData>
    <row r="1" spans="1:2" x14ac:dyDescent="0.25">
      <c r="A1" t="s">
        <v>11</v>
      </c>
    </row>
    <row r="3" spans="1:2" x14ac:dyDescent="0.25">
      <c r="A3" t="s">
        <v>5</v>
      </c>
      <c r="B3" s="2">
        <v>1.95</v>
      </c>
    </row>
    <row r="4" spans="1:2" x14ac:dyDescent="0.25">
      <c r="A4" t="s">
        <v>6</v>
      </c>
      <c r="B4" s="2">
        <f>B3*1.2*550</f>
        <v>1287</v>
      </c>
    </row>
    <row r="5" spans="1:2" x14ac:dyDescent="0.25">
      <c r="A5" t="s">
        <v>0</v>
      </c>
      <c r="B5" s="1">
        <v>613.65809999999999</v>
      </c>
    </row>
    <row r="6" spans="1:2" x14ac:dyDescent="0.25">
      <c r="A6" t="s">
        <v>1</v>
      </c>
      <c r="B6" s="1">
        <v>348.22030000000001</v>
      </c>
    </row>
    <row r="7" spans="1:2" x14ac:dyDescent="0.25">
      <c r="A7" t="s">
        <v>2</v>
      </c>
      <c r="B7" s="1">
        <v>3920</v>
      </c>
    </row>
    <row r="8" spans="1:2" x14ac:dyDescent="0.25">
      <c r="A8" t="s">
        <v>4</v>
      </c>
      <c r="B8" s="1">
        <f>B7-B5-B6</f>
        <v>2958.1215999999999</v>
      </c>
    </row>
    <row r="11" spans="1:2" x14ac:dyDescent="0.25">
      <c r="A11" t="s">
        <v>5</v>
      </c>
      <c r="B11" s="2">
        <v>1.85</v>
      </c>
    </row>
    <row r="12" spans="1:2" x14ac:dyDescent="0.25">
      <c r="A12" t="s">
        <v>6</v>
      </c>
      <c r="B12" s="2">
        <f>B11*1.2*550</f>
        <v>1221</v>
      </c>
    </row>
    <row r="13" spans="1:2" x14ac:dyDescent="0.25">
      <c r="A13" t="s">
        <v>0</v>
      </c>
      <c r="B13" s="1">
        <v>993.93899999999996</v>
      </c>
    </row>
    <row r="14" spans="1:2" x14ac:dyDescent="0.25">
      <c r="A14" t="s">
        <v>1</v>
      </c>
      <c r="B14" s="1">
        <v>305.80939999999998</v>
      </c>
    </row>
    <row r="15" spans="1:2" x14ac:dyDescent="0.25">
      <c r="A15" t="s">
        <v>2</v>
      </c>
      <c r="B15" s="1">
        <v>4042.5</v>
      </c>
    </row>
    <row r="16" spans="1:2" x14ac:dyDescent="0.25">
      <c r="A16" t="s">
        <v>4</v>
      </c>
      <c r="B16" s="1">
        <f>B15-B13-B14</f>
        <v>2742.7516000000001</v>
      </c>
    </row>
    <row r="19" spans="1:2" x14ac:dyDescent="0.25">
      <c r="A19" t="s">
        <v>5</v>
      </c>
      <c r="B19" s="2">
        <v>1.8</v>
      </c>
    </row>
    <row r="20" spans="1:2" x14ac:dyDescent="0.25">
      <c r="A20" t="s">
        <v>6</v>
      </c>
      <c r="B20" s="2">
        <f>B19*1.2*550</f>
        <v>1188</v>
      </c>
    </row>
    <row r="21" spans="1:2" x14ac:dyDescent="0.25">
      <c r="A21" t="s">
        <v>0</v>
      </c>
      <c r="B21" s="1">
        <v>2100.087</v>
      </c>
    </row>
    <row r="22" spans="1:2" x14ac:dyDescent="0.25">
      <c r="A22" t="s">
        <v>1</v>
      </c>
      <c r="B22" s="1">
        <v>305.80939999999998</v>
      </c>
    </row>
    <row r="23" spans="1:2" x14ac:dyDescent="0.25">
      <c r="A23" t="s">
        <v>2</v>
      </c>
      <c r="B23" s="1">
        <v>4165</v>
      </c>
    </row>
    <row r="24" spans="1:2" x14ac:dyDescent="0.25">
      <c r="A24" t="s">
        <v>4</v>
      </c>
      <c r="B24" s="1">
        <f>B23-B21-B22</f>
        <v>1759.1035999999999</v>
      </c>
    </row>
    <row r="26" spans="1:2" x14ac:dyDescent="0.25">
      <c r="A26" t="s">
        <v>5</v>
      </c>
      <c r="B26" s="2">
        <v>1.75</v>
      </c>
    </row>
    <row r="27" spans="1:2" x14ac:dyDescent="0.25">
      <c r="A27" t="s">
        <v>6</v>
      </c>
      <c r="B27" s="2">
        <f>B26*1.2*550</f>
        <v>1155</v>
      </c>
    </row>
    <row r="28" spans="1:2" x14ac:dyDescent="0.25">
      <c r="A28" t="s">
        <v>0</v>
      </c>
      <c r="B28" s="1">
        <v>2554.6372999999999</v>
      </c>
    </row>
    <row r="29" spans="1:2" x14ac:dyDescent="0.25">
      <c r="A29" t="s">
        <v>1</v>
      </c>
      <c r="B29" s="1">
        <v>289.51080000000002</v>
      </c>
    </row>
    <row r="30" spans="1:2" x14ac:dyDescent="0.25">
      <c r="A30" t="s">
        <v>2</v>
      </c>
      <c r="B30" s="1">
        <v>4165</v>
      </c>
    </row>
    <row r="31" spans="1:2" x14ac:dyDescent="0.25">
      <c r="A31" t="s">
        <v>4</v>
      </c>
      <c r="B31" s="1">
        <f>B30-B28-B29</f>
        <v>1320.8519000000001</v>
      </c>
    </row>
    <row r="34" spans="1:2" x14ac:dyDescent="0.25">
      <c r="A34" t="s">
        <v>5</v>
      </c>
      <c r="B34" s="2">
        <v>1.65</v>
      </c>
    </row>
    <row r="35" spans="1:2" x14ac:dyDescent="0.25">
      <c r="A35" t="s">
        <v>6</v>
      </c>
      <c r="B35" s="2">
        <f>B34*1.2*550</f>
        <v>1088.9999999999998</v>
      </c>
    </row>
    <row r="36" spans="1:2" x14ac:dyDescent="0.25">
      <c r="A36" t="s">
        <v>0</v>
      </c>
      <c r="B36" s="1">
        <v>2904.8843999999999</v>
      </c>
    </row>
    <row r="37" spans="1:2" x14ac:dyDescent="0.25">
      <c r="A37" t="s">
        <v>1</v>
      </c>
      <c r="B37" s="1">
        <v>267.22539999999998</v>
      </c>
    </row>
    <row r="38" spans="1:2" x14ac:dyDescent="0.25">
      <c r="A38" t="s">
        <v>2</v>
      </c>
      <c r="B38" s="1">
        <v>4165</v>
      </c>
    </row>
    <row r="39" spans="1:2" x14ac:dyDescent="0.25">
      <c r="A39" t="s">
        <v>4</v>
      </c>
      <c r="B39" s="1">
        <f>B38-B36-B37</f>
        <v>992.89020000000005</v>
      </c>
    </row>
    <row r="42" spans="1:2" x14ac:dyDescent="0.25">
      <c r="A42" t="s">
        <v>5</v>
      </c>
      <c r="B42" s="2">
        <v>1.55</v>
      </c>
    </row>
    <row r="43" spans="1:2" x14ac:dyDescent="0.25">
      <c r="A43" t="s">
        <v>6</v>
      </c>
      <c r="B43" s="2">
        <f>B42*1.2*550</f>
        <v>1022.9999999999999</v>
      </c>
    </row>
    <row r="44" spans="1:2" x14ac:dyDescent="0.25">
      <c r="A44" t="s">
        <v>0</v>
      </c>
      <c r="B44" s="1">
        <v>3306.2307000000001</v>
      </c>
    </row>
    <row r="45" spans="1:2" x14ac:dyDescent="0.25">
      <c r="A45" t="s">
        <v>1</v>
      </c>
      <c r="B45" s="1">
        <v>354.42070000000001</v>
      </c>
    </row>
    <row r="46" spans="1:2" x14ac:dyDescent="0.25">
      <c r="A46" t="s">
        <v>2</v>
      </c>
      <c r="B46" s="1">
        <v>4287.5</v>
      </c>
    </row>
    <row r="47" spans="1:2" x14ac:dyDescent="0.25">
      <c r="A47" t="s">
        <v>4</v>
      </c>
      <c r="B47" s="1">
        <f>B46-B44-B45</f>
        <v>626.84859999999992</v>
      </c>
    </row>
    <row r="50" spans="1:2" x14ac:dyDescent="0.25">
      <c r="A50" t="s">
        <v>5</v>
      </c>
      <c r="B50" s="2">
        <v>1.45</v>
      </c>
    </row>
    <row r="51" spans="1:2" x14ac:dyDescent="0.25">
      <c r="A51" t="s">
        <v>6</v>
      </c>
      <c r="B51" s="2">
        <f>B50*1.2*550</f>
        <v>957</v>
      </c>
    </row>
    <row r="52" spans="1:2" x14ac:dyDescent="0.25">
      <c r="A52" t="s">
        <v>0</v>
      </c>
      <c r="B52" s="1">
        <v>3846.8640999999998</v>
      </c>
    </row>
    <row r="53" spans="1:2" x14ac:dyDescent="0.25">
      <c r="A53" t="s">
        <v>1</v>
      </c>
      <c r="B53" s="1">
        <v>399.9042</v>
      </c>
    </row>
    <row r="54" spans="1:2" x14ac:dyDescent="0.25">
      <c r="A54" t="s">
        <v>2</v>
      </c>
      <c r="B54" s="1">
        <v>4287.5</v>
      </c>
    </row>
    <row r="55" spans="1:2" x14ac:dyDescent="0.25">
      <c r="A55" t="s">
        <v>4</v>
      </c>
      <c r="B55" s="1">
        <f>B54-B52-B53</f>
        <v>40.731700000000217</v>
      </c>
    </row>
    <row r="57" spans="1:2" x14ac:dyDescent="0.25">
      <c r="A57" t="s">
        <v>5</v>
      </c>
      <c r="B57" s="2">
        <v>1.44</v>
      </c>
    </row>
    <row r="58" spans="1:2" x14ac:dyDescent="0.25">
      <c r="A58" t="s">
        <v>6</v>
      </c>
      <c r="B58" s="2">
        <f>B57*1.2*550</f>
        <v>950.4</v>
      </c>
    </row>
    <row r="59" spans="1:2" x14ac:dyDescent="0.25">
      <c r="A59" t="s">
        <v>0</v>
      </c>
      <c r="B59" s="1">
        <v>3894.3589000000002</v>
      </c>
    </row>
    <row r="60" spans="1:2" x14ac:dyDescent="0.25">
      <c r="A60" t="s">
        <v>1</v>
      </c>
      <c r="B60" s="1">
        <v>405.46050000000002</v>
      </c>
    </row>
    <row r="61" spans="1:2" x14ac:dyDescent="0.25">
      <c r="A61" t="s">
        <v>2</v>
      </c>
      <c r="B61" s="1">
        <v>4287.5</v>
      </c>
    </row>
    <row r="62" spans="1:2" x14ac:dyDescent="0.25">
      <c r="A62" t="s">
        <v>4</v>
      </c>
      <c r="B62" s="1">
        <f>B61-B59-B60</f>
        <v>-12.319400000000201</v>
      </c>
    </row>
    <row r="64" spans="1:2" x14ac:dyDescent="0.25">
      <c r="A64" t="s">
        <v>5</v>
      </c>
      <c r="B64" s="2">
        <v>1.425</v>
      </c>
    </row>
    <row r="65" spans="1:2" x14ac:dyDescent="0.25">
      <c r="A65" t="s">
        <v>6</v>
      </c>
      <c r="B65" s="2">
        <f>B64*1.2*550</f>
        <v>940.5</v>
      </c>
    </row>
    <row r="66" spans="1:2" x14ac:dyDescent="0.25">
      <c r="A66" t="s">
        <v>0</v>
      </c>
      <c r="B66" s="1">
        <v>4075.5857999999998</v>
      </c>
    </row>
    <row r="67" spans="1:2" x14ac:dyDescent="0.25">
      <c r="A67" t="s">
        <v>1</v>
      </c>
      <c r="B67" s="1">
        <v>414.49110000000002</v>
      </c>
    </row>
    <row r="68" spans="1:2" x14ac:dyDescent="0.25">
      <c r="A68" t="s">
        <v>2</v>
      </c>
      <c r="B68" s="1">
        <v>4287.5</v>
      </c>
    </row>
    <row r="69" spans="1:2" x14ac:dyDescent="0.25">
      <c r="A69" t="s">
        <v>4</v>
      </c>
      <c r="B69" s="1">
        <f>B68-B66-B67</f>
        <v>-202.57689999999985</v>
      </c>
    </row>
    <row r="71" spans="1:2" x14ac:dyDescent="0.25">
      <c r="A71" t="s">
        <v>5</v>
      </c>
      <c r="B71" s="2">
        <v>1.4</v>
      </c>
    </row>
    <row r="72" spans="1:2" x14ac:dyDescent="0.25">
      <c r="A72" t="s">
        <v>6</v>
      </c>
      <c r="B72" s="2">
        <f>B71*1.2*550</f>
        <v>924</v>
      </c>
    </row>
    <row r="73" spans="1:2" x14ac:dyDescent="0.25">
      <c r="A73" t="s">
        <v>0</v>
      </c>
      <c r="B73" s="1">
        <v>4167.4710999999998</v>
      </c>
    </row>
    <row r="74" spans="1:2" x14ac:dyDescent="0.25">
      <c r="A74" t="s">
        <v>1</v>
      </c>
      <c r="B74" s="1">
        <v>432.08409999999998</v>
      </c>
    </row>
    <row r="75" spans="1:2" x14ac:dyDescent="0.25">
      <c r="A75" t="s">
        <v>2</v>
      </c>
      <c r="B75" s="1">
        <v>4287.5</v>
      </c>
    </row>
    <row r="76" spans="1:2" x14ac:dyDescent="0.25">
      <c r="A76" t="s">
        <v>4</v>
      </c>
      <c r="B76" s="1">
        <f>B75-B73-B74</f>
        <v>-312.05519999999973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BESS Swep</vt:lpstr>
      <vt:lpstr>TransCapSweep</vt:lpstr>
      <vt:lpstr>Trading Threshold Sweep</vt:lpstr>
      <vt:lpstr>Optimised BESS Swep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2025-06-05T16:01:03Z</dcterms:created>
  <dcterms:modified xsi:type="dcterms:W3CDTF">2025-06-06T16:32:19Z</dcterms:modified>
</cp:coreProperties>
</file>