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BD99895D-AA06-4A25-8290-D6EBEEF284B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1" l="1"/>
  <c r="AL4" i="1"/>
  <c r="AN11" i="1" l="1"/>
  <c r="AM11" i="1"/>
  <c r="AL11" i="1"/>
  <c r="AL6" i="1"/>
  <c r="AL1" i="1"/>
  <c r="AK10" i="1"/>
  <c r="AK4" i="1"/>
  <c r="AK6" i="1"/>
  <c r="AI10" i="1"/>
  <c r="AI11" i="1" s="1"/>
  <c r="B17" i="1" s="1"/>
  <c r="AK1" i="1"/>
  <c r="AJ4" i="1"/>
  <c r="AI4" i="1"/>
  <c r="AH4" i="1"/>
  <c r="AH7" i="1"/>
  <c r="AH11" i="1"/>
  <c r="AJ11" i="1"/>
  <c r="AG11" i="1"/>
  <c r="AG4" i="1"/>
  <c r="AD9" i="1"/>
  <c r="AD11" i="1"/>
  <c r="B14" i="1" l="1"/>
  <c r="B18" i="1" s="1"/>
  <c r="AG1" i="1"/>
  <c r="AH1" i="1"/>
  <c r="AI1" i="1" s="1"/>
  <c r="AJ1" i="1" s="1"/>
  <c r="AE11" i="1"/>
  <c r="AE1" i="1"/>
  <c r="AD4" i="1"/>
  <c r="AD6" i="1"/>
  <c r="AD1" i="1"/>
  <c r="AC7" i="1"/>
  <c r="AC4" i="1"/>
  <c r="AC11" i="1" s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<sst xmlns="http://schemas.openxmlformats.org/spreadsheetml/2006/main" count="25" uniqueCount="19">
  <si>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</si>
  <si>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</si>
  <si>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</si>
  <si>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</si>
  <si>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</si>
  <si>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</si>
  <si>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</si>
  <si>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</si>
  <si>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</si>
  <si>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</si>
  <si>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</si>
  <si>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</si>
  <si>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</si>
  <si>
    <t>Meetings/Emails</t>
  </si>
  <si>
    <t>Hours Left</t>
  </si>
  <si>
    <t xml:space="preserve">0.5 hours </t>
  </si>
  <si>
    <t>0.25 hours</t>
  </si>
  <si>
    <t>ESG project</t>
  </si>
  <si>
    <t>$7/0.2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</si>
</sst>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Y1" workbookViewId="0">
      <selection activeCell="AN16" sqref="AN16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31" width="10.7109375" bestFit="1" customWidth="1"/>
    <col min="32" max="32" width="14.5703125" bestFit="1" customWidth="1"/>
    <col min="33" max="38" width="10.7109375" bestFit="1" customWidth="1"/>
  </cols>
  <sheetData>
    <row r="1" spans="1:40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E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  <c r="AD1" s="1">
        <f t="shared" si="3"/>
        <v>45404</v>
      </c>
      <c r="AE1" s="1">
        <f t="shared" si="3"/>
        <v>45411</v>
      </c>
      <c r="AG1" s="1">
        <f>AE1+7</f>
        <v>45418</v>
      </c>
      <c r="AH1" s="1">
        <f t="shared" ref="AH1" si="4">AG1+7</f>
        <v>45425</v>
      </c>
      <c r="AI1" s="1">
        <f t="shared" ref="AI1" si="5">AH1+7</f>
        <v>45432</v>
      </c>
      <c r="AJ1" s="1">
        <f t="shared" ref="AJ1:AL1" si="6">AI1+7</f>
        <v>45439</v>
      </c>
      <c r="AK1" s="1">
        <f t="shared" si="6"/>
        <v>45446</v>
      </c>
      <c r="AL1" s="1">
        <f t="shared" si="6"/>
        <v>45453</v>
      </c>
    </row>
    <row r="2" spans="1:40" x14ac:dyDescent="0.25">
      <c r="A2" t="s">
        <v>5</v>
      </c>
      <c r="AF2" t="s">
        <v>5</v>
      </c>
    </row>
    <row r="3" spans="1:40" x14ac:dyDescent="0.25">
      <c r="A3" t="s">
        <v>1</v>
      </c>
      <c r="B3">
        <v>1</v>
      </c>
      <c r="AF3" t="s">
        <v>1</v>
      </c>
    </row>
    <row r="4" spans="1:40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4.5+6</f>
        <v>10.5</v>
      </c>
      <c r="AD4">
        <f>4.5</f>
        <v>4.5</v>
      </c>
      <c r="AE4">
        <v>1</v>
      </c>
      <c r="AF4" t="s">
        <v>6</v>
      </c>
      <c r="AG4">
        <f>2+4</f>
        <v>6</v>
      </c>
      <c r="AH4">
        <f>4</f>
        <v>4</v>
      </c>
      <c r="AI4">
        <f>4+2+3+2</f>
        <v>11</v>
      </c>
      <c r="AJ4">
        <f>4+4</f>
        <v>8</v>
      </c>
      <c r="AK4">
        <f>2+2+0.5</f>
        <v>4.5</v>
      </c>
      <c r="AL4">
        <f>2+0.5+4+3.5</f>
        <v>10</v>
      </c>
    </row>
    <row r="5" spans="1:40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40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D6">
        <f>0.75</f>
        <v>0.75</v>
      </c>
      <c r="AE6">
        <v>1</v>
      </c>
      <c r="AF6" t="s">
        <v>13</v>
      </c>
      <c r="AH6">
        <v>2</v>
      </c>
      <c r="AI6">
        <v>1</v>
      </c>
      <c r="AK6">
        <f>1.5+1</f>
        <v>2.5</v>
      </c>
      <c r="AL6">
        <f>3.5</f>
        <v>3.5</v>
      </c>
    </row>
    <row r="7" spans="1:40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C7">
        <f>1+1</f>
        <v>2</v>
      </c>
      <c r="AF7" t="s">
        <v>4</v>
      </c>
      <c r="AH7">
        <f>1</f>
        <v>1</v>
      </c>
    </row>
    <row r="8" spans="1:40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40" x14ac:dyDescent="0.25">
      <c r="A9" s="1" t="s">
        <v>11</v>
      </c>
      <c r="V9" s="3">
        <f>3.66+4.32</f>
        <v>7.98</v>
      </c>
      <c r="AA9" s="3"/>
      <c r="AD9" s="3">
        <f>14</f>
        <v>14</v>
      </c>
      <c r="AF9" t="s">
        <v>12</v>
      </c>
      <c r="AK9" s="3" t="s">
        <v>18</v>
      </c>
    </row>
    <row r="10" spans="1:40" x14ac:dyDescent="0.25">
      <c r="A10" s="1"/>
      <c r="V10" t="s">
        <v>16</v>
      </c>
      <c r="AD10" t="s">
        <v>15</v>
      </c>
      <c r="AF10" t="s">
        <v>17</v>
      </c>
      <c r="AI10">
        <f>1.5+0.66+1+1+2</f>
        <v>6.16</v>
      </c>
      <c r="AK10">
        <f>1+0.3</f>
        <v>1.3</v>
      </c>
    </row>
    <row r="11" spans="1:40" x14ac:dyDescent="0.25">
      <c r="A11" s="1" t="s">
        <v>7</v>
      </c>
      <c r="B11" s="2">
        <f>SUM(B2:B10)</f>
        <v>4</v>
      </c>
      <c r="C11" s="2">
        <f t="shared" ref="C11:G11" si="7">SUM(C2:C10)</f>
        <v>2</v>
      </c>
      <c r="D11" s="2">
        <f t="shared" si="7"/>
        <v>5</v>
      </c>
      <c r="E11" s="2">
        <f t="shared" si="7"/>
        <v>6.5</v>
      </c>
      <c r="F11" s="2">
        <f t="shared" si="7"/>
        <v>4</v>
      </c>
      <c r="G11" s="2">
        <f t="shared" si="7"/>
        <v>3</v>
      </c>
      <c r="H11" s="2">
        <f t="shared" ref="H11" si="8">SUM(H2:H10)</f>
        <v>15</v>
      </c>
      <c r="I11" s="2">
        <f t="shared" ref="I11" si="9">SUM(I2:I10)</f>
        <v>15.5</v>
      </c>
      <c r="J11" s="2">
        <f t="shared" ref="J11" si="10">SUM(J2:J10)</f>
        <v>31.5</v>
      </c>
      <c r="K11" s="2">
        <f t="shared" ref="K11" si="11">SUM(K2:K10)</f>
        <v>17</v>
      </c>
      <c r="L11" s="2">
        <f t="shared" ref="L11" si="12">SUM(L2:L10)</f>
        <v>1</v>
      </c>
      <c r="M11" s="2">
        <f t="shared" ref="M11" si="13">SUM(M2:M10)</f>
        <v>3.5</v>
      </c>
      <c r="N11" s="2">
        <f t="shared" ref="N11" si="14">SUM(N2:N10)</f>
        <v>5.5</v>
      </c>
      <c r="O11" s="2">
        <f t="shared" ref="O11" si="15">SUM(O2:O10)</f>
        <v>4</v>
      </c>
      <c r="P11" s="2">
        <f t="shared" ref="P11" si="16">SUM(P2:P10)</f>
        <v>11</v>
      </c>
      <c r="Q11" s="2">
        <f t="shared" ref="Q11" si="17">SUM(Q2:Q10)</f>
        <v>11</v>
      </c>
      <c r="R11" s="2">
        <f t="shared" ref="R11" si="18">SUM(R2:R10)</f>
        <v>2</v>
      </c>
      <c r="S11" s="2">
        <f t="shared" ref="S11:Z11" si="19">SUM(S2:S10)</f>
        <v>5</v>
      </c>
      <c r="T11" s="2">
        <f t="shared" si="19"/>
        <v>10.5</v>
      </c>
      <c r="U11" s="2">
        <f t="shared" si="19"/>
        <v>9</v>
      </c>
      <c r="V11" s="2">
        <f>SUM(V2:V8)</f>
        <v>7</v>
      </c>
      <c r="W11" s="2">
        <f t="shared" si="19"/>
        <v>9.75</v>
      </c>
      <c r="X11" s="2">
        <f t="shared" si="19"/>
        <v>0</v>
      </c>
      <c r="Y11" s="2">
        <f t="shared" si="19"/>
        <v>8</v>
      </c>
      <c r="Z11" s="2">
        <f t="shared" si="19"/>
        <v>11</v>
      </c>
      <c r="AA11" s="2">
        <f>SUM(AA2:AA8)</f>
        <v>2</v>
      </c>
      <c r="AB11" s="2">
        <f t="shared" ref="AB11:AE11" si="20">SUM(AB2:AB8)</f>
        <v>4</v>
      </c>
      <c r="AC11" s="2">
        <f t="shared" si="20"/>
        <v>12.5</v>
      </c>
      <c r="AD11" s="2">
        <f>SUM(AD2:AD8)</f>
        <v>5.25</v>
      </c>
      <c r="AE11" s="2">
        <f t="shared" si="20"/>
        <v>2</v>
      </c>
      <c r="AG11" s="2">
        <f>SUM(AG2:AG8)</f>
        <v>6</v>
      </c>
      <c r="AH11" s="2">
        <f t="shared" ref="AH11:AJ11" si="21">SUM(AH2:AH8)</f>
        <v>7</v>
      </c>
      <c r="AI11" s="2">
        <f>SUM(AI2:AI10)</f>
        <v>18.16</v>
      </c>
      <c r="AJ11" s="2">
        <f t="shared" si="21"/>
        <v>8</v>
      </c>
      <c r="AK11">
        <f>SUM(AK2:AK8)+0.2+AK10</f>
        <v>8.5</v>
      </c>
      <c r="AL11">
        <f>SUM(AL2:AL10)</f>
        <v>13.5</v>
      </c>
      <c r="AM11">
        <f>SUM(AM2:AM10)</f>
        <v>0</v>
      </c>
      <c r="AN11">
        <f>SUM(AN2:AN10)</f>
        <v>0</v>
      </c>
    </row>
    <row r="12" spans="1:40" x14ac:dyDescent="0.25">
      <c r="A12" s="1"/>
    </row>
    <row r="14" spans="1:40" x14ac:dyDescent="0.25">
      <c r="A14" t="s">
        <v>8</v>
      </c>
      <c r="B14">
        <f>SUM(11:11)</f>
        <v>288.66000000000003</v>
      </c>
    </row>
    <row r="15" spans="1:40" x14ac:dyDescent="0.25">
      <c r="A15" s="1"/>
    </row>
    <row r="16" spans="1:40" x14ac:dyDescent="0.25">
      <c r="A16" s="1"/>
    </row>
    <row r="17" spans="1:2" x14ac:dyDescent="0.25">
      <c r="A17" s="1" t="s">
        <v>10</v>
      </c>
      <c r="B17">
        <f>SUM(B11:AJ11)</f>
        <v>266.66000000000003</v>
      </c>
    </row>
    <row r="18" spans="1:2" x14ac:dyDescent="0.25">
      <c r="A18" s="1" t="s">
        <v>14</v>
      </c>
      <c r="B18">
        <f>B14-B17</f>
        <v>22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 Shun</cp:lastModifiedBy>
  <dcterms:created xsi:type="dcterms:W3CDTF">2023-11-03T23:35:23Z</dcterms:created>
  <dcterms:modified xsi:type="dcterms:W3CDTF">2024-06-16T20:17:35Z</dcterms:modified>
</cp:coreProperties>
</file>