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gaddamha_mail_uc_edu/Documents/Analytics/Simulation Modeling/Project/"/>
    </mc:Choice>
  </mc:AlternateContent>
  <xr:revisionPtr revIDLastSave="1105" documentId="8_{1A307EA4-BA3F-49BF-AB14-A08FD247D968}" xr6:coauthVersionLast="45" xr6:coauthVersionMax="45" xr10:uidLastSave="{D084D77C-894A-4B4E-ABF8-86882C5FFA2D}"/>
  <bookViews>
    <workbookView xWindow="168" yWindow="0" windowWidth="22488" windowHeight="12132" activeTab="7" xr2:uid="{8CB6D0DC-EBEF-B34A-BD09-8B56BBECB8CF}"/>
  </bookViews>
  <sheets>
    <sheet name="Parameters" sheetId="1" r:id="rId1"/>
    <sheet name="Retail " sheetId="2" r:id="rId2"/>
    <sheet name="Supply " sheetId="3" r:id="rId3"/>
    <sheet name="Quantity" sheetId="4" r:id="rId4"/>
    <sheet name="Load Staff" sheetId="5" r:id="rId5"/>
    <sheet name="Unload Staff" sheetId="6" r:id="rId6"/>
    <sheet name="NPV Model" sheetId="7" r:id="rId7"/>
    <sheet name="Sensitivity Analysi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9" l="1"/>
  <c r="B60" i="6" l="1"/>
  <c r="D60" i="6"/>
  <c r="F60" i="6"/>
  <c r="B61" i="6"/>
  <c r="D61" i="6"/>
  <c r="F61" i="6"/>
  <c r="B62" i="6"/>
  <c r="D62" i="6"/>
  <c r="F62" i="6"/>
  <c r="B63" i="6"/>
  <c r="D63" i="6"/>
  <c r="F63" i="6"/>
  <c r="B64" i="6"/>
  <c r="D64" i="6"/>
  <c r="F64" i="6"/>
  <c r="B65" i="6"/>
  <c r="D65" i="6"/>
  <c r="F65" i="6"/>
  <c r="B66" i="6"/>
  <c r="D66" i="6"/>
  <c r="F66" i="6"/>
  <c r="B67" i="6"/>
  <c r="D67" i="6"/>
  <c r="F67" i="6"/>
  <c r="B68" i="6"/>
  <c r="D68" i="6"/>
  <c r="F68" i="6"/>
  <c r="B69" i="6"/>
  <c r="D69" i="6"/>
  <c r="F69" i="6"/>
  <c r="B59" i="3"/>
  <c r="B60" i="3"/>
  <c r="B61" i="3"/>
  <c r="B62" i="3"/>
  <c r="B63" i="3"/>
  <c r="B64" i="3"/>
  <c r="B65" i="3"/>
  <c r="B66" i="3"/>
  <c r="B67" i="3"/>
  <c r="B68" i="3"/>
  <c r="B8" i="9" l="1"/>
  <c r="H8" i="9"/>
  <c r="E8" i="9"/>
  <c r="E7" i="9"/>
  <c r="K6" i="9"/>
  <c r="E6" i="9"/>
  <c r="B6" i="9"/>
  <c r="F15" i="9" s="1"/>
  <c r="E5" i="9"/>
  <c r="B5" i="9"/>
  <c r="F14" i="9" s="1"/>
  <c r="E4" i="9"/>
  <c r="B13" i="9" s="1"/>
  <c r="B4" i="9"/>
  <c r="K3" i="9"/>
  <c r="F16" i="9" l="1"/>
  <c r="B17" i="9"/>
  <c r="B6" i="7"/>
  <c r="E15" i="7" s="1"/>
  <c r="J42" i="7" l="1"/>
  <c r="B42" i="7"/>
  <c r="Q42" i="7"/>
  <c r="I42" i="7"/>
  <c r="P42" i="7"/>
  <c r="H42" i="7"/>
  <c r="O42" i="7"/>
  <c r="G42" i="7"/>
  <c r="N42" i="7"/>
  <c r="F42" i="7"/>
  <c r="M42" i="7"/>
  <c r="E42" i="7"/>
  <c r="L42" i="7"/>
  <c r="D42" i="7"/>
  <c r="K42" i="7"/>
  <c r="C42" i="7"/>
  <c r="B25" i="1"/>
  <c r="B8" i="7" s="1"/>
  <c r="K6" i="7"/>
  <c r="K3" i="7"/>
  <c r="E5" i="7"/>
  <c r="E6" i="7"/>
  <c r="E7" i="7"/>
  <c r="E8" i="7"/>
  <c r="E4" i="7"/>
  <c r="B13" i="7" s="1"/>
  <c r="B5" i="7"/>
  <c r="E14" i="7" s="1"/>
  <c r="B7" i="7"/>
  <c r="B4" i="7"/>
  <c r="J40" i="7" l="1"/>
  <c r="C40" i="7"/>
  <c r="Q40" i="7"/>
  <c r="I40" i="7"/>
  <c r="F40" i="7"/>
  <c r="P40" i="7"/>
  <c r="H40" i="7"/>
  <c r="N40" i="7"/>
  <c r="K40" i="7"/>
  <c r="O40" i="7"/>
  <c r="G40" i="7"/>
  <c r="M40" i="7"/>
  <c r="E40" i="7"/>
  <c r="L40" i="7"/>
  <c r="D40" i="7"/>
  <c r="E16" i="7"/>
  <c r="I80" i="6"/>
  <c r="J12" i="6" s="1"/>
  <c r="I79" i="6"/>
  <c r="J11" i="6" s="1"/>
  <c r="I78" i="6"/>
  <c r="J10" i="6" s="1"/>
  <c r="B59" i="6"/>
  <c r="D59" i="6"/>
  <c r="F59" i="6"/>
  <c r="B30" i="6"/>
  <c r="D30" i="6"/>
  <c r="F30" i="6"/>
  <c r="B31" i="6"/>
  <c r="D31" i="6"/>
  <c r="F31" i="6"/>
  <c r="B32" i="6"/>
  <c r="D32" i="6"/>
  <c r="F32" i="6"/>
  <c r="B33" i="6"/>
  <c r="D33" i="6"/>
  <c r="F33" i="6"/>
  <c r="B34" i="6"/>
  <c r="D34" i="6"/>
  <c r="F34" i="6"/>
  <c r="B35" i="6"/>
  <c r="D35" i="6"/>
  <c r="F35" i="6"/>
  <c r="B36" i="6"/>
  <c r="D36" i="6"/>
  <c r="F36" i="6"/>
  <c r="B37" i="6"/>
  <c r="D37" i="6"/>
  <c r="F37" i="6"/>
  <c r="B38" i="6"/>
  <c r="D38" i="6"/>
  <c r="F38" i="6"/>
  <c r="B39" i="6"/>
  <c r="D39" i="6"/>
  <c r="F39" i="6"/>
  <c r="B40" i="6"/>
  <c r="D40" i="6"/>
  <c r="F40" i="6"/>
  <c r="B41" i="6"/>
  <c r="D41" i="6"/>
  <c r="F41" i="6"/>
  <c r="B42" i="6"/>
  <c r="D42" i="6"/>
  <c r="F42" i="6"/>
  <c r="B43" i="6"/>
  <c r="D43" i="6"/>
  <c r="F43" i="6"/>
  <c r="B44" i="6"/>
  <c r="D44" i="6"/>
  <c r="F44" i="6"/>
  <c r="B45" i="6"/>
  <c r="D45" i="6"/>
  <c r="F45" i="6"/>
  <c r="B46" i="6"/>
  <c r="D46" i="6"/>
  <c r="F46" i="6"/>
  <c r="B47" i="6"/>
  <c r="D47" i="6"/>
  <c r="F47" i="6"/>
  <c r="B48" i="6"/>
  <c r="D48" i="6"/>
  <c r="F48" i="6"/>
  <c r="B49" i="6"/>
  <c r="D49" i="6"/>
  <c r="F49" i="6"/>
  <c r="B50" i="6"/>
  <c r="D50" i="6"/>
  <c r="F50" i="6"/>
  <c r="B51" i="6"/>
  <c r="D51" i="6"/>
  <c r="F51" i="6"/>
  <c r="B52" i="6"/>
  <c r="D52" i="6"/>
  <c r="F52" i="6"/>
  <c r="B53" i="6"/>
  <c r="D53" i="6"/>
  <c r="F53" i="6"/>
  <c r="B54" i="6"/>
  <c r="D54" i="6"/>
  <c r="F54" i="6"/>
  <c r="B55" i="6"/>
  <c r="D55" i="6"/>
  <c r="F55" i="6"/>
  <c r="B56" i="6"/>
  <c r="D56" i="6"/>
  <c r="F56" i="6"/>
  <c r="B57" i="6"/>
  <c r="D57" i="6"/>
  <c r="F57" i="6"/>
  <c r="B58" i="6"/>
  <c r="D58" i="6"/>
  <c r="F58" i="6"/>
  <c r="F29" i="6"/>
  <c r="D29" i="6"/>
  <c r="B29" i="6"/>
  <c r="F28" i="6"/>
  <c r="D28" i="6"/>
  <c r="B28" i="6"/>
  <c r="F27" i="6"/>
  <c r="D27" i="6"/>
  <c r="B27" i="6"/>
  <c r="F26" i="6"/>
  <c r="D26" i="6"/>
  <c r="B26" i="6"/>
  <c r="F25" i="6"/>
  <c r="D25" i="6"/>
  <c r="B25" i="6"/>
  <c r="F24" i="6"/>
  <c r="D24" i="6"/>
  <c r="B24" i="6"/>
  <c r="F23" i="6"/>
  <c r="D23" i="6"/>
  <c r="B23" i="6"/>
  <c r="F22" i="6"/>
  <c r="D22" i="6"/>
  <c r="B22" i="6"/>
  <c r="F21" i="6"/>
  <c r="D21" i="6"/>
  <c r="B21" i="6"/>
  <c r="F20" i="6"/>
  <c r="D20" i="6"/>
  <c r="B20" i="6"/>
  <c r="F19" i="6"/>
  <c r="D19" i="6"/>
  <c r="B19" i="6"/>
  <c r="F18" i="6"/>
  <c r="D18" i="6"/>
  <c r="B18" i="6"/>
  <c r="F17" i="6"/>
  <c r="D17" i="6"/>
  <c r="B17" i="6"/>
  <c r="F16" i="6"/>
  <c r="D16" i="6"/>
  <c r="B16" i="6"/>
  <c r="F15" i="6"/>
  <c r="D15" i="6"/>
  <c r="B15" i="6"/>
  <c r="F14" i="6"/>
  <c r="D14" i="6"/>
  <c r="B14" i="6"/>
  <c r="F13" i="6"/>
  <c r="D13" i="6"/>
  <c r="B13" i="6"/>
  <c r="F12" i="6"/>
  <c r="D12" i="6"/>
  <c r="B12" i="6"/>
  <c r="F11" i="6"/>
  <c r="D11" i="6"/>
  <c r="B11" i="6"/>
  <c r="F10" i="6"/>
  <c r="G10" i="6" s="1"/>
  <c r="D10" i="6"/>
  <c r="E10" i="6" s="1"/>
  <c r="B10" i="6"/>
  <c r="C10" i="6" s="1"/>
  <c r="C11" i="6" l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E11" i="6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G11" i="6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I39" i="5"/>
  <c r="J12" i="5" s="1"/>
  <c r="I38" i="5"/>
  <c r="J11" i="5" s="1"/>
  <c r="I37" i="5"/>
  <c r="J10" i="5" s="1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10" i="5"/>
  <c r="G10" i="5" s="1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10" i="5"/>
  <c r="E10" i="5" s="1"/>
  <c r="G60" i="6" l="1"/>
  <c r="G61" i="6" s="1"/>
  <c r="G62" i="6" s="1"/>
  <c r="G63" i="6" s="1"/>
  <c r="G64" i="6" s="1"/>
  <c r="G65" i="6" s="1"/>
  <c r="G66" i="6" s="1"/>
  <c r="G67" i="6" s="1"/>
  <c r="G68" i="6" s="1"/>
  <c r="G69" i="6" s="1"/>
  <c r="G71" i="6" s="1"/>
  <c r="D76" i="6" s="1"/>
  <c r="E60" i="6"/>
  <c r="E61" i="6" s="1"/>
  <c r="E62" i="6" s="1"/>
  <c r="E63" i="6" s="1"/>
  <c r="E64" i="6" s="1"/>
  <c r="E65" i="6" s="1"/>
  <c r="E66" i="6" s="1"/>
  <c r="E67" i="6" s="1"/>
  <c r="E68" i="6" s="1"/>
  <c r="E69" i="6" s="1"/>
  <c r="E71" i="6" s="1"/>
  <c r="C76" i="6" s="1"/>
  <c r="C60" i="6"/>
  <c r="C61" i="6" s="1"/>
  <c r="C62" i="6" s="1"/>
  <c r="C63" i="6" s="1"/>
  <c r="C64" i="6" s="1"/>
  <c r="C65" i="6" s="1"/>
  <c r="C66" i="6" s="1"/>
  <c r="C67" i="6" s="1"/>
  <c r="C68" i="6" s="1"/>
  <c r="C69" i="6" s="1"/>
  <c r="C71" i="6" s="1"/>
  <c r="B76" i="6" s="1"/>
  <c r="G11" i="5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1" i="5" s="1"/>
  <c r="D36" i="5" s="1"/>
  <c r="E11" i="5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1" i="5" s="1"/>
  <c r="C36" i="5" s="1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10" i="5"/>
  <c r="C10" i="5" s="1"/>
  <c r="C14" i="1"/>
  <c r="K4" i="6" s="1"/>
  <c r="C12" i="1"/>
  <c r="B12" i="1"/>
  <c r="F16" i="1"/>
  <c r="C16" i="1"/>
  <c r="B16" i="1"/>
  <c r="E7" i="4"/>
  <c r="C74" i="3"/>
  <c r="K5" i="3" s="1"/>
  <c r="K6" i="3" s="1"/>
  <c r="E4" i="4" s="1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C9" i="3" s="1"/>
  <c r="J3" i="2"/>
  <c r="D36" i="2"/>
  <c r="J4" i="2" s="1"/>
  <c r="J5" i="2" s="1"/>
  <c r="H2" i="1" s="1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11" i="2"/>
  <c r="C11" i="2" s="1"/>
  <c r="H6" i="9" l="1"/>
  <c r="B15" i="9" s="1"/>
  <c r="K11" i="5"/>
  <c r="E7" i="1" s="1"/>
  <c r="H6" i="7"/>
  <c r="B15" i="7" s="1"/>
  <c r="K12" i="5"/>
  <c r="E6" i="1" s="1"/>
  <c r="C11" i="5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1" i="5" s="1"/>
  <c r="B36" i="5" s="1"/>
  <c r="H3" i="1"/>
  <c r="H5" i="9" s="1"/>
  <c r="B14" i="9" s="1"/>
  <c r="B14" i="1"/>
  <c r="J4" i="6" s="1"/>
  <c r="E3" i="4"/>
  <c r="M5" i="4" s="1"/>
  <c r="C10" i="3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12" i="2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2" i="2" s="1"/>
  <c r="A38" i="2" s="1"/>
  <c r="K10" i="5" l="1"/>
  <c r="E8" i="1" s="1"/>
  <c r="C59" i="3"/>
  <c r="C60" i="3" s="1"/>
  <c r="C61" i="3" s="1"/>
  <c r="C62" i="3" s="1"/>
  <c r="C63" i="3" s="1"/>
  <c r="C64" i="3" s="1"/>
  <c r="C65" i="3" s="1"/>
  <c r="C66" i="3" s="1"/>
  <c r="C67" i="3" s="1"/>
  <c r="C68" i="3" s="1"/>
  <c r="B70" i="3" s="1"/>
  <c r="A76" i="3" s="1"/>
  <c r="K5" i="9"/>
  <c r="H5" i="7"/>
  <c r="B14" i="7" s="1"/>
  <c r="M7" i="4"/>
  <c r="M9" i="4" s="1"/>
  <c r="K5" i="7"/>
  <c r="K11" i="6"/>
  <c r="E3" i="1" s="1"/>
  <c r="K12" i="6"/>
  <c r="E4" i="1" s="1"/>
  <c r="K10" i="6"/>
  <c r="E2" i="1" s="1"/>
  <c r="Q39" i="7" l="1"/>
  <c r="I39" i="7"/>
  <c r="H39" i="7"/>
  <c r="O39" i="7"/>
  <c r="G39" i="7"/>
  <c r="N39" i="7"/>
  <c r="M39" i="7"/>
  <c r="E39" i="7"/>
  <c r="P39" i="7"/>
  <c r="L39" i="7"/>
  <c r="D39" i="7"/>
  <c r="J39" i="7"/>
  <c r="F39" i="7"/>
  <c r="K39" i="7"/>
  <c r="C39" i="7"/>
  <c r="H4" i="9"/>
  <c r="F13" i="9" s="1"/>
  <c r="F17" i="9"/>
  <c r="E17" i="7"/>
  <c r="E9" i="1"/>
  <c r="H4" i="7" s="1"/>
  <c r="E13" i="7" s="1"/>
  <c r="H8" i="7"/>
  <c r="B17" i="7" s="1"/>
  <c r="H4" i="1"/>
  <c r="H7" i="9" s="1"/>
  <c r="B16" i="9" s="1"/>
  <c r="B18" i="9" s="1"/>
  <c r="J43" i="7" l="1"/>
  <c r="J44" i="7" s="1"/>
  <c r="J45" i="7" s="1"/>
  <c r="Q43" i="7"/>
  <c r="Q44" i="7" s="1"/>
  <c r="Q45" i="7" s="1"/>
  <c r="I43" i="7"/>
  <c r="I44" i="7" s="1"/>
  <c r="I45" i="7" s="1"/>
  <c r="P43" i="7"/>
  <c r="P44" i="7" s="1"/>
  <c r="P45" i="7" s="1"/>
  <c r="H43" i="7"/>
  <c r="H44" i="7" s="1"/>
  <c r="H45" i="7" s="1"/>
  <c r="O43" i="7"/>
  <c r="O44" i="7" s="1"/>
  <c r="O45" i="7" s="1"/>
  <c r="G43" i="7"/>
  <c r="G44" i="7" s="1"/>
  <c r="G45" i="7" s="1"/>
  <c r="N43" i="7"/>
  <c r="N44" i="7" s="1"/>
  <c r="N45" i="7" s="1"/>
  <c r="F43" i="7"/>
  <c r="F44" i="7" s="1"/>
  <c r="F45" i="7" s="1"/>
  <c r="M43" i="7"/>
  <c r="M44" i="7" s="1"/>
  <c r="M45" i="7" s="1"/>
  <c r="E43" i="7"/>
  <c r="E44" i="7" s="1"/>
  <c r="E45" i="7" s="1"/>
  <c r="K43" i="7"/>
  <c r="K44" i="7" s="1"/>
  <c r="K45" i="7" s="1"/>
  <c r="L43" i="7"/>
  <c r="L44" i="7" s="1"/>
  <c r="L45" i="7" s="1"/>
  <c r="D43" i="7"/>
  <c r="D44" i="7" s="1"/>
  <c r="D45" i="7" s="1"/>
  <c r="C43" i="7"/>
  <c r="C44" i="7" s="1"/>
  <c r="C45" i="7" s="1"/>
  <c r="F18" i="9"/>
  <c r="A23" i="9" s="1"/>
  <c r="H7" i="7"/>
  <c r="B16" i="7" s="1"/>
  <c r="B18" i="7" s="1"/>
  <c r="E18" i="7"/>
  <c r="B25" i="7" l="1"/>
  <c r="B33" i="7" s="1"/>
  <c r="B41" i="7"/>
  <c r="H31" i="7"/>
  <c r="I31" i="7" s="1"/>
  <c r="I32" i="7"/>
  <c r="E28" i="7"/>
  <c r="F28" i="7" s="1"/>
  <c r="G28" i="7" s="1"/>
  <c r="H28" i="7" s="1"/>
  <c r="I28" i="7" s="1"/>
  <c r="G30" i="7"/>
  <c r="H30" i="7" s="1"/>
  <c r="I30" i="7" s="1"/>
  <c r="D27" i="7"/>
  <c r="E27" i="7" s="1"/>
  <c r="F27" i="7" s="1"/>
  <c r="G27" i="7" s="1"/>
  <c r="H27" i="7" s="1"/>
  <c r="I27" i="7" s="1"/>
  <c r="C26" i="7"/>
  <c r="D26" i="7" s="1"/>
  <c r="E26" i="7" s="1"/>
  <c r="F26" i="7" s="1"/>
  <c r="G26" i="7" s="1"/>
  <c r="H26" i="7" s="1"/>
  <c r="I26" i="7" s="1"/>
  <c r="F29" i="7"/>
  <c r="G29" i="7" s="1"/>
  <c r="H29" i="7" s="1"/>
  <c r="I29" i="7" s="1"/>
  <c r="B44" i="7" l="1"/>
  <c r="B45" i="7" s="1"/>
  <c r="B47" i="7" s="1"/>
  <c r="C25" i="7"/>
  <c r="D25" i="7" s="1"/>
  <c r="C33" i="7" l="1"/>
  <c r="E25" i="7"/>
  <c r="E33" i="7" s="1"/>
  <c r="D33" i="7"/>
  <c r="F25" i="7" l="1"/>
  <c r="G25" i="7" l="1"/>
  <c r="F33" i="7"/>
  <c r="G33" i="7" l="1"/>
  <c r="H25" i="7"/>
  <c r="H33" i="7" l="1"/>
  <c r="I25" i="7"/>
  <c r="I33" i="7" s="1"/>
</calcChain>
</file>

<file path=xl/sharedStrings.xml><?xml version="1.0" encoding="utf-8"?>
<sst xmlns="http://schemas.openxmlformats.org/spreadsheetml/2006/main" count="227" uniqueCount="148">
  <si>
    <t>Unloading zone</t>
  </si>
  <si>
    <t>Storage</t>
  </si>
  <si>
    <t>Control zone</t>
  </si>
  <si>
    <t>Dispatch zone</t>
  </si>
  <si>
    <t>Unloaders</t>
  </si>
  <si>
    <t>Loaders</t>
  </si>
  <si>
    <t>Controllers</t>
  </si>
  <si>
    <t>Acceptors</t>
  </si>
  <si>
    <t>Retail Trucks</t>
  </si>
  <si>
    <t>ForkLifts</t>
  </si>
  <si>
    <t>Delivery Time</t>
  </si>
  <si>
    <t>Loading Time</t>
  </si>
  <si>
    <t>Retail Truck</t>
  </si>
  <si>
    <t>Supply Truck</t>
  </si>
  <si>
    <t>Interarrival Time</t>
  </si>
  <si>
    <t>Unloading Time</t>
  </si>
  <si>
    <t>Orders</t>
  </si>
  <si>
    <t>Order Queue Capacity</t>
  </si>
  <si>
    <t>Transportation Parameters</t>
  </si>
  <si>
    <t>Construction cost</t>
  </si>
  <si>
    <t>Supply cost</t>
  </si>
  <si>
    <t>Initial set up cost</t>
  </si>
  <si>
    <t>Cost/ForkLift</t>
  </si>
  <si>
    <t>Recurring Costs</t>
  </si>
  <si>
    <t>Registrars</t>
  </si>
  <si>
    <t>Supply Trucks</t>
  </si>
  <si>
    <t>Cranes</t>
  </si>
  <si>
    <t>Min</t>
  </si>
  <si>
    <t>Max</t>
  </si>
  <si>
    <t>Max Capacity</t>
  </si>
  <si>
    <t>Order</t>
  </si>
  <si>
    <t>#Order</t>
  </si>
  <si>
    <t>Order Time</t>
  </si>
  <si>
    <t>Time to fulfill order queue capacity</t>
  </si>
  <si>
    <t>MONTE CARLO TO SIMULATE AVERAGE TIME TO FULFILL ORDER QUEUE CAPACITY</t>
  </si>
  <si>
    <t>Average time to fulfill order queue capacity</t>
  </si>
  <si>
    <t>Order time for 20 orders</t>
  </si>
  <si>
    <t>Retail Trucks Required</t>
  </si>
  <si>
    <t>Supply Trucks required</t>
  </si>
  <si>
    <t>CALCULATE REQUIRED NUMBER OF RETAIL TRUCKS</t>
  </si>
  <si>
    <t>SIMULATE 20 ORDERS</t>
  </si>
  <si>
    <t>Supply Truck Capacity</t>
  </si>
  <si>
    <t>Max time taken for a supply truck to return</t>
  </si>
  <si>
    <t>CALCULATE REQUIRED NUMBER OF SUPPLY TRUCKS</t>
  </si>
  <si>
    <t>SIMULATE 50 ORDERS</t>
  </si>
  <si>
    <t>CALCULATE REQUIRED SUPPLY QUANTITY</t>
  </si>
  <si>
    <t>Number of trucks</t>
  </si>
  <si>
    <t>Interarrival Time of Supply Truck</t>
  </si>
  <si>
    <t>Average Orders received in a day</t>
  </si>
  <si>
    <t xml:space="preserve">Number of supply Trucks to arrive </t>
  </si>
  <si>
    <t>Capacity of a supply truck</t>
  </si>
  <si>
    <t>Supply received in a day</t>
  </si>
  <si>
    <t>Max Supply received in a day</t>
  </si>
  <si>
    <t>Order#</t>
  </si>
  <si>
    <t>Inter loading time</t>
  </si>
  <si>
    <t>Interarrival time of retail trucks</t>
  </si>
  <si>
    <t>Inter checking time</t>
  </si>
  <si>
    <t>Inter loading time of loaders</t>
  </si>
  <si>
    <t xml:space="preserve">Checking Time </t>
  </si>
  <si>
    <t>Inter transfer time</t>
  </si>
  <si>
    <t>Inter Transfer Time</t>
  </si>
  <si>
    <t>Transfer Time</t>
  </si>
  <si>
    <t>For Loading</t>
  </si>
  <si>
    <t>For Checking</t>
  </si>
  <si>
    <t>For Transfering</t>
  </si>
  <si>
    <t>Trial#</t>
  </si>
  <si>
    <t xml:space="preserve">Total time required </t>
  </si>
  <si>
    <t>MONTE CARLO SIMULATION TO CALCULATE AVERAGE TIME REQUIRED TO PROCESS 20 ORDERS</t>
  </si>
  <si>
    <t>Average time required to load 20 orders</t>
  </si>
  <si>
    <t>Average time required to check 20 orders</t>
  </si>
  <si>
    <t>Average time required to transfer 20 orders</t>
  </si>
  <si>
    <t>Resources</t>
  </si>
  <si>
    <t>Time Reqd</t>
  </si>
  <si>
    <t>#Resources</t>
  </si>
  <si>
    <t>Registars</t>
  </si>
  <si>
    <t>Transferers</t>
  </si>
  <si>
    <t>Simulate Load, Check &amp;  Transfer time for 20 orders</t>
  </si>
  <si>
    <t>CALCULATE NUMBER OF RESOURCES REQUIRED TO PREOCESS ORDERS</t>
  </si>
  <si>
    <t>Interarrival time of supply trucks</t>
  </si>
  <si>
    <t>Inter handling time</t>
  </si>
  <si>
    <t xml:space="preserve">Handling Time </t>
  </si>
  <si>
    <t>Inter unloading time</t>
  </si>
  <si>
    <t>For Handling</t>
  </si>
  <si>
    <t>MONTE CARLO SIMULATION TO CALCULATE AVERAGE TIME REQUIRED TO PROCESS A SUPPLY</t>
  </si>
  <si>
    <t>Average time required to unload 50 units</t>
  </si>
  <si>
    <t>Average time required to handle 50 units</t>
  </si>
  <si>
    <t>Average time required to transfer 50 units</t>
  </si>
  <si>
    <t>Unit#</t>
  </si>
  <si>
    <t>CALCULATE NUMBER OF RESOURCES REQUIRED TO PROCESS A SUPPLY</t>
  </si>
  <si>
    <t>Crane Operators</t>
  </si>
  <si>
    <t>Cost/Crane</t>
  </si>
  <si>
    <t>Cost/Retail Truck</t>
  </si>
  <si>
    <t>Cost/Supply Truck</t>
  </si>
  <si>
    <t>Reception zone</t>
  </si>
  <si>
    <t>Inter checking time of controllers</t>
  </si>
  <si>
    <t>Inter handling time of registrars</t>
  </si>
  <si>
    <t>Markup percentage</t>
  </si>
  <si>
    <t>Average Hourly Wage/Employee</t>
  </si>
  <si>
    <t>Avg Supply cost/product</t>
  </si>
  <si>
    <t>Avg selling price/ product</t>
  </si>
  <si>
    <t>Resources Available</t>
  </si>
  <si>
    <t>Employees</t>
  </si>
  <si>
    <t>Working Hours/Day</t>
  </si>
  <si>
    <t>Year</t>
  </si>
  <si>
    <t>INITIAL MODEL</t>
  </si>
  <si>
    <t>CALCULATE TOTAL SETUP COST</t>
  </si>
  <si>
    <t>Construction</t>
  </si>
  <si>
    <t>Forklifts</t>
  </si>
  <si>
    <t>NPV</t>
  </si>
  <si>
    <t>CALCULATE RECURRING COSTS PER ANNUM</t>
  </si>
  <si>
    <t>Avg Working Days/Year</t>
  </si>
  <si>
    <t>Salaries</t>
  </si>
  <si>
    <t>Operations cost</t>
  </si>
  <si>
    <t>Warehouse Layout</t>
  </si>
  <si>
    <t>Selling Price</t>
  </si>
  <si>
    <t>Orders Received/Day</t>
  </si>
  <si>
    <t>Supply received/Day</t>
  </si>
  <si>
    <t>Operations cost/annum</t>
  </si>
  <si>
    <t>CALCULATE YEARS REQUIRED TO BALANCE THE SETUP COST</t>
  </si>
  <si>
    <t>Years</t>
  </si>
  <si>
    <t>Discount Rate</t>
  </si>
  <si>
    <t>Setup cost</t>
  </si>
  <si>
    <t>Land Lease cost</t>
  </si>
  <si>
    <t>Land lease/annum</t>
  </si>
  <si>
    <t>Land Lease</t>
  </si>
  <si>
    <t>Other recurring costs</t>
  </si>
  <si>
    <t>Present Value</t>
  </si>
  <si>
    <t>Cash flow</t>
  </si>
  <si>
    <t>CALCULATE NPV FOR 15 YEARS WITH CONSTANT DEMAND</t>
  </si>
  <si>
    <t>Demand</t>
  </si>
  <si>
    <t>Supply</t>
  </si>
  <si>
    <t>Markup Percentage</t>
  </si>
  <si>
    <t>COST SENSITIVITY ANALYSIS</t>
  </si>
  <si>
    <t>SENSITIVITY ANALYSIS FOR DIFFERENT BUYING &amp; SELLING PRICES</t>
  </si>
  <si>
    <t>Average time taken to recieve 60 orders</t>
  </si>
  <si>
    <t>MONTE CARLO SIMULATION TO CALCULATE AVERAGE ORDER TIME FOR 60 ORDERS</t>
  </si>
  <si>
    <t>Time for 60 orders</t>
  </si>
  <si>
    <t>Simulate Unload, Handle &amp; Transfer of 60 units</t>
  </si>
  <si>
    <t>Service zone</t>
  </si>
  <si>
    <t>Average time taken to receive 60 orders</t>
  </si>
  <si>
    <t>Ware House working time/day</t>
  </si>
  <si>
    <t>Inter unloading time of unloaders</t>
  </si>
  <si>
    <t>Inter transfer time of supply transferrers</t>
  </si>
  <si>
    <t>Supply Transferrers</t>
  </si>
  <si>
    <t>Order Transferrers</t>
  </si>
  <si>
    <t>Warehouse Staff</t>
  </si>
  <si>
    <t>($10.00)</t>
  </si>
  <si>
    <t>CALCULATE RECURRING COSTS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</si>
</sst>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4" fillId="8" borderId="4" xfId="0" applyFont="1" applyFill="1" applyBorder="1" applyAlignment="1"/>
    <xf numFmtId="0" fontId="4" fillId="8" borderId="1" xfId="0" applyFont="1" applyFill="1" applyBorder="1"/>
    <xf numFmtId="0" fontId="4" fillId="8" borderId="1" xfId="0" applyFont="1" applyFill="1" applyBorder="1" applyAlignment="1"/>
    <xf numFmtId="0" fontId="2" fillId="10" borderId="1" xfId="0" applyFont="1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0" borderId="0" xfId="0" applyBorder="1" applyAlignment="1"/>
    <xf numFmtId="0" fontId="0" fillId="13" borderId="1" xfId="0" applyFill="1" applyBorder="1"/>
    <xf numFmtId="0" fontId="4" fillId="14" borderId="1" xfId="0" applyFont="1" applyFill="1" applyBorder="1"/>
    <xf numFmtId="0" fontId="0" fillId="14" borderId="1" xfId="0" applyFill="1" applyBorder="1"/>
    <xf numFmtId="0" fontId="0" fillId="15" borderId="1" xfId="0" applyFill="1" applyBorder="1"/>
    <xf numFmtId="0" fontId="4" fillId="16" borderId="1" xfId="0" applyFont="1" applyFill="1" applyBorder="1"/>
    <xf numFmtId="0" fontId="0" fillId="17" borderId="1" xfId="0" applyFill="1" applyBorder="1"/>
    <xf numFmtId="6" fontId="0" fillId="0" borderId="0" xfId="0" applyNumberFormat="1"/>
    <xf numFmtId="6" fontId="0" fillId="17" borderId="1" xfId="0" applyNumberFormat="1" applyFill="1" applyBorder="1"/>
    <xf numFmtId="0" fontId="6" fillId="0" borderId="0" xfId="0" applyFont="1" applyFill="1" applyBorder="1" applyAlignment="1"/>
    <xf numFmtId="0" fontId="6" fillId="0" borderId="6" xfId="0" applyFont="1" applyFill="1" applyBorder="1" applyAlignment="1"/>
    <xf numFmtId="8" fontId="0" fillId="11" borderId="1" xfId="0" applyNumberFormat="1" applyFill="1" applyBorder="1"/>
    <xf numFmtId="8" fontId="0" fillId="18" borderId="1" xfId="0" applyNumberFormat="1" applyFill="1" applyBorder="1"/>
    <xf numFmtId="6" fontId="2" fillId="18" borderId="1" xfId="0" applyNumberFormat="1" applyFont="1" applyFill="1" applyBorder="1"/>
    <xf numFmtId="0" fontId="0" fillId="19" borderId="1" xfId="0" applyFill="1" applyBorder="1"/>
    <xf numFmtId="6" fontId="0" fillId="19" borderId="1" xfId="0" applyNumberFormat="1" applyFill="1" applyBorder="1"/>
    <xf numFmtId="0" fontId="4" fillId="19" borderId="1" xfId="0" applyFont="1" applyFill="1" applyBorder="1"/>
    <xf numFmtId="6" fontId="4" fillId="19" borderId="1" xfId="0" applyNumberFormat="1" applyFont="1" applyFill="1" applyBorder="1"/>
    <xf numFmtId="6" fontId="0" fillId="15" borderId="4" xfId="0" applyNumberFormat="1" applyFill="1" applyBorder="1"/>
    <xf numFmtId="6" fontId="0" fillId="15" borderId="1" xfId="0" applyNumberFormat="1" applyFill="1" applyBorder="1"/>
    <xf numFmtId="8" fontId="0" fillId="15" borderId="1" xfId="0" applyNumberFormat="1" applyFill="1" applyBorder="1"/>
    <xf numFmtId="8" fontId="0" fillId="15" borderId="7" xfId="0" applyNumberFormat="1" applyFill="1" applyBorder="1"/>
    <xf numFmtId="0" fontId="0" fillId="19" borderId="5" xfId="0" applyFill="1" applyBorder="1"/>
    <xf numFmtId="6" fontId="0" fillId="11" borderId="1" xfId="0" applyNumberFormat="1" applyFill="1" applyBorder="1"/>
    <xf numFmtId="8" fontId="0" fillId="0" borderId="0" xfId="0" applyNumberFormat="1" applyFill="1" applyBorder="1"/>
    <xf numFmtId="8" fontId="0" fillId="19" borderId="1" xfId="0" applyNumberFormat="1" applyFill="1" applyBorder="1"/>
    <xf numFmtId="8" fontId="0" fillId="15" borderId="2" xfId="0" applyNumberFormat="1" applyFill="1" applyBorder="1"/>
    <xf numFmtId="6" fontId="0" fillId="3" borderId="1" xfId="0" applyNumberFormat="1" applyFill="1" applyBorder="1"/>
    <xf numFmtId="8" fontId="0" fillId="3" borderId="1" xfId="0" applyNumberFormat="1" applyFill="1" applyBorder="1"/>
    <xf numFmtId="0" fontId="2" fillId="15" borderId="1" xfId="0" applyFont="1" applyFill="1" applyBorder="1"/>
    <xf numFmtId="164" fontId="2" fillId="15" borderId="1" xfId="0" applyNumberFormat="1" applyFont="1" applyFill="1" applyBorder="1"/>
    <xf numFmtId="9" fontId="0" fillId="19" borderId="1" xfId="0" applyNumberFormat="1" applyFill="1" applyBorder="1"/>
    <xf numFmtId="0" fontId="0" fillId="0" borderId="4" xfId="0" applyBorder="1"/>
    <xf numFmtId="0" fontId="0" fillId="0" borderId="3" xfId="0" applyBorder="1"/>
    <xf numFmtId="0" fontId="0" fillId="0" borderId="9" xfId="0" applyBorder="1"/>
    <xf numFmtId="0" fontId="0" fillId="0" borderId="10" xfId="0" applyFill="1" applyBorder="1"/>
    <xf numFmtId="0" fontId="0" fillId="0" borderId="4" xfId="0" applyFill="1" applyBorder="1"/>
    <xf numFmtId="0" fontId="0" fillId="0" borderId="2" xfId="0" applyBorder="1"/>
    <xf numFmtId="0" fontId="0" fillId="0" borderId="11" xfId="0" applyFill="1" applyBorder="1"/>
    <xf numFmtId="0" fontId="0" fillId="0" borderId="12" xfId="0" applyBorder="1"/>
    <xf numFmtId="0" fontId="0" fillId="0" borderId="11" xfId="0" applyBorder="1"/>
    <xf numFmtId="0" fontId="7" fillId="0" borderId="8" xfId="0" applyFont="1" applyBorder="1" applyAlignment="1">
      <alignment horizontal="center"/>
    </xf>
    <xf numFmtId="0" fontId="4" fillId="20" borderId="1" xfId="0" applyFont="1" applyFill="1" applyBorder="1"/>
    <xf numFmtId="6" fontId="0" fillId="0" borderId="2" xfId="0" applyNumberFormat="1" applyBorder="1"/>
    <xf numFmtId="6" fontId="0" fillId="0" borderId="12" xfId="0" applyNumberFormat="1" applyBorder="1"/>
    <xf numFmtId="0" fontId="0" fillId="0" borderId="14" xfId="0" applyFont="1" applyBorder="1" applyAlignment="1">
      <alignment horizontal="left"/>
    </xf>
    <xf numFmtId="8" fontId="0" fillId="0" borderId="13" xfId="0" applyNumberFormat="1" applyFont="1" applyBorder="1" applyAlignment="1">
      <alignment horizontal="left"/>
    </xf>
    <xf numFmtId="0" fontId="0" fillId="0" borderId="4" xfId="0" applyFont="1" applyBorder="1" applyAlignment="1">
      <alignment horizontal="left"/>
    </xf>
    <xf numFmtId="6" fontId="0" fillId="0" borderId="2" xfId="0" applyNumberFormat="1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6" fontId="0" fillId="0" borderId="12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6" fontId="0" fillId="0" borderId="0" xfId="0" applyNumberFormat="1" applyFont="1" applyBorder="1" applyAlignment="1">
      <alignment horizontal="left"/>
    </xf>
    <xf numFmtId="9" fontId="0" fillId="5" borderId="1" xfId="0" applyNumberFormat="1" applyFill="1" applyBorder="1"/>
    <xf numFmtId="0" fontId="4" fillId="6" borderId="1" xfId="0" applyFont="1" applyFill="1" applyBorder="1"/>
    <xf numFmtId="0" fontId="0" fillId="21" borderId="1" xfId="0" applyFill="1" applyBorder="1"/>
    <xf numFmtId="0" fontId="0" fillId="10" borderId="1" xfId="0" applyFill="1" applyBorder="1"/>
    <xf numFmtId="0" fontId="2" fillId="6" borderId="1" xfId="0" applyFont="1" applyFill="1" applyBorder="1" applyAlignment="1"/>
    <xf numFmtId="0" fontId="2" fillId="6" borderId="1" xfId="0" applyFont="1" applyFill="1" applyBorder="1"/>
    <xf numFmtId="8" fontId="0" fillId="17" borderId="1" xfId="0" applyNumberFormat="1" applyFill="1" applyBorder="1"/>
    <xf numFmtId="9" fontId="0" fillId="17" borderId="1" xfId="0" applyNumberFormat="1" applyFill="1" applyBorder="1"/>
    <xf numFmtId="8" fontId="0" fillId="17" borderId="1" xfId="0" applyNumberFormat="1" applyFill="1" applyBorder="1" applyAlignment="1">
      <alignment horizontal="right"/>
    </xf>
    <xf numFmtId="6" fontId="0" fillId="17" borderId="1" xfId="0" applyNumberFormat="1" applyFill="1" applyBorder="1" applyAlignment="1">
      <alignment horizontal="right"/>
    </xf>
    <xf numFmtId="0" fontId="0" fillId="18" borderId="1" xfId="0" applyFont="1" applyFill="1" applyBorder="1"/>
    <xf numFmtId="0" fontId="4" fillId="12" borderId="2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12" borderId="1" xfId="0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</cellXfs>
  <cellStyles count="1">
    <cellStyle name="Normal" xfId="0" builtinId="0"/>
  </cellStyles>
  <dxfs count="33">
    <dxf>
      <numFmt numFmtId="10" formatCode="&quot;$&quot;#,##0_);[Red]\(&quot;$&quot;#,##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0" formatCode="&quot;$&quot;#,##0_);[Red]\(&quot;$&quot;#,##0\)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</font>
      <numFmt numFmtId="10" formatCode="&quot;$&quot;#,##0_);[Red]\(&quot;$&quot;#,##0\)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</font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RECURRING</a:t>
            </a:r>
            <a:r>
              <a:rPr lang="en-US" baseline="0"/>
              <a:t> COSTS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$150 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'Sensitivity Analysis'!$A$24:$A$43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'Sensitivity Analysis'!$B$23:$B$43</c:f>
              <c:numCache>
                <c:formatCode>General</c:formatCode>
                <c:ptCount val="21"/>
                <c:pt idx="0" formatCode="&quot;$&quot;#,##0_);[Red]\(&quot;$&quot;#,##0\)">
                  <c:v>-150</c:v>
                </c:pt>
                <c:pt idx="1">
                  <c:v>-3231050</c:v>
                </c:pt>
                <c:pt idx="2">
                  <c:v>-2839100</c:v>
                </c:pt>
                <c:pt idx="3">
                  <c:v>-2447150</c:v>
                </c:pt>
                <c:pt idx="4">
                  <c:v>-2055200</c:v>
                </c:pt>
                <c:pt idx="5">
                  <c:v>-1663250</c:v>
                </c:pt>
                <c:pt idx="6">
                  <c:v>-1271300</c:v>
                </c:pt>
                <c:pt idx="7">
                  <c:v>-879350</c:v>
                </c:pt>
                <c:pt idx="8">
                  <c:v>-487400</c:v>
                </c:pt>
                <c:pt idx="9">
                  <c:v>-95450</c:v>
                </c:pt>
                <c:pt idx="10">
                  <c:v>296500</c:v>
                </c:pt>
                <c:pt idx="11">
                  <c:v>688450</c:v>
                </c:pt>
                <c:pt idx="12">
                  <c:v>1080400</c:v>
                </c:pt>
                <c:pt idx="13">
                  <c:v>1472350</c:v>
                </c:pt>
                <c:pt idx="14">
                  <c:v>1864300</c:v>
                </c:pt>
                <c:pt idx="15">
                  <c:v>2256250</c:v>
                </c:pt>
                <c:pt idx="16">
                  <c:v>2648200</c:v>
                </c:pt>
                <c:pt idx="17">
                  <c:v>3040150</c:v>
                </c:pt>
                <c:pt idx="18">
                  <c:v>3432100</c:v>
                </c:pt>
                <c:pt idx="19">
                  <c:v>3824050</c:v>
                </c:pt>
                <c:pt idx="20">
                  <c:v>4216000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2-4B91-986C-4A9C04A6F403}"/>
            </c:ext>
          </c:extLst>
        </c:ser>
        <c:ser>
          <c:idx val="1"/>
          <c:order val="1"/>
          <c:tx>
            <c:v>$160 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'Sensitivity Analysis'!$A$24:$A$43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'Sensitivity Analysis'!$C$23:$C$43</c:f>
              <c:numCache>
                <c:formatCode>General</c:formatCode>
                <c:ptCount val="21"/>
                <c:pt idx="0" formatCode="&quot;$&quot;#,##0_);[Red]\(&quot;$&quot;#,##0\)">
                  <c:v>-160</c:v>
                </c:pt>
                <c:pt idx="1">
                  <c:v>-3228320</c:v>
                </c:pt>
                <c:pt idx="2">
                  <c:v>-2810240</c:v>
                </c:pt>
                <c:pt idx="3">
                  <c:v>-2392160</c:v>
                </c:pt>
                <c:pt idx="4">
                  <c:v>-1974080</c:v>
                </c:pt>
                <c:pt idx="5">
                  <c:v>-1556000</c:v>
                </c:pt>
                <c:pt idx="6">
                  <c:v>-1137920</c:v>
                </c:pt>
                <c:pt idx="7">
                  <c:v>-719840</c:v>
                </c:pt>
                <c:pt idx="8">
                  <c:v>-301760</c:v>
                </c:pt>
                <c:pt idx="9">
                  <c:v>116320</c:v>
                </c:pt>
                <c:pt idx="10">
                  <c:v>534400</c:v>
                </c:pt>
                <c:pt idx="11">
                  <c:v>952480</c:v>
                </c:pt>
                <c:pt idx="12">
                  <c:v>1370560</c:v>
                </c:pt>
                <c:pt idx="13">
                  <c:v>1788640</c:v>
                </c:pt>
                <c:pt idx="14">
                  <c:v>2206720</c:v>
                </c:pt>
                <c:pt idx="15">
                  <c:v>2624800</c:v>
                </c:pt>
                <c:pt idx="16">
                  <c:v>3042880</c:v>
                </c:pt>
                <c:pt idx="17">
                  <c:v>3460960</c:v>
                </c:pt>
                <c:pt idx="18">
                  <c:v>3879040</c:v>
                </c:pt>
                <c:pt idx="19">
                  <c:v>4297120</c:v>
                </c:pt>
                <c:pt idx="20">
                  <c:v>4715200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42-4B91-986C-4A9C04A6F403}"/>
            </c:ext>
          </c:extLst>
        </c:ser>
        <c:ser>
          <c:idx val="2"/>
          <c:order val="2"/>
          <c:tx>
            <c:v>$170 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'Sensitivity Analysis'!$A$24:$A$43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'Sensitivity Analysis'!$D$23:$D$43</c:f>
              <c:numCache>
                <c:formatCode>General</c:formatCode>
                <c:ptCount val="21"/>
                <c:pt idx="0" formatCode="&quot;$&quot;#,##0_);[Red]\(&quot;$&quot;#,##0\)">
                  <c:v>-170</c:v>
                </c:pt>
                <c:pt idx="1">
                  <c:v>-3225590</c:v>
                </c:pt>
                <c:pt idx="2">
                  <c:v>-2781379.9999999981</c:v>
                </c:pt>
                <c:pt idx="3">
                  <c:v>-2337170.0000000019</c:v>
                </c:pt>
                <c:pt idx="4">
                  <c:v>-1892960</c:v>
                </c:pt>
                <c:pt idx="5">
                  <c:v>-1448750</c:v>
                </c:pt>
                <c:pt idx="6">
                  <c:v>-1004540</c:v>
                </c:pt>
                <c:pt idx="7">
                  <c:v>-560329.99999999814</c:v>
                </c:pt>
                <c:pt idx="8">
                  <c:v>-116120.00000000186</c:v>
                </c:pt>
                <c:pt idx="9">
                  <c:v>328090</c:v>
                </c:pt>
                <c:pt idx="10">
                  <c:v>772300</c:v>
                </c:pt>
                <c:pt idx="11">
                  <c:v>1216510</c:v>
                </c:pt>
                <c:pt idx="12">
                  <c:v>1660720</c:v>
                </c:pt>
                <c:pt idx="13">
                  <c:v>2104930</c:v>
                </c:pt>
                <c:pt idx="14">
                  <c:v>2549140</c:v>
                </c:pt>
                <c:pt idx="15">
                  <c:v>2993350</c:v>
                </c:pt>
                <c:pt idx="16">
                  <c:v>3437560</c:v>
                </c:pt>
                <c:pt idx="17">
                  <c:v>3881770</c:v>
                </c:pt>
                <c:pt idx="18">
                  <c:v>4325980</c:v>
                </c:pt>
                <c:pt idx="19">
                  <c:v>4770190</c:v>
                </c:pt>
                <c:pt idx="20">
                  <c:v>5214400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42-4B91-986C-4A9C04A6F403}"/>
            </c:ext>
          </c:extLst>
        </c:ser>
        <c:ser>
          <c:idx val="3"/>
          <c:order val="3"/>
          <c:tx>
            <c:v>$180 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'Sensitivity Analysis'!$A$24:$A$43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'Sensitivity Analysis'!$E$23:$E$43</c:f>
              <c:numCache>
                <c:formatCode>General</c:formatCode>
                <c:ptCount val="21"/>
                <c:pt idx="0" formatCode="&quot;$&quot;#,##0_);[Red]\(&quot;$&quot;#,##0\)">
                  <c:v>-180</c:v>
                </c:pt>
                <c:pt idx="1">
                  <c:v>-3222860</c:v>
                </c:pt>
                <c:pt idx="2">
                  <c:v>-2752519.9999999981</c:v>
                </c:pt>
                <c:pt idx="3">
                  <c:v>-2282180.0000000019</c:v>
                </c:pt>
                <c:pt idx="4">
                  <c:v>-1811840</c:v>
                </c:pt>
                <c:pt idx="5">
                  <c:v>-1341500</c:v>
                </c:pt>
                <c:pt idx="6">
                  <c:v>-871160</c:v>
                </c:pt>
                <c:pt idx="7">
                  <c:v>-400819.99999999814</c:v>
                </c:pt>
                <c:pt idx="8">
                  <c:v>69519.999999998137</c:v>
                </c:pt>
                <c:pt idx="9">
                  <c:v>539860</c:v>
                </c:pt>
                <c:pt idx="10">
                  <c:v>1010200</c:v>
                </c:pt>
                <c:pt idx="11">
                  <c:v>1480540</c:v>
                </c:pt>
                <c:pt idx="12">
                  <c:v>1950880</c:v>
                </c:pt>
                <c:pt idx="13">
                  <c:v>2421220</c:v>
                </c:pt>
                <c:pt idx="14">
                  <c:v>2891560</c:v>
                </c:pt>
                <c:pt idx="15">
                  <c:v>3361900</c:v>
                </c:pt>
                <c:pt idx="16">
                  <c:v>3832240</c:v>
                </c:pt>
                <c:pt idx="17">
                  <c:v>4302580</c:v>
                </c:pt>
                <c:pt idx="18">
                  <c:v>4772920</c:v>
                </c:pt>
                <c:pt idx="19">
                  <c:v>5243260</c:v>
                </c:pt>
                <c:pt idx="20">
                  <c:v>5713600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42-4B91-986C-4A9C04A6F403}"/>
            </c:ext>
          </c:extLst>
        </c:ser>
        <c:ser>
          <c:idx val="4"/>
          <c:order val="4"/>
          <c:tx>
            <c:v>$190 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'Sensitivity Analysis'!$A$24:$A$43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'Sensitivity Analysis'!$F$23:$F$43</c:f>
              <c:numCache>
                <c:formatCode>General</c:formatCode>
                <c:ptCount val="21"/>
                <c:pt idx="0" formatCode="&quot;$&quot;#,##0_);[Red]\(&quot;$&quot;#,##0\)">
                  <c:v>-190</c:v>
                </c:pt>
                <c:pt idx="1">
                  <c:v>-3220130</c:v>
                </c:pt>
                <c:pt idx="2">
                  <c:v>-2723659.9999999981</c:v>
                </c:pt>
                <c:pt idx="3">
                  <c:v>-2227190.0000000019</c:v>
                </c:pt>
                <c:pt idx="4">
                  <c:v>-1730720</c:v>
                </c:pt>
                <c:pt idx="5">
                  <c:v>-1234250</c:v>
                </c:pt>
                <c:pt idx="6">
                  <c:v>-737780</c:v>
                </c:pt>
                <c:pt idx="7">
                  <c:v>-241310</c:v>
                </c:pt>
                <c:pt idx="8">
                  <c:v>255160</c:v>
                </c:pt>
                <c:pt idx="9">
                  <c:v>751630</c:v>
                </c:pt>
                <c:pt idx="10">
                  <c:v>1248100</c:v>
                </c:pt>
                <c:pt idx="11">
                  <c:v>1744570</c:v>
                </c:pt>
                <c:pt idx="12">
                  <c:v>2241040</c:v>
                </c:pt>
                <c:pt idx="13">
                  <c:v>2737510</c:v>
                </c:pt>
                <c:pt idx="14">
                  <c:v>3233980</c:v>
                </c:pt>
                <c:pt idx="15">
                  <c:v>3730450</c:v>
                </c:pt>
                <c:pt idx="16">
                  <c:v>4226920</c:v>
                </c:pt>
                <c:pt idx="17">
                  <c:v>4723390</c:v>
                </c:pt>
                <c:pt idx="18">
                  <c:v>5219860</c:v>
                </c:pt>
                <c:pt idx="19">
                  <c:v>5716330</c:v>
                </c:pt>
                <c:pt idx="20">
                  <c:v>6212800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42-4B91-986C-4A9C04A6F403}"/>
            </c:ext>
          </c:extLst>
        </c:ser>
        <c:ser>
          <c:idx val="5"/>
          <c:order val="5"/>
          <c:tx>
            <c:v>$200 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'Sensitivity Analysis'!$A$24:$A$43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'Sensitivity Analysis'!$G$23:$G$43</c:f>
              <c:numCache>
                <c:formatCode>General</c:formatCode>
                <c:ptCount val="21"/>
                <c:pt idx="0" formatCode="&quot;$&quot;#,##0_);[Red]\(&quot;$&quot;#,##0\)">
                  <c:v>-200</c:v>
                </c:pt>
                <c:pt idx="1">
                  <c:v>-3217400</c:v>
                </c:pt>
                <c:pt idx="2">
                  <c:v>-2694799.9999999981</c:v>
                </c:pt>
                <c:pt idx="3">
                  <c:v>-2172200.0000000019</c:v>
                </c:pt>
                <c:pt idx="4">
                  <c:v>-1649600</c:v>
                </c:pt>
                <c:pt idx="5">
                  <c:v>-1127000</c:v>
                </c:pt>
                <c:pt idx="6">
                  <c:v>-604400</c:v>
                </c:pt>
                <c:pt idx="7">
                  <c:v>-81800</c:v>
                </c:pt>
                <c:pt idx="8">
                  <c:v>440800</c:v>
                </c:pt>
                <c:pt idx="9">
                  <c:v>963400</c:v>
                </c:pt>
                <c:pt idx="10">
                  <c:v>1486000</c:v>
                </c:pt>
                <c:pt idx="11">
                  <c:v>2008600</c:v>
                </c:pt>
                <c:pt idx="12">
                  <c:v>2531200</c:v>
                </c:pt>
                <c:pt idx="13">
                  <c:v>3053800</c:v>
                </c:pt>
                <c:pt idx="14">
                  <c:v>3576400</c:v>
                </c:pt>
                <c:pt idx="15">
                  <c:v>4099000</c:v>
                </c:pt>
                <c:pt idx="16">
                  <c:v>4621600</c:v>
                </c:pt>
                <c:pt idx="17">
                  <c:v>5144200</c:v>
                </c:pt>
                <c:pt idx="18">
                  <c:v>5666800</c:v>
                </c:pt>
                <c:pt idx="19">
                  <c:v>6189400</c:v>
                </c:pt>
                <c:pt idx="20">
                  <c:v>6712000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42-4B91-986C-4A9C04A6F403}"/>
            </c:ext>
          </c:extLst>
        </c:ser>
        <c:ser>
          <c:idx val="6"/>
          <c:order val="6"/>
          <c:tx>
            <c:v>$210 </c:v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'Sensitivity Analysis'!$A$24:$A$43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'Sensitivity Analysis'!$H$23:$H$43</c:f>
              <c:numCache>
                <c:formatCode>General</c:formatCode>
                <c:ptCount val="21"/>
                <c:pt idx="0" formatCode="&quot;$&quot;#,##0_);[Red]\(&quot;$&quot;#,##0\)">
                  <c:v>-210</c:v>
                </c:pt>
                <c:pt idx="1">
                  <c:v>-3214670</c:v>
                </c:pt>
                <c:pt idx="2">
                  <c:v>-2665939.9999999981</c:v>
                </c:pt>
                <c:pt idx="3">
                  <c:v>-2117210.0000000019</c:v>
                </c:pt>
                <c:pt idx="4">
                  <c:v>-1568480</c:v>
                </c:pt>
                <c:pt idx="5">
                  <c:v>-1019750</c:v>
                </c:pt>
                <c:pt idx="6">
                  <c:v>-471020</c:v>
                </c:pt>
                <c:pt idx="7">
                  <c:v>77710</c:v>
                </c:pt>
                <c:pt idx="8">
                  <c:v>626440</c:v>
                </c:pt>
                <c:pt idx="9">
                  <c:v>1175170</c:v>
                </c:pt>
                <c:pt idx="10">
                  <c:v>1723900</c:v>
                </c:pt>
                <c:pt idx="11">
                  <c:v>2272630</c:v>
                </c:pt>
                <c:pt idx="12">
                  <c:v>2821360</c:v>
                </c:pt>
                <c:pt idx="13">
                  <c:v>3370090</c:v>
                </c:pt>
                <c:pt idx="14">
                  <c:v>3918820</c:v>
                </c:pt>
                <c:pt idx="15">
                  <c:v>4467550</c:v>
                </c:pt>
                <c:pt idx="16">
                  <c:v>5016280</c:v>
                </c:pt>
                <c:pt idx="17">
                  <c:v>5565010</c:v>
                </c:pt>
                <c:pt idx="18">
                  <c:v>6113740</c:v>
                </c:pt>
                <c:pt idx="19">
                  <c:v>6662470</c:v>
                </c:pt>
                <c:pt idx="20">
                  <c:v>7211200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42-4B91-986C-4A9C04A6F403}"/>
            </c:ext>
          </c:extLst>
        </c:ser>
        <c:ser>
          <c:idx val="7"/>
          <c:order val="7"/>
          <c:tx>
            <c:v>$220 </c:v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'Sensitivity Analysis'!$A$24:$A$43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'Sensitivity Analysis'!$I$23:$I$43</c:f>
              <c:numCache>
                <c:formatCode>General</c:formatCode>
                <c:ptCount val="21"/>
                <c:pt idx="0" formatCode="&quot;$&quot;#,##0_);[Red]\(&quot;$&quot;#,##0\)">
                  <c:v>-220</c:v>
                </c:pt>
                <c:pt idx="1">
                  <c:v>-3211940</c:v>
                </c:pt>
                <c:pt idx="2">
                  <c:v>-2637079.9999999981</c:v>
                </c:pt>
                <c:pt idx="3">
                  <c:v>-2062220.0000000019</c:v>
                </c:pt>
                <c:pt idx="4">
                  <c:v>-1487360</c:v>
                </c:pt>
                <c:pt idx="5">
                  <c:v>-912500</c:v>
                </c:pt>
                <c:pt idx="6">
                  <c:v>-337640</c:v>
                </c:pt>
                <c:pt idx="7">
                  <c:v>237220</c:v>
                </c:pt>
                <c:pt idx="8">
                  <c:v>812080</c:v>
                </c:pt>
                <c:pt idx="9">
                  <c:v>1386940</c:v>
                </c:pt>
                <c:pt idx="10">
                  <c:v>1961800</c:v>
                </c:pt>
                <c:pt idx="11">
                  <c:v>2536660</c:v>
                </c:pt>
                <c:pt idx="12">
                  <c:v>3111520</c:v>
                </c:pt>
                <c:pt idx="13">
                  <c:v>3686380</c:v>
                </c:pt>
                <c:pt idx="14">
                  <c:v>4261240</c:v>
                </c:pt>
                <c:pt idx="15">
                  <c:v>4836100</c:v>
                </c:pt>
                <c:pt idx="16">
                  <c:v>5410960</c:v>
                </c:pt>
                <c:pt idx="17">
                  <c:v>5985820</c:v>
                </c:pt>
                <c:pt idx="18">
                  <c:v>6560680</c:v>
                </c:pt>
                <c:pt idx="19">
                  <c:v>7135540</c:v>
                </c:pt>
                <c:pt idx="20">
                  <c:v>7710400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42-4B91-986C-4A9C04A6F403}"/>
            </c:ext>
          </c:extLst>
        </c:ser>
        <c:ser>
          <c:idx val="8"/>
          <c:order val="8"/>
          <c:tx>
            <c:v>$230 </c:v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'Sensitivity Analysis'!$A$24:$A$43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'Sensitivity Analysis'!$J$23:$J$43</c:f>
              <c:numCache>
                <c:formatCode>General</c:formatCode>
                <c:ptCount val="21"/>
                <c:pt idx="0" formatCode="&quot;$&quot;#,##0_);[Red]\(&quot;$&quot;#,##0\)">
                  <c:v>-230</c:v>
                </c:pt>
                <c:pt idx="1">
                  <c:v>-3209210</c:v>
                </c:pt>
                <c:pt idx="2">
                  <c:v>-2608219.9999999981</c:v>
                </c:pt>
                <c:pt idx="3">
                  <c:v>-2007230</c:v>
                </c:pt>
                <c:pt idx="4">
                  <c:v>-1406240</c:v>
                </c:pt>
                <c:pt idx="5">
                  <c:v>-805250</c:v>
                </c:pt>
                <c:pt idx="6">
                  <c:v>-204260</c:v>
                </c:pt>
                <c:pt idx="7">
                  <c:v>396730</c:v>
                </c:pt>
                <c:pt idx="8">
                  <c:v>997720</c:v>
                </c:pt>
                <c:pt idx="9">
                  <c:v>1598710</c:v>
                </c:pt>
                <c:pt idx="10">
                  <c:v>2199700</c:v>
                </c:pt>
                <c:pt idx="11">
                  <c:v>2800690</c:v>
                </c:pt>
                <c:pt idx="12">
                  <c:v>3401680</c:v>
                </c:pt>
                <c:pt idx="13">
                  <c:v>4002670</c:v>
                </c:pt>
                <c:pt idx="14">
                  <c:v>4603660</c:v>
                </c:pt>
                <c:pt idx="15">
                  <c:v>5204650</c:v>
                </c:pt>
                <c:pt idx="16">
                  <c:v>5805640</c:v>
                </c:pt>
                <c:pt idx="17">
                  <c:v>6406630</c:v>
                </c:pt>
                <c:pt idx="18">
                  <c:v>7007620</c:v>
                </c:pt>
                <c:pt idx="19">
                  <c:v>7608610</c:v>
                </c:pt>
                <c:pt idx="20">
                  <c:v>8209600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A42-4B91-986C-4A9C04A6F403}"/>
            </c:ext>
          </c:extLst>
        </c:ser>
        <c:ser>
          <c:idx val="9"/>
          <c:order val="9"/>
          <c:tx>
            <c:v>$240 </c:v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'Sensitivity Analysis'!$A$24:$A$43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'Sensitivity Analysis'!$K$23:$K$43</c:f>
              <c:numCache>
                <c:formatCode>General</c:formatCode>
                <c:ptCount val="21"/>
                <c:pt idx="0" formatCode="&quot;$&quot;#,##0_);[Red]\(&quot;$&quot;#,##0\)">
                  <c:v>-240</c:v>
                </c:pt>
                <c:pt idx="1">
                  <c:v>-3206480</c:v>
                </c:pt>
                <c:pt idx="2">
                  <c:v>-2579360</c:v>
                </c:pt>
                <c:pt idx="3">
                  <c:v>-1952240</c:v>
                </c:pt>
                <c:pt idx="4">
                  <c:v>-1325120</c:v>
                </c:pt>
                <c:pt idx="5">
                  <c:v>-698000</c:v>
                </c:pt>
                <c:pt idx="6">
                  <c:v>-70880</c:v>
                </c:pt>
                <c:pt idx="7">
                  <c:v>556240</c:v>
                </c:pt>
                <c:pt idx="8">
                  <c:v>1183360</c:v>
                </c:pt>
                <c:pt idx="9">
                  <c:v>1810480</c:v>
                </c:pt>
                <c:pt idx="10">
                  <c:v>2437600</c:v>
                </c:pt>
                <c:pt idx="11">
                  <c:v>3064720</c:v>
                </c:pt>
                <c:pt idx="12">
                  <c:v>3691840</c:v>
                </c:pt>
                <c:pt idx="13">
                  <c:v>4318960</c:v>
                </c:pt>
                <c:pt idx="14">
                  <c:v>4946080</c:v>
                </c:pt>
                <c:pt idx="15">
                  <c:v>5573200</c:v>
                </c:pt>
                <c:pt idx="16">
                  <c:v>6200320</c:v>
                </c:pt>
                <c:pt idx="17">
                  <c:v>6827440</c:v>
                </c:pt>
                <c:pt idx="18">
                  <c:v>7454560</c:v>
                </c:pt>
                <c:pt idx="19">
                  <c:v>8081680</c:v>
                </c:pt>
                <c:pt idx="20">
                  <c:v>8708800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A42-4B91-986C-4A9C04A6F403}"/>
            </c:ext>
          </c:extLst>
        </c:ser>
        <c:ser>
          <c:idx val="10"/>
          <c:order val="10"/>
          <c:tx>
            <c:v>$250 </c:v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'Sensitivity Analysis'!$A$24:$A$43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'Sensitivity Analysis'!$L$23:$L$43</c:f>
              <c:numCache>
                <c:formatCode>General</c:formatCode>
                <c:ptCount val="21"/>
                <c:pt idx="0" formatCode="&quot;$&quot;#,##0_);[Red]\(&quot;$&quot;#,##0\)">
                  <c:v>-250</c:v>
                </c:pt>
                <c:pt idx="1">
                  <c:v>-3203750</c:v>
                </c:pt>
                <c:pt idx="2">
                  <c:v>-2550500</c:v>
                </c:pt>
                <c:pt idx="3">
                  <c:v>-1897250</c:v>
                </c:pt>
                <c:pt idx="4">
                  <c:v>-1244000</c:v>
                </c:pt>
                <c:pt idx="5">
                  <c:v>-590750</c:v>
                </c:pt>
                <c:pt idx="6">
                  <c:v>62500</c:v>
                </c:pt>
                <c:pt idx="7">
                  <c:v>715750</c:v>
                </c:pt>
                <c:pt idx="8">
                  <c:v>1369000</c:v>
                </c:pt>
                <c:pt idx="9">
                  <c:v>2022250</c:v>
                </c:pt>
                <c:pt idx="10">
                  <c:v>2675500</c:v>
                </c:pt>
                <c:pt idx="11">
                  <c:v>3328750</c:v>
                </c:pt>
                <c:pt idx="12">
                  <c:v>3982000</c:v>
                </c:pt>
                <c:pt idx="13">
                  <c:v>4635250</c:v>
                </c:pt>
                <c:pt idx="14">
                  <c:v>5288500</c:v>
                </c:pt>
                <c:pt idx="15">
                  <c:v>5941750</c:v>
                </c:pt>
                <c:pt idx="16">
                  <c:v>6595000</c:v>
                </c:pt>
                <c:pt idx="17">
                  <c:v>7248250</c:v>
                </c:pt>
                <c:pt idx="18">
                  <c:v>7901500</c:v>
                </c:pt>
                <c:pt idx="19">
                  <c:v>8554750</c:v>
                </c:pt>
                <c:pt idx="20">
                  <c:v>9208000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A42-4B91-986C-4A9C04A6F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1660951983"/>
        <c:axId val="611885439"/>
      </c:lineChart>
      <c:catAx>
        <c:axId val="1660951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MARKUP</a:t>
                </a:r>
                <a:r>
                  <a:rPr lang="en-US" baseline="0"/>
                  <a:t>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85439"/>
        <c:crosses val="autoZero"/>
        <c:auto val="1"/>
        <c:lblAlgn val="ctr"/>
        <c:lblOffset val="100"/>
        <c:noMultiLvlLbl val="0"/>
      </c:catAx>
      <c:valAx>
        <c:axId val="6118854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RECURRING</a:t>
                </a:r>
                <a:r>
                  <a:rPr lang="en-US" baseline="0"/>
                  <a:t> COSTS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95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1120140</xdr:colOff>
      <xdr:row>45</xdr:row>
      <xdr:rowOff>167640</xdr:rowOff>
    </xdr:from>
    <xdr:to>
      <xdr:col>6</xdr:col>
      <xdr:colOff>403860</xdr:colOff>
      <xdr:row>67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104417-B5D8-472A-A5F5-A9F96FD86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AF65C-D38F-44FD-B540-081E6704D288}" name="Table1" displayName="Table1" ref="A1:A7" totalsRowShown="0" headerRowDxfId="32" headerRowBorderDxfId="31" tableBorderDxfId="30" totalsRowBorderDxfId="29">
  <autoFilter ref="A1:A7" xr:uid="{D31A80D1-92DD-4B21-81B3-642684A2368B}">
    <filterColumn colId="0" hiddenButton="1"/>
  </autoFilter>
  <tableColumns count="1">
    <tableColumn id="1" xr3:uid="{E6C084EB-377B-4CAE-9D77-C5F3152FAB76}" name="Warehouse Layout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22FA4C-1777-4E80-B5BF-2F7FB3841624}" name="Table2" displayName="Table2" ref="D2:E9" headerRowCount="0" totalsRowShown="0" headerRowDxfId="27" headerRowBorderDxfId="26" tableBorderDxfId="25">
  <tableColumns count="2">
    <tableColumn id="1" xr3:uid="{D3BE941A-9A34-42BB-945B-17304FEA423A}" name="Warehouse Staff" headerRowDxfId="24"/>
    <tableColumn id="2" xr3:uid="{73792F5F-B7D9-4CB4-9EAC-34EF6228734B}" name="Column1" headerRowDxfId="23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2F5BF0-C685-4913-A5A6-92F4FF52BFBD}" name="Table3" displayName="Table3" ref="G2:H5" headerRowCount="0" totalsRowShown="0" headerRowDxfId="21" headerRowBorderDxfId="20" tableBorderDxfId="19" totalsRowBorderDxfId="18">
  <tableColumns count="2">
    <tableColumn id="1" xr3:uid="{0EA5EA6F-68F5-4EAE-899A-5488D6C3205F}" name="Column1" headerRowDxfId="17" dataDxfId="16"/>
    <tableColumn id="2" xr3:uid="{48D878B4-62FA-4877-B1B1-47C3922E437B}" name="Column2" headerRowDxfId="15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C2A9F6-858A-46DA-B3D1-353522A297D2}" name="Table4" displayName="Table4" ref="A21:B25" totalsRowShown="0" headerRowDxfId="13" dataDxfId="11" headerRowBorderDxfId="12" tableBorderDxfId="10" totalsRowBorderDxfId="9">
  <autoFilter ref="A21:B25" xr:uid="{91CFE3EC-FC4D-45DC-844D-30C2DB1D5B5F}">
    <filterColumn colId="0" hiddenButton="1"/>
    <filterColumn colId="1" hiddenButton="1"/>
  </autoFilter>
  <tableColumns count="2">
    <tableColumn id="1" xr3:uid="{9D1D732C-4AAF-4C8B-9FD3-3C8074559366}" name="Average Hourly Wage/Employee" dataDxfId="8"/>
    <tableColumn id="2" xr3:uid="{E43160D8-0438-45E0-970D-0ECB90768552}" name="($10.00)" dataDxfId="7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18318E-0629-4642-94FC-1001DC72DBB0}" name="Table5" displayName="Table5" ref="A29:B33" headerRowCount="0" totalsRowShown="0" headerRowBorderDxfId="6" tableBorderDxfId="5" totalsRowBorderDxfId="4">
  <tableColumns count="2">
    <tableColumn id="1" xr3:uid="{96819277-CB9F-4462-8D16-ECED03619FA3}" name="Column1" headerRowDxfId="3" dataDxfId="2"/>
    <tableColumn id="2" xr3:uid="{90FEBF57-458C-4139-884D-A680FD1B538E}" name="Column2" headerRowDxfId="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4509-6B33-CD44-A016-C31D8091F765}">
  <dimension ref="A1:I33"/>
  <sheetViews>
    <sheetView workbookViewId="0">
      <selection activeCell="D21" sqref="D21"/>
    </sheetView>
  </sheetViews>
  <sheetFormatPr defaultColWidth="11.19921875" defaultRowHeight="15.6" x14ac:dyDescent="0.3"/>
  <cols>
    <col min="1" max="1" width="29.69921875" customWidth="1"/>
    <col min="2" max="2" width="12.09765625" bestFit="1" customWidth="1"/>
    <col min="4" max="4" width="19.796875" customWidth="1"/>
    <col min="5" max="5" width="20.19921875" customWidth="1"/>
    <col min="7" max="7" width="17" bestFit="1" customWidth="1"/>
  </cols>
  <sheetData>
    <row r="1" spans="1:9" x14ac:dyDescent="0.3">
      <c r="A1" s="56" t="s">
        <v>113</v>
      </c>
      <c r="B1" s="15"/>
      <c r="D1" s="81" t="s">
        <v>145</v>
      </c>
      <c r="E1" s="81"/>
      <c r="G1" s="79" t="s">
        <v>18</v>
      </c>
      <c r="H1" s="80"/>
    </row>
    <row r="2" spans="1:9" x14ac:dyDescent="0.3">
      <c r="A2" s="48" t="s">
        <v>0</v>
      </c>
      <c r="B2" s="2"/>
      <c r="D2" s="47" t="s">
        <v>4</v>
      </c>
      <c r="E2" s="52">
        <f ca="1">'Unload Staff'!K10</f>
        <v>3</v>
      </c>
      <c r="G2" s="47" t="s">
        <v>8</v>
      </c>
      <c r="H2" s="52">
        <f ca="1">'Retail '!J5</f>
        <v>5</v>
      </c>
    </row>
    <row r="3" spans="1:9" x14ac:dyDescent="0.3">
      <c r="A3" s="48" t="s">
        <v>93</v>
      </c>
      <c r="B3" s="2"/>
      <c r="D3" s="47" t="s">
        <v>24</v>
      </c>
      <c r="E3" s="52">
        <f ca="1">'Unload Staff'!K11</f>
        <v>4</v>
      </c>
      <c r="G3" s="47" t="s">
        <v>25</v>
      </c>
      <c r="H3" s="52">
        <f ca="1">'Supply '!K6</f>
        <v>2</v>
      </c>
    </row>
    <row r="4" spans="1:9" x14ac:dyDescent="0.3">
      <c r="A4" s="48" t="s">
        <v>1</v>
      </c>
      <c r="B4" s="2"/>
      <c r="D4" s="47" t="s">
        <v>143</v>
      </c>
      <c r="E4" s="52">
        <f ca="1">'Unload Staff'!K12</f>
        <v>4</v>
      </c>
      <c r="G4" s="47" t="s">
        <v>9</v>
      </c>
      <c r="H4" s="52">
        <f ca="1">E2+E4+E6+E8</f>
        <v>13</v>
      </c>
    </row>
    <row r="5" spans="1:9" x14ac:dyDescent="0.3">
      <c r="A5" s="48" t="s">
        <v>2</v>
      </c>
      <c r="B5" s="2"/>
      <c r="D5" s="47" t="s">
        <v>7</v>
      </c>
      <c r="E5" s="52">
        <v>2</v>
      </c>
      <c r="G5" s="55" t="s">
        <v>26</v>
      </c>
      <c r="H5" s="54">
        <v>1</v>
      </c>
    </row>
    <row r="6" spans="1:9" x14ac:dyDescent="0.3">
      <c r="A6" s="48" t="s">
        <v>3</v>
      </c>
      <c r="B6" s="2"/>
      <c r="D6" s="50" t="s">
        <v>144</v>
      </c>
      <c r="E6" s="52">
        <f ca="1">'Load Staff'!K12</f>
        <v>4</v>
      </c>
    </row>
    <row r="7" spans="1:9" x14ac:dyDescent="0.3">
      <c r="A7" s="49" t="s">
        <v>138</v>
      </c>
      <c r="D7" s="51" t="s">
        <v>6</v>
      </c>
      <c r="E7" s="52">
        <f ca="1">'Load Staff'!K11</f>
        <v>3</v>
      </c>
    </row>
    <row r="8" spans="1:9" x14ac:dyDescent="0.3">
      <c r="A8" s="2"/>
      <c r="B8" s="2"/>
      <c r="D8" s="47" t="s">
        <v>5</v>
      </c>
      <c r="E8" s="52">
        <f ca="1">'Load Staff'!K10</f>
        <v>2</v>
      </c>
    </row>
    <row r="9" spans="1:9" x14ac:dyDescent="0.3">
      <c r="A9" s="2"/>
      <c r="B9" s="2"/>
      <c r="D9" s="53" t="s">
        <v>89</v>
      </c>
      <c r="E9" s="54">
        <f>H5</f>
        <v>1</v>
      </c>
    </row>
    <row r="11" spans="1:9" x14ac:dyDescent="0.3">
      <c r="A11" s="82" t="s">
        <v>12</v>
      </c>
      <c r="B11" s="82"/>
      <c r="C11" s="82"/>
      <c r="H11" s="2"/>
      <c r="I11" s="2"/>
    </row>
    <row r="12" spans="1:9" x14ac:dyDescent="0.3">
      <c r="A12" s="6" t="s">
        <v>10</v>
      </c>
      <c r="B12" s="6">
        <f>'Retail '!B5</f>
        <v>180</v>
      </c>
      <c r="C12" s="6">
        <f>'Retail '!C5</f>
        <v>240</v>
      </c>
      <c r="E12" s="2"/>
      <c r="F12" s="2"/>
      <c r="G12" s="2"/>
      <c r="H12" s="2"/>
      <c r="I12" s="2"/>
    </row>
    <row r="13" spans="1:9" x14ac:dyDescent="0.3">
      <c r="A13" s="83" t="s">
        <v>13</v>
      </c>
      <c r="B13" s="83"/>
      <c r="C13" s="83"/>
      <c r="E13" s="2"/>
      <c r="F13" s="2"/>
      <c r="G13" s="2"/>
      <c r="H13" s="2"/>
      <c r="I13" s="2"/>
    </row>
    <row r="14" spans="1:9" x14ac:dyDescent="0.3">
      <c r="A14" s="6" t="s">
        <v>14</v>
      </c>
      <c r="B14" s="6">
        <f>Quantity!E6</f>
        <v>100</v>
      </c>
      <c r="C14" s="6">
        <f>Quantity!F6</f>
        <v>120</v>
      </c>
      <c r="E14" s="2"/>
      <c r="F14" s="2"/>
      <c r="G14" s="2"/>
      <c r="H14" s="2"/>
      <c r="I14" s="2"/>
    </row>
    <row r="15" spans="1:9" x14ac:dyDescent="0.3">
      <c r="A15" s="79" t="s">
        <v>16</v>
      </c>
      <c r="B15" s="84"/>
      <c r="C15" s="80"/>
    </row>
    <row r="16" spans="1:9" x14ac:dyDescent="0.3">
      <c r="A16" s="6" t="s">
        <v>14</v>
      </c>
      <c r="B16" s="6">
        <f>'Retail '!B4</f>
        <v>2</v>
      </c>
      <c r="C16" s="6">
        <f>'Retail '!C4</f>
        <v>4</v>
      </c>
      <c r="E16" s="57" t="s">
        <v>17</v>
      </c>
      <c r="F16" s="6">
        <f>'Retail '!J3</f>
        <v>20</v>
      </c>
    </row>
    <row r="17" spans="1:6" x14ac:dyDescent="0.3">
      <c r="C17" s="2"/>
    </row>
    <row r="18" spans="1:6" x14ac:dyDescent="0.3">
      <c r="E18" s="57" t="s">
        <v>96</v>
      </c>
      <c r="F18" s="68">
        <v>0.5</v>
      </c>
    </row>
    <row r="20" spans="1:6" x14ac:dyDescent="0.3">
      <c r="A20" s="82" t="s">
        <v>23</v>
      </c>
      <c r="B20" s="82"/>
    </row>
    <row r="21" spans="1:6" x14ac:dyDescent="0.3">
      <c r="A21" s="60" t="s">
        <v>97</v>
      </c>
      <c r="B21" s="61" t="s">
        <v>146</v>
      </c>
    </row>
    <row r="22" spans="1:6" x14ac:dyDescent="0.3">
      <c r="A22" s="62" t="s">
        <v>117</v>
      </c>
      <c r="B22" s="63">
        <v>-1200000</v>
      </c>
    </row>
    <row r="23" spans="1:6" x14ac:dyDescent="0.3">
      <c r="A23" s="62" t="s">
        <v>122</v>
      </c>
      <c r="B23" s="63">
        <v>-1500000</v>
      </c>
    </row>
    <row r="24" spans="1:6" x14ac:dyDescent="0.3">
      <c r="A24" s="62" t="s">
        <v>98</v>
      </c>
      <c r="B24" s="63">
        <v>-200</v>
      </c>
    </row>
    <row r="25" spans="1:6" x14ac:dyDescent="0.3">
      <c r="A25" s="64" t="s">
        <v>99</v>
      </c>
      <c r="B25" s="65">
        <f>-B24*(1+F18)</f>
        <v>300</v>
      </c>
    </row>
    <row r="26" spans="1:6" x14ac:dyDescent="0.3">
      <c r="A26" s="66"/>
      <c r="B26" s="67"/>
    </row>
    <row r="28" spans="1:6" x14ac:dyDescent="0.3">
      <c r="A28" s="82" t="s">
        <v>21</v>
      </c>
      <c r="B28" s="82"/>
    </row>
    <row r="29" spans="1:6" x14ac:dyDescent="0.3">
      <c r="A29" s="47" t="s">
        <v>19</v>
      </c>
      <c r="B29" s="58">
        <v>-800000</v>
      </c>
    </row>
    <row r="30" spans="1:6" x14ac:dyDescent="0.3">
      <c r="A30" s="47" t="s">
        <v>92</v>
      </c>
      <c r="B30" s="58">
        <v>-125000</v>
      </c>
    </row>
    <row r="31" spans="1:6" x14ac:dyDescent="0.3">
      <c r="A31" s="47" t="s">
        <v>91</v>
      </c>
      <c r="B31" s="58">
        <v>-80000</v>
      </c>
    </row>
    <row r="32" spans="1:6" x14ac:dyDescent="0.3">
      <c r="A32" s="47" t="s">
        <v>22</v>
      </c>
      <c r="B32" s="58">
        <v>-15000</v>
      </c>
    </row>
    <row r="33" spans="1:2" x14ac:dyDescent="0.3">
      <c r="A33" s="53" t="s">
        <v>90</v>
      </c>
      <c r="B33" s="59">
        <v>-10000</v>
      </c>
    </row>
  </sheetData>
  <mergeCells count="7">
    <mergeCell ref="G1:H1"/>
    <mergeCell ref="D1:E1"/>
    <mergeCell ref="A20:B20"/>
    <mergeCell ref="A28:B28"/>
    <mergeCell ref="A11:C11"/>
    <mergeCell ref="A13:C13"/>
    <mergeCell ref="A15:C1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92CE-087F-456E-8EEE-DF5E5ED12BE0}">
  <dimension ref="A1:K138"/>
  <sheetViews>
    <sheetView workbookViewId="0">
      <selection activeCell="F16" sqref="F16"/>
    </sheetView>
  </sheetViews>
  <sheetFormatPr defaultColWidth="8.796875" defaultRowHeight="15.6" x14ac:dyDescent="0.3"/>
  <cols>
    <col min="1" max="1" width="19.5" bestFit="1" customWidth="1"/>
    <col min="2" max="2" width="14.796875" bestFit="1" customWidth="1"/>
    <col min="3" max="3" width="10.796875" customWidth="1"/>
    <col min="4" max="4" width="12.19921875" bestFit="1" customWidth="1"/>
  </cols>
  <sheetData>
    <row r="1" spans="1:10" ht="21" x14ac:dyDescent="0.4">
      <c r="A1" s="85" t="s">
        <v>39</v>
      </c>
      <c r="B1" s="85"/>
      <c r="C1" s="85"/>
      <c r="D1" s="85"/>
      <c r="E1" s="85"/>
      <c r="F1" s="85"/>
      <c r="G1" s="85"/>
      <c r="H1" s="85"/>
      <c r="I1" s="85"/>
      <c r="J1" s="85"/>
    </row>
    <row r="3" spans="1:10" x14ac:dyDescent="0.3">
      <c r="A3" s="69"/>
      <c r="B3" s="69" t="s">
        <v>27</v>
      </c>
      <c r="C3" s="69" t="s">
        <v>28</v>
      </c>
      <c r="D3" s="69" t="s">
        <v>29</v>
      </c>
      <c r="G3" s="89" t="s">
        <v>17</v>
      </c>
      <c r="H3" s="89"/>
      <c r="I3" s="89"/>
      <c r="J3" s="70">
        <f>D5</f>
        <v>20</v>
      </c>
    </row>
    <row r="4" spans="1:10" x14ac:dyDescent="0.3">
      <c r="A4" s="69" t="s">
        <v>30</v>
      </c>
      <c r="B4" s="6">
        <v>2</v>
      </c>
      <c r="C4" s="6">
        <v>4</v>
      </c>
      <c r="D4" s="6">
        <v>1</v>
      </c>
      <c r="G4" s="89" t="s">
        <v>36</v>
      </c>
      <c r="H4" s="89"/>
      <c r="I4" s="89"/>
      <c r="J4" s="70">
        <f ca="1">D36</f>
        <v>59.843592639303928</v>
      </c>
    </row>
    <row r="5" spans="1:10" x14ac:dyDescent="0.3">
      <c r="A5" s="69" t="s">
        <v>12</v>
      </c>
      <c r="B5" s="6">
        <v>180</v>
      </c>
      <c r="C5" s="6">
        <v>240</v>
      </c>
      <c r="D5" s="6">
        <v>20</v>
      </c>
      <c r="G5" s="72" t="s">
        <v>37</v>
      </c>
      <c r="H5" s="72"/>
      <c r="I5" s="73"/>
      <c r="J5" s="70">
        <f ca="1">ROUNDUP(C5/J4,0)</f>
        <v>5</v>
      </c>
    </row>
    <row r="8" spans="1:10" ht="18" x14ac:dyDescent="0.35">
      <c r="A8" s="86" t="s">
        <v>40</v>
      </c>
      <c r="B8" s="86"/>
      <c r="C8" s="86"/>
    </row>
    <row r="10" spans="1:10" x14ac:dyDescent="0.3">
      <c r="A10" s="5" t="s">
        <v>31</v>
      </c>
      <c r="B10" s="5" t="s">
        <v>14</v>
      </c>
      <c r="C10" s="5" t="s">
        <v>32</v>
      </c>
    </row>
    <row r="11" spans="1:10" x14ac:dyDescent="0.3">
      <c r="A11" s="4">
        <v>1</v>
      </c>
      <c r="B11" s="4">
        <f t="shared" ref="B11:B30" ca="1" si="0">RAND()*($C$4-$B$4)+$B$4</f>
        <v>3.1022272748351094</v>
      </c>
      <c r="C11" s="4">
        <f ca="1">B11</f>
        <v>3.1022272748351094</v>
      </c>
    </row>
    <row r="12" spans="1:10" x14ac:dyDescent="0.3">
      <c r="A12" s="4">
        <v>2</v>
      </c>
      <c r="B12" s="4">
        <f t="shared" ca="1" si="0"/>
        <v>2.9365052165682961</v>
      </c>
      <c r="C12" s="4">
        <f ca="1">C11+B12</f>
        <v>6.0387324914034055</v>
      </c>
    </row>
    <row r="13" spans="1:10" x14ac:dyDescent="0.3">
      <c r="A13" s="4">
        <v>3</v>
      </c>
      <c r="B13" s="4">
        <f t="shared" ca="1" si="0"/>
        <v>3.2854833432026287</v>
      </c>
      <c r="C13" s="4">
        <f t="shared" ref="C13:C30" ca="1" si="1">C12+B13</f>
        <v>9.3242158346060346</v>
      </c>
    </row>
    <row r="14" spans="1:10" x14ac:dyDescent="0.3">
      <c r="A14" s="4">
        <v>4</v>
      </c>
      <c r="B14" s="4">
        <f t="shared" ca="1" si="0"/>
        <v>2.9542815113497074</v>
      </c>
      <c r="C14" s="4">
        <f t="shared" ca="1" si="1"/>
        <v>12.278497345955742</v>
      </c>
    </row>
    <row r="15" spans="1:10" x14ac:dyDescent="0.3">
      <c r="A15" s="4">
        <v>5</v>
      </c>
      <c r="B15" s="4">
        <f t="shared" ca="1" si="0"/>
        <v>2.4885455344869651</v>
      </c>
      <c r="C15" s="4">
        <f t="shared" ca="1" si="1"/>
        <v>14.767042880442707</v>
      </c>
    </row>
    <row r="16" spans="1:10" x14ac:dyDescent="0.3">
      <c r="A16" s="4">
        <v>6</v>
      </c>
      <c r="B16" s="4">
        <f t="shared" ca="1" si="0"/>
        <v>3.029092382945187</v>
      </c>
      <c r="C16" s="4">
        <f t="shared" ca="1" si="1"/>
        <v>17.796135263387896</v>
      </c>
    </row>
    <row r="17" spans="1:3" x14ac:dyDescent="0.3">
      <c r="A17" s="4">
        <v>7</v>
      </c>
      <c r="B17" s="4">
        <f t="shared" ca="1" si="0"/>
        <v>3.5784433385080225</v>
      </c>
      <c r="C17" s="4">
        <f t="shared" ca="1" si="1"/>
        <v>21.374578601895919</v>
      </c>
    </row>
    <row r="18" spans="1:3" x14ac:dyDescent="0.3">
      <c r="A18" s="4">
        <v>8</v>
      </c>
      <c r="B18" s="4">
        <f t="shared" ca="1" si="0"/>
        <v>2.9676921636283748</v>
      </c>
      <c r="C18" s="4">
        <f t="shared" ca="1" si="1"/>
        <v>24.342270765524294</v>
      </c>
    </row>
    <row r="19" spans="1:3" x14ac:dyDescent="0.3">
      <c r="A19" s="4">
        <v>9</v>
      </c>
      <c r="B19" s="4">
        <f t="shared" ca="1" si="0"/>
        <v>3.8045771747308663</v>
      </c>
      <c r="C19" s="4">
        <f t="shared" ca="1" si="1"/>
        <v>28.14684794025516</v>
      </c>
    </row>
    <row r="20" spans="1:3" x14ac:dyDescent="0.3">
      <c r="A20" s="4">
        <v>10</v>
      </c>
      <c r="B20" s="4">
        <f t="shared" ca="1" si="0"/>
        <v>2.6006199053402472</v>
      </c>
      <c r="C20" s="4">
        <f t="shared" ca="1" si="1"/>
        <v>30.747467845595409</v>
      </c>
    </row>
    <row r="21" spans="1:3" x14ac:dyDescent="0.3">
      <c r="A21" s="4">
        <v>11</v>
      </c>
      <c r="B21" s="4">
        <f t="shared" ca="1" si="0"/>
        <v>3.8216893325186154</v>
      </c>
      <c r="C21" s="4">
        <f t="shared" ca="1" si="1"/>
        <v>34.569157178114025</v>
      </c>
    </row>
    <row r="22" spans="1:3" x14ac:dyDescent="0.3">
      <c r="A22" s="4">
        <v>12</v>
      </c>
      <c r="B22" s="4">
        <f t="shared" ca="1" si="0"/>
        <v>2.2181940878965269</v>
      </c>
      <c r="C22" s="4">
        <f t="shared" ca="1" si="1"/>
        <v>36.787351266010553</v>
      </c>
    </row>
    <row r="23" spans="1:3" x14ac:dyDescent="0.3">
      <c r="A23" s="4">
        <v>13</v>
      </c>
      <c r="B23" s="4">
        <f t="shared" ca="1" si="0"/>
        <v>3.1724200902327055</v>
      </c>
      <c r="C23" s="4">
        <f t="shared" ca="1" si="1"/>
        <v>39.959771356243259</v>
      </c>
    </row>
    <row r="24" spans="1:3" x14ac:dyDescent="0.3">
      <c r="A24" s="4">
        <v>14</v>
      </c>
      <c r="B24" s="4">
        <f t="shared" ca="1" si="0"/>
        <v>2.8162609728893555</v>
      </c>
      <c r="C24" s="4">
        <f t="shared" ca="1" si="1"/>
        <v>42.776032329132612</v>
      </c>
    </row>
    <row r="25" spans="1:3" x14ac:dyDescent="0.3">
      <c r="A25" s="4">
        <v>15</v>
      </c>
      <c r="B25" s="4">
        <f t="shared" ca="1" si="0"/>
        <v>2.0053197093658084</v>
      </c>
      <c r="C25" s="4">
        <f t="shared" ca="1" si="1"/>
        <v>44.781352038498419</v>
      </c>
    </row>
    <row r="26" spans="1:3" x14ac:dyDescent="0.3">
      <c r="A26" s="4">
        <v>16</v>
      </c>
      <c r="B26" s="4">
        <f t="shared" ca="1" si="0"/>
        <v>2.0058613593294736</v>
      </c>
      <c r="C26" s="4">
        <f t="shared" ca="1" si="1"/>
        <v>46.787213397827891</v>
      </c>
    </row>
    <row r="27" spans="1:3" x14ac:dyDescent="0.3">
      <c r="A27" s="4">
        <v>17</v>
      </c>
      <c r="B27" s="4">
        <f t="shared" ca="1" si="0"/>
        <v>2.3917221140548173</v>
      </c>
      <c r="C27" s="4">
        <f t="shared" ca="1" si="1"/>
        <v>49.178935511882706</v>
      </c>
    </row>
    <row r="28" spans="1:3" x14ac:dyDescent="0.3">
      <c r="A28" s="4">
        <v>18</v>
      </c>
      <c r="B28" s="4">
        <f t="shared" ca="1" si="0"/>
        <v>2.3450973403695032</v>
      </c>
      <c r="C28" s="4">
        <f t="shared" ca="1" si="1"/>
        <v>51.524032852252212</v>
      </c>
    </row>
    <row r="29" spans="1:3" x14ac:dyDescent="0.3">
      <c r="A29" s="4">
        <v>19</v>
      </c>
      <c r="B29" s="4">
        <f t="shared" ca="1" si="0"/>
        <v>3.2994277275066337</v>
      </c>
      <c r="C29" s="4">
        <f t="shared" ca="1" si="1"/>
        <v>54.823460579758844</v>
      </c>
    </row>
    <row r="30" spans="1:3" x14ac:dyDescent="0.3">
      <c r="A30" s="4">
        <v>20</v>
      </c>
      <c r="B30" s="4">
        <f t="shared" ca="1" si="0"/>
        <v>2.9391324885443177</v>
      </c>
      <c r="C30" s="4">
        <f t="shared" ca="1" si="1"/>
        <v>57.762593068303161</v>
      </c>
    </row>
    <row r="32" spans="1:3" x14ac:dyDescent="0.3">
      <c r="A32" s="87" t="s">
        <v>33</v>
      </c>
      <c r="B32" s="87"/>
      <c r="C32" s="71">
        <f ca="1">C30</f>
        <v>57.762593068303161</v>
      </c>
    </row>
    <row r="34" spans="1:11" ht="21" x14ac:dyDescent="0.4">
      <c r="A34" s="85" t="s">
        <v>34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</row>
    <row r="36" spans="1:11" x14ac:dyDescent="0.3">
      <c r="A36" s="88" t="s">
        <v>35</v>
      </c>
      <c r="B36" s="88"/>
      <c r="C36" s="88"/>
      <c r="D36" s="12">
        <f ca="1">AVERAGE(OFFSET(B39,0,0,100,10))</f>
        <v>59.843592639303928</v>
      </c>
    </row>
    <row r="38" spans="1:11" x14ac:dyDescent="0.3">
      <c r="A38" s="69">
        <f ca="1">C32</f>
        <v>57.762593068303161</v>
      </c>
      <c r="B38" s="7">
        <v>1</v>
      </c>
      <c r="C38" s="7">
        <v>2</v>
      </c>
      <c r="D38" s="7">
        <v>3</v>
      </c>
      <c r="E38" s="7">
        <v>4</v>
      </c>
      <c r="F38" s="7">
        <v>5</v>
      </c>
      <c r="G38" s="7">
        <v>6</v>
      </c>
      <c r="H38" s="7">
        <v>7</v>
      </c>
      <c r="I38" s="7">
        <v>8</v>
      </c>
      <c r="J38" s="7">
        <v>9</v>
      </c>
      <c r="K38" s="7">
        <v>10</v>
      </c>
    </row>
    <row r="39" spans="1:11" x14ac:dyDescent="0.3">
      <c r="A39" s="69">
        <v>1</v>
      </c>
      <c r="B39" s="6">
        <f t="dataTable" ref="B39:K138" dt2D="1" dtr="1" r1="E32" r2="F32" ca="1"/>
        <v>55.885726496930154</v>
      </c>
      <c r="C39" s="6">
        <v>61.911404998162745</v>
      </c>
      <c r="D39" s="6">
        <v>60.246438545226319</v>
      </c>
      <c r="E39" s="6">
        <v>60.498767403274442</v>
      </c>
      <c r="F39" s="6">
        <v>61.474640589595296</v>
      </c>
      <c r="G39" s="6">
        <v>59.776438781131645</v>
      </c>
      <c r="H39" s="6">
        <v>62.885784284998607</v>
      </c>
      <c r="I39" s="6">
        <v>57.803481552161536</v>
      </c>
      <c r="J39" s="6">
        <v>61.141882033139325</v>
      </c>
      <c r="K39" s="6">
        <v>58.168661022129257</v>
      </c>
    </row>
    <row r="40" spans="1:11" x14ac:dyDescent="0.3">
      <c r="A40" s="69">
        <v>2</v>
      </c>
      <c r="B40" s="6">
        <v>59.46310849759827</v>
      </c>
      <c r="C40" s="6">
        <v>59.035301703462693</v>
      </c>
      <c r="D40" s="6">
        <v>58.93750928985952</v>
      </c>
      <c r="E40" s="6">
        <v>58.50686209491213</v>
      </c>
      <c r="F40" s="6">
        <v>66.42956303259794</v>
      </c>
      <c r="G40" s="6">
        <v>65.036390919716766</v>
      </c>
      <c r="H40" s="6">
        <v>61.721338982355512</v>
      </c>
      <c r="I40" s="6">
        <v>61.478312064318473</v>
      </c>
      <c r="J40" s="6">
        <v>62.330587952220696</v>
      </c>
      <c r="K40" s="6">
        <v>57.70257646883838</v>
      </c>
    </row>
    <row r="41" spans="1:11" x14ac:dyDescent="0.3">
      <c r="A41" s="69">
        <v>3</v>
      </c>
      <c r="B41" s="6">
        <v>57.063604725024327</v>
      </c>
      <c r="C41" s="6">
        <v>60.000493417720847</v>
      </c>
      <c r="D41" s="6">
        <v>60.045657213846695</v>
      </c>
      <c r="E41" s="6">
        <v>61.617665669972276</v>
      </c>
      <c r="F41" s="6">
        <v>59.336986077310776</v>
      </c>
      <c r="G41" s="6">
        <v>60.381670604548709</v>
      </c>
      <c r="H41" s="6">
        <v>59.495914959673371</v>
      </c>
      <c r="I41" s="6">
        <v>58.15162934954278</v>
      </c>
      <c r="J41" s="6">
        <v>55.285567750257322</v>
      </c>
      <c r="K41" s="6">
        <v>63.461844370504551</v>
      </c>
    </row>
    <row r="42" spans="1:11" x14ac:dyDescent="0.3">
      <c r="A42" s="69">
        <v>4</v>
      </c>
      <c r="B42" s="6">
        <v>61.613536949234557</v>
      </c>
      <c r="C42" s="6">
        <v>62.32135609681648</v>
      </c>
      <c r="D42" s="6">
        <v>57.291529356269592</v>
      </c>
      <c r="E42" s="6">
        <v>58.381965118083372</v>
      </c>
      <c r="F42" s="6">
        <v>60.642740801554353</v>
      </c>
      <c r="G42" s="6">
        <v>56.121555294945878</v>
      </c>
      <c r="H42" s="6">
        <v>63.915661079374978</v>
      </c>
      <c r="I42" s="6">
        <v>58.65002603100443</v>
      </c>
      <c r="J42" s="6">
        <v>59.976447973332512</v>
      </c>
      <c r="K42" s="6">
        <v>62.77049351422464</v>
      </c>
    </row>
    <row r="43" spans="1:11" x14ac:dyDescent="0.3">
      <c r="A43" s="69">
        <v>5</v>
      </c>
      <c r="B43" s="6">
        <v>62.27182672020249</v>
      </c>
      <c r="C43" s="6">
        <v>59.538740416052335</v>
      </c>
      <c r="D43" s="6">
        <v>65.042076072508593</v>
      </c>
      <c r="E43" s="6">
        <v>60.175936919877195</v>
      </c>
      <c r="F43" s="6">
        <v>64.709092836492133</v>
      </c>
      <c r="G43" s="6">
        <v>62.048644800773964</v>
      </c>
      <c r="H43" s="6">
        <v>58.406333493488738</v>
      </c>
      <c r="I43" s="6">
        <v>59.313106305299776</v>
      </c>
      <c r="J43" s="6">
        <v>59.460437717077852</v>
      </c>
      <c r="K43" s="6">
        <v>58.184989895040886</v>
      </c>
    </row>
    <row r="44" spans="1:11" x14ac:dyDescent="0.3">
      <c r="A44" s="69">
        <v>6</v>
      </c>
      <c r="B44" s="6">
        <v>62.245935266472394</v>
      </c>
      <c r="C44" s="6">
        <v>57.948971668616082</v>
      </c>
      <c r="D44" s="6">
        <v>59.824976763148058</v>
      </c>
      <c r="E44" s="6">
        <v>60.713463908208439</v>
      </c>
      <c r="F44" s="6">
        <v>58.932755055866721</v>
      </c>
      <c r="G44" s="6">
        <v>61.90155315845783</v>
      </c>
      <c r="H44" s="6">
        <v>60.817877252286884</v>
      </c>
      <c r="I44" s="6">
        <v>58.388078996630703</v>
      </c>
      <c r="J44" s="6">
        <v>59.820402755893546</v>
      </c>
      <c r="K44" s="6">
        <v>59.34551815582698</v>
      </c>
    </row>
    <row r="45" spans="1:11" x14ac:dyDescent="0.3">
      <c r="A45" s="69">
        <v>7</v>
      </c>
      <c r="B45" s="6">
        <v>58.331599921881278</v>
      </c>
      <c r="C45" s="6">
        <v>60.717268284319339</v>
      </c>
      <c r="D45" s="6">
        <v>58.87140714768244</v>
      </c>
      <c r="E45" s="6">
        <v>60.492100149321033</v>
      </c>
      <c r="F45" s="6">
        <v>57.32565821225618</v>
      </c>
      <c r="G45" s="6">
        <v>58.486542420015581</v>
      </c>
      <c r="H45" s="6">
        <v>57.338899148969766</v>
      </c>
      <c r="I45" s="6">
        <v>60.849148414305695</v>
      </c>
      <c r="J45" s="6">
        <v>59.183969328553772</v>
      </c>
      <c r="K45" s="6">
        <v>59.592613353727963</v>
      </c>
    </row>
    <row r="46" spans="1:11" x14ac:dyDescent="0.3">
      <c r="A46" s="69">
        <v>8</v>
      </c>
      <c r="B46" s="6">
        <v>60.135853442295506</v>
      </c>
      <c r="C46" s="6">
        <v>62.334018503250824</v>
      </c>
      <c r="D46" s="6">
        <v>55.289332588312973</v>
      </c>
      <c r="E46" s="6">
        <v>63.061710848219953</v>
      </c>
      <c r="F46" s="6">
        <v>58.906464129841403</v>
      </c>
      <c r="G46" s="6">
        <v>60.210140718426814</v>
      </c>
      <c r="H46" s="6">
        <v>60.979702464785007</v>
      </c>
      <c r="I46" s="6">
        <v>59.764906327862803</v>
      </c>
      <c r="J46" s="6">
        <v>58.736913205267768</v>
      </c>
      <c r="K46" s="6">
        <v>59.767703905669173</v>
      </c>
    </row>
    <row r="47" spans="1:11" x14ac:dyDescent="0.3">
      <c r="A47" s="69">
        <v>9</v>
      </c>
      <c r="B47" s="6">
        <v>59.142791907550119</v>
      </c>
      <c r="C47" s="6">
        <v>57.206376316193939</v>
      </c>
      <c r="D47" s="6">
        <v>59.66461128698392</v>
      </c>
      <c r="E47" s="6">
        <v>59.763552795311348</v>
      </c>
      <c r="F47" s="6">
        <v>60.009296204304476</v>
      </c>
      <c r="G47" s="6">
        <v>58.303078079442223</v>
      </c>
      <c r="H47" s="6">
        <v>58.521410470186531</v>
      </c>
      <c r="I47" s="6">
        <v>58.960887691504837</v>
      </c>
      <c r="J47" s="6">
        <v>62.517913035454569</v>
      </c>
      <c r="K47" s="6">
        <v>58.081250885087002</v>
      </c>
    </row>
    <row r="48" spans="1:11" x14ac:dyDescent="0.3">
      <c r="A48" s="69">
        <v>10</v>
      </c>
      <c r="B48" s="6">
        <v>56.887589876191321</v>
      </c>
      <c r="C48" s="6">
        <v>58.702281567972619</v>
      </c>
      <c r="D48" s="6">
        <v>61.46944288730014</v>
      </c>
      <c r="E48" s="6">
        <v>66.59770575109593</v>
      </c>
      <c r="F48" s="6">
        <v>65.676850403307441</v>
      </c>
      <c r="G48" s="6">
        <v>55.669164263277857</v>
      </c>
      <c r="H48" s="6">
        <v>62.12738186250693</v>
      </c>
      <c r="I48" s="6">
        <v>61.287411889439646</v>
      </c>
      <c r="J48" s="6">
        <v>63.163804843473422</v>
      </c>
      <c r="K48" s="6">
        <v>63.635159100562944</v>
      </c>
    </row>
    <row r="49" spans="1:11" x14ac:dyDescent="0.3">
      <c r="A49" s="69">
        <v>11</v>
      </c>
      <c r="B49" s="6">
        <v>55.159467988643605</v>
      </c>
      <c r="C49" s="6">
        <v>56.64710874380323</v>
      </c>
      <c r="D49" s="6">
        <v>61.62971477694343</v>
      </c>
      <c r="E49" s="6">
        <v>61.103431336432266</v>
      </c>
      <c r="F49" s="6">
        <v>62.014890860493125</v>
      </c>
      <c r="G49" s="6">
        <v>58.682523460274666</v>
      </c>
      <c r="H49" s="6">
        <v>59.448439733681369</v>
      </c>
      <c r="I49" s="6">
        <v>60.710165036132629</v>
      </c>
      <c r="J49" s="6">
        <v>62.688213142103834</v>
      </c>
      <c r="K49" s="6">
        <v>61.588651762863641</v>
      </c>
    </row>
    <row r="50" spans="1:11" x14ac:dyDescent="0.3">
      <c r="A50" s="69">
        <v>12</v>
      </c>
      <c r="B50" s="6">
        <v>62.011860061224112</v>
      </c>
      <c r="C50" s="6">
        <v>59.364342234092817</v>
      </c>
      <c r="D50" s="6">
        <v>60.3938841193429</v>
      </c>
      <c r="E50" s="6">
        <v>61.225992708762831</v>
      </c>
      <c r="F50" s="6">
        <v>67.331028376893244</v>
      </c>
      <c r="G50" s="6">
        <v>59.933497749623996</v>
      </c>
      <c r="H50" s="6">
        <v>56.45601086454792</v>
      </c>
      <c r="I50" s="6">
        <v>61.93393427726577</v>
      </c>
      <c r="J50" s="6">
        <v>58.326352647766335</v>
      </c>
      <c r="K50" s="6">
        <v>59.375890984371679</v>
      </c>
    </row>
    <row r="51" spans="1:11" x14ac:dyDescent="0.3">
      <c r="A51" s="69">
        <v>13</v>
      </c>
      <c r="B51" s="6">
        <v>59.012974312272107</v>
      </c>
      <c r="C51" s="6">
        <v>58.827756737663897</v>
      </c>
      <c r="D51" s="6">
        <v>60.422389532117677</v>
      </c>
      <c r="E51" s="6">
        <v>58.671557725484242</v>
      </c>
      <c r="F51" s="6">
        <v>58.540248576304108</v>
      </c>
      <c r="G51" s="6">
        <v>60.48941555757979</v>
      </c>
      <c r="H51" s="6">
        <v>64.672490858520206</v>
      </c>
      <c r="I51" s="6">
        <v>54.777436310966671</v>
      </c>
      <c r="J51" s="6">
        <v>57.726976405733559</v>
      </c>
      <c r="K51" s="6">
        <v>61.817426308818668</v>
      </c>
    </row>
    <row r="52" spans="1:11" x14ac:dyDescent="0.3">
      <c r="A52" s="69">
        <v>14</v>
      </c>
      <c r="B52" s="6">
        <v>61.511975895911704</v>
      </c>
      <c r="C52" s="6">
        <v>58.122962276685818</v>
      </c>
      <c r="D52" s="6">
        <v>56.874757977592949</v>
      </c>
      <c r="E52" s="6">
        <v>62.527557144362177</v>
      </c>
      <c r="F52" s="6">
        <v>61.197841473599105</v>
      </c>
      <c r="G52" s="6">
        <v>60.43622095520643</v>
      </c>
      <c r="H52" s="6">
        <v>60.097247205094263</v>
      </c>
      <c r="I52" s="6">
        <v>54.810350644690651</v>
      </c>
      <c r="J52" s="6">
        <v>58.841497231285146</v>
      </c>
      <c r="K52" s="6">
        <v>61.967164215351687</v>
      </c>
    </row>
    <row r="53" spans="1:11" x14ac:dyDescent="0.3">
      <c r="A53" s="69">
        <v>15</v>
      </c>
      <c r="B53" s="6">
        <v>60.32743747260217</v>
      </c>
      <c r="C53" s="6">
        <v>59.016602650677669</v>
      </c>
      <c r="D53" s="6">
        <v>62.393785076548617</v>
      </c>
      <c r="E53" s="6">
        <v>60.756410648671768</v>
      </c>
      <c r="F53" s="6">
        <v>57.125275865096263</v>
      </c>
      <c r="G53" s="6">
        <v>60.415949783321857</v>
      </c>
      <c r="H53" s="6">
        <v>55.725895044188412</v>
      </c>
      <c r="I53" s="6">
        <v>59.206621001896636</v>
      </c>
      <c r="J53" s="6">
        <v>61.710724951025512</v>
      </c>
      <c r="K53" s="6">
        <v>56.260489215627942</v>
      </c>
    </row>
    <row r="54" spans="1:11" x14ac:dyDescent="0.3">
      <c r="A54" s="69">
        <v>16</v>
      </c>
      <c r="B54" s="6">
        <v>61.946620461121967</v>
      </c>
      <c r="C54" s="6">
        <v>62.268490742577804</v>
      </c>
      <c r="D54" s="6">
        <v>60.08691841889987</v>
      </c>
      <c r="E54" s="6">
        <v>55.987910312374559</v>
      </c>
      <c r="F54" s="6">
        <v>59.406927890384104</v>
      </c>
      <c r="G54" s="6">
        <v>60.090898839695406</v>
      </c>
      <c r="H54" s="6">
        <v>58.817258378398364</v>
      </c>
      <c r="I54" s="6">
        <v>61.042935868149179</v>
      </c>
      <c r="J54" s="6">
        <v>61.695655627573551</v>
      </c>
      <c r="K54" s="6">
        <v>59.359811187845978</v>
      </c>
    </row>
    <row r="55" spans="1:11" x14ac:dyDescent="0.3">
      <c r="A55" s="69">
        <v>17</v>
      </c>
      <c r="B55" s="6">
        <v>62.069379450532722</v>
      </c>
      <c r="C55" s="6">
        <v>66.021396804546768</v>
      </c>
      <c r="D55" s="6">
        <v>63.452493836534131</v>
      </c>
      <c r="E55" s="6">
        <v>58.248617494239895</v>
      </c>
      <c r="F55" s="6">
        <v>61.861859578242452</v>
      </c>
      <c r="G55" s="6">
        <v>64.07579395565142</v>
      </c>
      <c r="H55" s="6">
        <v>59.588817875023203</v>
      </c>
      <c r="I55" s="6">
        <v>58.815535422602167</v>
      </c>
      <c r="J55" s="6">
        <v>59.417186041843017</v>
      </c>
      <c r="K55" s="6">
        <v>59.425240799933775</v>
      </c>
    </row>
    <row r="56" spans="1:11" x14ac:dyDescent="0.3">
      <c r="A56" s="69">
        <v>18</v>
      </c>
      <c r="B56" s="6">
        <v>58.809751948208557</v>
      </c>
      <c r="C56" s="6">
        <v>59.446487789717104</v>
      </c>
      <c r="D56" s="6">
        <v>60.06657020456673</v>
      </c>
      <c r="E56" s="6">
        <v>57.791321314000641</v>
      </c>
      <c r="F56" s="6">
        <v>60.879299960769181</v>
      </c>
      <c r="G56" s="6">
        <v>62.426843736741169</v>
      </c>
      <c r="H56" s="6">
        <v>62.46785569373565</v>
      </c>
      <c r="I56" s="6">
        <v>57.08735857724394</v>
      </c>
      <c r="J56" s="6">
        <v>58.216916045689807</v>
      </c>
      <c r="K56" s="6">
        <v>58.302664850230876</v>
      </c>
    </row>
    <row r="57" spans="1:11" x14ac:dyDescent="0.3">
      <c r="A57" s="69">
        <v>19</v>
      </c>
      <c r="B57" s="6">
        <v>57.117565816057592</v>
      </c>
      <c r="C57" s="6">
        <v>56.673933057055166</v>
      </c>
      <c r="D57" s="6">
        <v>59.707488179121924</v>
      </c>
      <c r="E57" s="6">
        <v>55.546703090968698</v>
      </c>
      <c r="F57" s="6">
        <v>58.480816214174304</v>
      </c>
      <c r="G57" s="6">
        <v>58.038198540743281</v>
      </c>
      <c r="H57" s="6">
        <v>55.985818337765465</v>
      </c>
      <c r="I57" s="6">
        <v>57.856082175258656</v>
      </c>
      <c r="J57" s="6">
        <v>61.220601792740844</v>
      </c>
      <c r="K57" s="6">
        <v>58.245297213535324</v>
      </c>
    </row>
    <row r="58" spans="1:11" x14ac:dyDescent="0.3">
      <c r="A58" s="69">
        <v>20</v>
      </c>
      <c r="B58" s="6">
        <v>60.899413029456262</v>
      </c>
      <c r="C58" s="6">
        <v>56.140528449200723</v>
      </c>
      <c r="D58" s="6">
        <v>58.883074975405499</v>
      </c>
      <c r="E58" s="6">
        <v>59.950976087607842</v>
      </c>
      <c r="F58" s="6">
        <v>59.051294298853414</v>
      </c>
      <c r="G58" s="6">
        <v>63.081307833506429</v>
      </c>
      <c r="H58" s="6">
        <v>58.536938705011387</v>
      </c>
      <c r="I58" s="6">
        <v>56.619767993915069</v>
      </c>
      <c r="J58" s="6">
        <v>63.186394810256772</v>
      </c>
      <c r="K58" s="6">
        <v>62.82209180464195</v>
      </c>
    </row>
    <row r="59" spans="1:11" x14ac:dyDescent="0.3">
      <c r="A59" s="69">
        <v>21</v>
      </c>
      <c r="B59" s="6">
        <v>56.129976798598058</v>
      </c>
      <c r="C59" s="6">
        <v>59.14503002814687</v>
      </c>
      <c r="D59" s="6">
        <v>59.428718589105834</v>
      </c>
      <c r="E59" s="6">
        <v>56.389119684663449</v>
      </c>
      <c r="F59" s="6">
        <v>62.522884202575376</v>
      </c>
      <c r="G59" s="6">
        <v>61.748491263387351</v>
      </c>
      <c r="H59" s="6">
        <v>64.011653588715888</v>
      </c>
      <c r="I59" s="6">
        <v>59.467023390192075</v>
      </c>
      <c r="J59" s="6">
        <v>57.142222466927613</v>
      </c>
      <c r="K59" s="6">
        <v>57.415872499845172</v>
      </c>
    </row>
    <row r="60" spans="1:11" x14ac:dyDescent="0.3">
      <c r="A60" s="69">
        <v>22</v>
      </c>
      <c r="B60" s="6">
        <v>59.698948351836947</v>
      </c>
      <c r="C60" s="6">
        <v>56.947661578595103</v>
      </c>
      <c r="D60" s="6">
        <v>56.042568152871105</v>
      </c>
      <c r="E60" s="6">
        <v>65.31046238633985</v>
      </c>
      <c r="F60" s="6">
        <v>57.345077233527043</v>
      </c>
      <c r="G60" s="6">
        <v>62.598825597561024</v>
      </c>
      <c r="H60" s="6">
        <v>60.687089178447216</v>
      </c>
      <c r="I60" s="6">
        <v>60.14554506002672</v>
      </c>
      <c r="J60" s="6">
        <v>59.715313929037784</v>
      </c>
      <c r="K60" s="6">
        <v>57.592825592117677</v>
      </c>
    </row>
    <row r="61" spans="1:11" x14ac:dyDescent="0.3">
      <c r="A61" s="69">
        <v>23</v>
      </c>
      <c r="B61" s="6">
        <v>63.299709777568012</v>
      </c>
      <c r="C61" s="6">
        <v>57.977697455605444</v>
      </c>
      <c r="D61" s="6">
        <v>60.011994754066023</v>
      </c>
      <c r="E61" s="6">
        <v>61.631291016419368</v>
      </c>
      <c r="F61" s="6">
        <v>57.862056348849691</v>
      </c>
      <c r="G61" s="6">
        <v>52.869549980044141</v>
      </c>
      <c r="H61" s="6">
        <v>57.891054707234531</v>
      </c>
      <c r="I61" s="6">
        <v>56.535885530028267</v>
      </c>
      <c r="J61" s="6">
        <v>61.048058353345269</v>
      </c>
      <c r="K61" s="6">
        <v>55.999469151482188</v>
      </c>
    </row>
    <row r="62" spans="1:11" x14ac:dyDescent="0.3">
      <c r="A62" s="69">
        <v>24</v>
      </c>
      <c r="B62" s="6">
        <v>64.620641618730602</v>
      </c>
      <c r="C62" s="6">
        <v>63.972090225204461</v>
      </c>
      <c r="D62" s="6">
        <v>58.210970510155114</v>
      </c>
      <c r="E62" s="6">
        <v>55.927451663422424</v>
      </c>
      <c r="F62" s="6">
        <v>56.036868043765296</v>
      </c>
      <c r="G62" s="6">
        <v>57.835861773827617</v>
      </c>
      <c r="H62" s="6">
        <v>59.71380625956219</v>
      </c>
      <c r="I62" s="6">
        <v>62.265079863138602</v>
      </c>
      <c r="J62" s="6">
        <v>59.600246000520485</v>
      </c>
      <c r="K62" s="6">
        <v>61.119002890053999</v>
      </c>
    </row>
    <row r="63" spans="1:11" x14ac:dyDescent="0.3">
      <c r="A63" s="69">
        <v>25</v>
      </c>
      <c r="B63" s="6">
        <v>57.121338623056772</v>
      </c>
      <c r="C63" s="6">
        <v>60.666794861578595</v>
      </c>
      <c r="D63" s="6">
        <v>63.13353027612753</v>
      </c>
      <c r="E63" s="6">
        <v>56.074383879190435</v>
      </c>
      <c r="F63" s="6">
        <v>58.919447305693879</v>
      </c>
      <c r="G63" s="6">
        <v>61.701353158155619</v>
      </c>
      <c r="H63" s="6">
        <v>58.830290772504263</v>
      </c>
      <c r="I63" s="6">
        <v>57.77437580745741</v>
      </c>
      <c r="J63" s="6">
        <v>62.783166987168364</v>
      </c>
      <c r="K63" s="6">
        <v>58.895229827646297</v>
      </c>
    </row>
    <row r="64" spans="1:11" x14ac:dyDescent="0.3">
      <c r="A64" s="69">
        <v>26</v>
      </c>
      <c r="B64" s="6">
        <v>56.329712254234835</v>
      </c>
      <c r="C64" s="6">
        <v>60.839582548648636</v>
      </c>
      <c r="D64" s="6">
        <v>53.392750443458844</v>
      </c>
      <c r="E64" s="6">
        <v>58.173802582835634</v>
      </c>
      <c r="F64" s="6">
        <v>59.30122968889269</v>
      </c>
      <c r="G64" s="6">
        <v>56.399504704930379</v>
      </c>
      <c r="H64" s="6">
        <v>57.551174625430043</v>
      </c>
      <c r="I64" s="6">
        <v>55.647178913505194</v>
      </c>
      <c r="J64" s="6">
        <v>62.239098643756357</v>
      </c>
      <c r="K64" s="6">
        <v>55.363090220451554</v>
      </c>
    </row>
    <row r="65" spans="1:11" x14ac:dyDescent="0.3">
      <c r="A65" s="69">
        <v>27</v>
      </c>
      <c r="B65" s="6">
        <v>61.771206292624555</v>
      </c>
      <c r="C65" s="6">
        <v>56.097978990786928</v>
      </c>
      <c r="D65" s="6">
        <v>54.348263537762755</v>
      </c>
      <c r="E65" s="6">
        <v>58.52424548785617</v>
      </c>
      <c r="F65" s="6">
        <v>58.16858767471625</v>
      </c>
      <c r="G65" s="6">
        <v>60.092480445176605</v>
      </c>
      <c r="H65" s="6">
        <v>54.754570536839694</v>
      </c>
      <c r="I65" s="6">
        <v>60.340580826057781</v>
      </c>
      <c r="J65" s="6">
        <v>60.264296068382031</v>
      </c>
      <c r="K65" s="6">
        <v>56.628091682034835</v>
      </c>
    </row>
    <row r="66" spans="1:11" x14ac:dyDescent="0.3">
      <c r="A66" s="69">
        <v>28</v>
      </c>
      <c r="B66" s="6">
        <v>60.56101826187993</v>
      </c>
      <c r="C66" s="6">
        <v>59.338710492499523</v>
      </c>
      <c r="D66" s="6">
        <v>61.920312046919364</v>
      </c>
      <c r="E66" s="6">
        <v>56.423212097222368</v>
      </c>
      <c r="F66" s="6">
        <v>58.114462218464872</v>
      </c>
      <c r="G66" s="6">
        <v>66.063788351761133</v>
      </c>
      <c r="H66" s="6">
        <v>61.869275630502344</v>
      </c>
      <c r="I66" s="6">
        <v>63.923832034028834</v>
      </c>
      <c r="J66" s="6">
        <v>62.809075980385821</v>
      </c>
      <c r="K66" s="6">
        <v>58.745552634689417</v>
      </c>
    </row>
    <row r="67" spans="1:11" x14ac:dyDescent="0.3">
      <c r="A67" s="69">
        <v>29</v>
      </c>
      <c r="B67" s="6">
        <v>61.500167668854104</v>
      </c>
      <c r="C67" s="6">
        <v>56.153280505449295</v>
      </c>
      <c r="D67" s="6">
        <v>57.372020984560699</v>
      </c>
      <c r="E67" s="6">
        <v>60.644489411457926</v>
      </c>
      <c r="F67" s="6">
        <v>60.738998069743907</v>
      </c>
      <c r="G67" s="6">
        <v>56.313377656687472</v>
      </c>
      <c r="H67" s="6">
        <v>63.218746329102267</v>
      </c>
      <c r="I67" s="6">
        <v>60.165975069947883</v>
      </c>
      <c r="J67" s="6">
        <v>61.966728562253749</v>
      </c>
      <c r="K67" s="6">
        <v>60.711616429727847</v>
      </c>
    </row>
    <row r="68" spans="1:11" x14ac:dyDescent="0.3">
      <c r="A68" s="69">
        <v>30</v>
      </c>
      <c r="B68" s="6">
        <v>55.485563834013476</v>
      </c>
      <c r="C68" s="6">
        <v>64.817617372841568</v>
      </c>
      <c r="D68" s="6">
        <v>62.846462505482073</v>
      </c>
      <c r="E68" s="6">
        <v>57.927224056351548</v>
      </c>
      <c r="F68" s="6">
        <v>61.782917570627518</v>
      </c>
      <c r="G68" s="6">
        <v>60.715106397351086</v>
      </c>
      <c r="H68" s="6">
        <v>64.439155831874302</v>
      </c>
      <c r="I68" s="6">
        <v>58.146688332845031</v>
      </c>
      <c r="J68" s="6">
        <v>55.751633197219341</v>
      </c>
      <c r="K68" s="6">
        <v>54.525224073223704</v>
      </c>
    </row>
    <row r="69" spans="1:11" x14ac:dyDescent="0.3">
      <c r="A69" s="69">
        <v>31</v>
      </c>
      <c r="B69" s="6">
        <v>59.046717998400126</v>
      </c>
      <c r="C69" s="6">
        <v>61.552333521174475</v>
      </c>
      <c r="D69" s="6">
        <v>59.781072506896066</v>
      </c>
      <c r="E69" s="6">
        <v>61.271634179378907</v>
      </c>
      <c r="F69" s="6">
        <v>58.561033821799874</v>
      </c>
      <c r="G69" s="6">
        <v>61.601562347824725</v>
      </c>
      <c r="H69" s="6">
        <v>57.723924381585135</v>
      </c>
      <c r="I69" s="6">
        <v>59.131504505572337</v>
      </c>
      <c r="J69" s="6">
        <v>61.237881480056153</v>
      </c>
      <c r="K69" s="6">
        <v>61.392248003050291</v>
      </c>
    </row>
    <row r="70" spans="1:11" x14ac:dyDescent="0.3">
      <c r="A70" s="69">
        <v>32</v>
      </c>
      <c r="B70" s="6">
        <v>60.688093869917651</v>
      </c>
      <c r="C70" s="6">
        <v>62.574841617413206</v>
      </c>
      <c r="D70" s="6">
        <v>62.032510231304428</v>
      </c>
      <c r="E70" s="6">
        <v>57.637588422383693</v>
      </c>
      <c r="F70" s="6">
        <v>55.8441835561826</v>
      </c>
      <c r="G70" s="6">
        <v>61.734985037503435</v>
      </c>
      <c r="H70" s="6">
        <v>56.185899103449145</v>
      </c>
      <c r="I70" s="6">
        <v>58.74945673446183</v>
      </c>
      <c r="J70" s="6">
        <v>58.905120810095823</v>
      </c>
      <c r="K70" s="6">
        <v>56.259415382799617</v>
      </c>
    </row>
    <row r="71" spans="1:11" x14ac:dyDescent="0.3">
      <c r="A71" s="69">
        <v>33</v>
      </c>
      <c r="B71" s="6">
        <v>56.015739270507211</v>
      </c>
      <c r="C71" s="6">
        <v>56.624798687187536</v>
      </c>
      <c r="D71" s="6">
        <v>54.184646950761191</v>
      </c>
      <c r="E71" s="6">
        <v>61.727452385999321</v>
      </c>
      <c r="F71" s="6">
        <v>61.272174479802395</v>
      </c>
      <c r="G71" s="6">
        <v>59.0501133043389</v>
      </c>
      <c r="H71" s="6">
        <v>50.928603134699436</v>
      </c>
      <c r="I71" s="6">
        <v>63.191102196968245</v>
      </c>
      <c r="J71" s="6">
        <v>61.116282233830731</v>
      </c>
      <c r="K71" s="6">
        <v>57.346595896190543</v>
      </c>
    </row>
    <row r="72" spans="1:11" x14ac:dyDescent="0.3">
      <c r="A72" s="69">
        <v>34</v>
      </c>
      <c r="B72" s="6">
        <v>57.966277733473135</v>
      </c>
      <c r="C72" s="6">
        <v>58.234518675464841</v>
      </c>
      <c r="D72" s="6">
        <v>58.353620257270116</v>
      </c>
      <c r="E72" s="6">
        <v>56.76797776093921</v>
      </c>
      <c r="F72" s="6">
        <v>61.049431123699655</v>
      </c>
      <c r="G72" s="6">
        <v>61.163369232225712</v>
      </c>
      <c r="H72" s="6">
        <v>60.999124022790532</v>
      </c>
      <c r="I72" s="6">
        <v>55.684617678326312</v>
      </c>
      <c r="J72" s="6">
        <v>64.07120883037787</v>
      </c>
      <c r="K72" s="6">
        <v>57.555995464815638</v>
      </c>
    </row>
    <row r="73" spans="1:11" x14ac:dyDescent="0.3">
      <c r="A73" s="69">
        <v>35</v>
      </c>
      <c r="B73" s="6">
        <v>60.795851995134583</v>
      </c>
      <c r="C73" s="6">
        <v>56.387957956286712</v>
      </c>
      <c r="D73" s="6">
        <v>56.384881245829412</v>
      </c>
      <c r="E73" s="6">
        <v>58.070673076834353</v>
      </c>
      <c r="F73" s="6">
        <v>60.054924153454913</v>
      </c>
      <c r="G73" s="6">
        <v>59.73068845221956</v>
      </c>
      <c r="H73" s="6">
        <v>59.859155810454368</v>
      </c>
      <c r="I73" s="6">
        <v>59.208195620334131</v>
      </c>
      <c r="J73" s="6">
        <v>59.681656195419542</v>
      </c>
      <c r="K73" s="6">
        <v>59.803376086553136</v>
      </c>
    </row>
    <row r="74" spans="1:11" x14ac:dyDescent="0.3">
      <c r="A74" s="69">
        <v>36</v>
      </c>
      <c r="B74" s="6">
        <v>57.527636616705848</v>
      </c>
      <c r="C74" s="6">
        <v>57.165540624488152</v>
      </c>
      <c r="D74" s="6">
        <v>58.202117373245109</v>
      </c>
      <c r="E74" s="6">
        <v>57.673903234763749</v>
      </c>
      <c r="F74" s="6">
        <v>61.02168619423017</v>
      </c>
      <c r="G74" s="6">
        <v>58.698618669918019</v>
      </c>
      <c r="H74" s="6">
        <v>66.493861135282415</v>
      </c>
      <c r="I74" s="6">
        <v>59.32524701340612</v>
      </c>
      <c r="J74" s="6">
        <v>57.677922526308379</v>
      </c>
      <c r="K74" s="6">
        <v>62.99025019849347</v>
      </c>
    </row>
    <row r="75" spans="1:11" x14ac:dyDescent="0.3">
      <c r="A75" s="69">
        <v>37</v>
      </c>
      <c r="B75" s="6">
        <v>57.296985914716885</v>
      </c>
      <c r="C75" s="6">
        <v>59.89842902839883</v>
      </c>
      <c r="D75" s="6">
        <v>56.900083221976274</v>
      </c>
      <c r="E75" s="6">
        <v>57.885815924046177</v>
      </c>
      <c r="F75" s="6">
        <v>65.05547416363018</v>
      </c>
      <c r="G75" s="6">
        <v>63.765770172960799</v>
      </c>
      <c r="H75" s="6">
        <v>55.198266468283393</v>
      </c>
      <c r="I75" s="6">
        <v>57.027406884989574</v>
      </c>
      <c r="J75" s="6">
        <v>60.041703652544754</v>
      </c>
      <c r="K75" s="6">
        <v>60.305489501503359</v>
      </c>
    </row>
    <row r="76" spans="1:11" x14ac:dyDescent="0.3">
      <c r="A76" s="69">
        <v>38</v>
      </c>
      <c r="B76" s="6">
        <v>59.540237780782761</v>
      </c>
      <c r="C76" s="6">
        <v>57.158543854329722</v>
      </c>
      <c r="D76" s="6">
        <v>60.792138680427925</v>
      </c>
      <c r="E76" s="6">
        <v>54.80942436298556</v>
      </c>
      <c r="F76" s="6">
        <v>62.446918075308389</v>
      </c>
      <c r="G76" s="6">
        <v>59.320578537855084</v>
      </c>
      <c r="H76" s="6">
        <v>55.008032571091888</v>
      </c>
      <c r="I76" s="6">
        <v>57.788565293375768</v>
      </c>
      <c r="J76" s="6">
        <v>67.745194077463594</v>
      </c>
      <c r="K76" s="6">
        <v>60.603626090245804</v>
      </c>
    </row>
    <row r="77" spans="1:11" x14ac:dyDescent="0.3">
      <c r="A77" s="69">
        <v>39</v>
      </c>
      <c r="B77" s="6">
        <v>57.486154195601614</v>
      </c>
      <c r="C77" s="6">
        <v>60.057965182692215</v>
      </c>
      <c r="D77" s="6">
        <v>62.386405395795663</v>
      </c>
      <c r="E77" s="6">
        <v>58.183053662498054</v>
      </c>
      <c r="F77" s="6">
        <v>61.129007073591737</v>
      </c>
      <c r="G77" s="6">
        <v>60.249210242576964</v>
      </c>
      <c r="H77" s="6">
        <v>60.845924527155653</v>
      </c>
      <c r="I77" s="6">
        <v>57.891705267017137</v>
      </c>
      <c r="J77" s="6">
        <v>54.756792606182387</v>
      </c>
      <c r="K77" s="6">
        <v>61.861507915420596</v>
      </c>
    </row>
    <row r="78" spans="1:11" x14ac:dyDescent="0.3">
      <c r="A78" s="69">
        <v>40</v>
      </c>
      <c r="B78" s="6">
        <v>61.955410396723828</v>
      </c>
      <c r="C78" s="6">
        <v>59.255608613910525</v>
      </c>
      <c r="D78" s="6">
        <v>56.248532117530182</v>
      </c>
      <c r="E78" s="6">
        <v>59.163244469335481</v>
      </c>
      <c r="F78" s="6">
        <v>58.795968679113628</v>
      </c>
      <c r="G78" s="6">
        <v>64.371234220570017</v>
      </c>
      <c r="H78" s="6">
        <v>62.439305678937416</v>
      </c>
      <c r="I78" s="6">
        <v>57.746724397120879</v>
      </c>
      <c r="J78" s="6">
        <v>61.560720054097573</v>
      </c>
      <c r="K78" s="6">
        <v>57.177064421664411</v>
      </c>
    </row>
    <row r="79" spans="1:11" x14ac:dyDescent="0.3">
      <c r="A79" s="69">
        <v>41</v>
      </c>
      <c r="B79" s="6">
        <v>58.411604264208137</v>
      </c>
      <c r="C79" s="6">
        <v>58.510391124974475</v>
      </c>
      <c r="D79" s="6">
        <v>58.104463303454175</v>
      </c>
      <c r="E79" s="6">
        <v>65.991716664115643</v>
      </c>
      <c r="F79" s="6">
        <v>58.598834090041983</v>
      </c>
      <c r="G79" s="6">
        <v>59.363207315240594</v>
      </c>
      <c r="H79" s="6">
        <v>58.601509795762844</v>
      </c>
      <c r="I79" s="6">
        <v>56.268769913764359</v>
      </c>
      <c r="J79" s="6">
        <v>61.006818674319781</v>
      </c>
      <c r="K79" s="6">
        <v>61.034284277171373</v>
      </c>
    </row>
    <row r="80" spans="1:11" x14ac:dyDescent="0.3">
      <c r="A80" s="69">
        <v>42</v>
      </c>
      <c r="B80" s="6">
        <v>59.399768037073827</v>
      </c>
      <c r="C80" s="6">
        <v>61.893751977776418</v>
      </c>
      <c r="D80" s="6">
        <v>65.585014777689807</v>
      </c>
      <c r="E80" s="6">
        <v>60.631562446403223</v>
      </c>
      <c r="F80" s="6">
        <v>57.704782577380612</v>
      </c>
      <c r="G80" s="6">
        <v>59.416639358600946</v>
      </c>
      <c r="H80" s="6">
        <v>57.900134642046467</v>
      </c>
      <c r="I80" s="6">
        <v>65.411293292153772</v>
      </c>
      <c r="J80" s="6">
        <v>54.130845751748403</v>
      </c>
      <c r="K80" s="6">
        <v>64.206581907583555</v>
      </c>
    </row>
    <row r="81" spans="1:11" x14ac:dyDescent="0.3">
      <c r="A81" s="69">
        <v>43</v>
      </c>
      <c r="B81" s="6">
        <v>60.317286431120721</v>
      </c>
      <c r="C81" s="6">
        <v>58.944722025103083</v>
      </c>
      <c r="D81" s="6">
        <v>61.508403724988753</v>
      </c>
      <c r="E81" s="6">
        <v>61.156542572830439</v>
      </c>
      <c r="F81" s="6">
        <v>60.447334701800969</v>
      </c>
      <c r="G81" s="6">
        <v>58.202596117184584</v>
      </c>
      <c r="H81" s="6">
        <v>63.295488352727467</v>
      </c>
      <c r="I81" s="6">
        <v>58.864098180078557</v>
      </c>
      <c r="J81" s="6">
        <v>60.59726815225153</v>
      </c>
      <c r="K81" s="6">
        <v>59.931294701653556</v>
      </c>
    </row>
    <row r="82" spans="1:11" x14ac:dyDescent="0.3">
      <c r="A82" s="69">
        <v>44</v>
      </c>
      <c r="B82" s="6">
        <v>60.839302476406367</v>
      </c>
      <c r="C82" s="6">
        <v>57.25397553675645</v>
      </c>
      <c r="D82" s="6">
        <v>58.976127577044423</v>
      </c>
      <c r="E82" s="6">
        <v>60.291162533482975</v>
      </c>
      <c r="F82" s="6">
        <v>63.29144984559327</v>
      </c>
      <c r="G82" s="6">
        <v>55.966444416110946</v>
      </c>
      <c r="H82" s="6">
        <v>60.368937211982178</v>
      </c>
      <c r="I82" s="6">
        <v>59.871972444754199</v>
      </c>
      <c r="J82" s="6">
        <v>66.362790803259543</v>
      </c>
      <c r="K82" s="6">
        <v>60.302023679217498</v>
      </c>
    </row>
    <row r="83" spans="1:11" x14ac:dyDescent="0.3">
      <c r="A83" s="69">
        <v>45</v>
      </c>
      <c r="B83" s="6">
        <v>61.543292568330763</v>
      </c>
      <c r="C83" s="6">
        <v>59.199531955025243</v>
      </c>
      <c r="D83" s="6">
        <v>63.023195863758687</v>
      </c>
      <c r="E83" s="6">
        <v>59.052431243430263</v>
      </c>
      <c r="F83" s="6">
        <v>62.01267917030966</v>
      </c>
      <c r="G83" s="6">
        <v>60.734514525250674</v>
      </c>
      <c r="H83" s="6">
        <v>62.544359236438893</v>
      </c>
      <c r="I83" s="6">
        <v>58.603327945406058</v>
      </c>
      <c r="J83" s="6">
        <v>57.246309317323593</v>
      </c>
      <c r="K83" s="6">
        <v>62.398880823127683</v>
      </c>
    </row>
    <row r="84" spans="1:11" x14ac:dyDescent="0.3">
      <c r="A84" s="69">
        <v>46</v>
      </c>
      <c r="B84" s="6">
        <v>60.207557103868226</v>
      </c>
      <c r="C84" s="6">
        <v>60.965907354838357</v>
      </c>
      <c r="D84" s="6">
        <v>59.13663658148603</v>
      </c>
      <c r="E84" s="6">
        <v>61.170713438071097</v>
      </c>
      <c r="F84" s="6">
        <v>64.474454527932195</v>
      </c>
      <c r="G84" s="6">
        <v>57.835883166662207</v>
      </c>
      <c r="H84" s="6">
        <v>58.21570342089224</v>
      </c>
      <c r="I84" s="6">
        <v>59.963954403023415</v>
      </c>
      <c r="J84" s="6">
        <v>61.051497553582124</v>
      </c>
      <c r="K84" s="6">
        <v>63.33675011421262</v>
      </c>
    </row>
    <row r="85" spans="1:11" x14ac:dyDescent="0.3">
      <c r="A85" s="69">
        <v>47</v>
      </c>
      <c r="B85" s="6">
        <v>57.8716712675566</v>
      </c>
      <c r="C85" s="6">
        <v>60.642384152084524</v>
      </c>
      <c r="D85" s="6">
        <v>60.928528424733493</v>
      </c>
      <c r="E85" s="6">
        <v>58.779457968860427</v>
      </c>
      <c r="F85" s="6">
        <v>59.149794926243096</v>
      </c>
      <c r="G85" s="6">
        <v>63.286889422375729</v>
      </c>
      <c r="H85" s="6">
        <v>57.259062593874184</v>
      </c>
      <c r="I85" s="6">
        <v>62.592700487132895</v>
      </c>
      <c r="J85" s="6">
        <v>58.670445541203193</v>
      </c>
      <c r="K85" s="6">
        <v>59.867279780610872</v>
      </c>
    </row>
    <row r="86" spans="1:11" x14ac:dyDescent="0.3">
      <c r="A86" s="69">
        <v>48</v>
      </c>
      <c r="B86" s="6">
        <v>62.404213564669938</v>
      </c>
      <c r="C86" s="6">
        <v>63.044026191342915</v>
      </c>
      <c r="D86" s="6">
        <v>57.344311119090328</v>
      </c>
      <c r="E86" s="6">
        <v>57.752238007705181</v>
      </c>
      <c r="F86" s="6">
        <v>65.658686189312434</v>
      </c>
      <c r="G86" s="6">
        <v>62.494489001782419</v>
      </c>
      <c r="H86" s="6">
        <v>58.633348807418308</v>
      </c>
      <c r="I86" s="6">
        <v>59.706179722148505</v>
      </c>
      <c r="J86" s="6">
        <v>58.714708953714869</v>
      </c>
      <c r="K86" s="6">
        <v>58.371945979155285</v>
      </c>
    </row>
    <row r="87" spans="1:11" x14ac:dyDescent="0.3">
      <c r="A87" s="69">
        <v>49</v>
      </c>
      <c r="B87" s="6">
        <v>63.367228414994607</v>
      </c>
      <c r="C87" s="6">
        <v>61.432309982500556</v>
      </c>
      <c r="D87" s="6">
        <v>57.840558198022904</v>
      </c>
      <c r="E87" s="6">
        <v>59.894711196060072</v>
      </c>
      <c r="F87" s="6">
        <v>60.284968938146442</v>
      </c>
      <c r="G87" s="6">
        <v>57.694429326392495</v>
      </c>
      <c r="H87" s="6">
        <v>56.203223915467753</v>
      </c>
      <c r="I87" s="6">
        <v>58.021392299260604</v>
      </c>
      <c r="J87" s="6">
        <v>63.346552324270249</v>
      </c>
      <c r="K87" s="6">
        <v>62.545924931099009</v>
      </c>
    </row>
    <row r="88" spans="1:11" x14ac:dyDescent="0.3">
      <c r="A88" s="69">
        <v>50</v>
      </c>
      <c r="B88" s="6">
        <v>58.305780334277038</v>
      </c>
      <c r="C88" s="6">
        <v>59.065338746746413</v>
      </c>
      <c r="D88" s="6">
        <v>58.245338215580261</v>
      </c>
      <c r="E88" s="6">
        <v>63.225628738256695</v>
      </c>
      <c r="F88" s="6">
        <v>55.837822681785688</v>
      </c>
      <c r="G88" s="6">
        <v>59.845661062252333</v>
      </c>
      <c r="H88" s="6">
        <v>58.750977497038633</v>
      </c>
      <c r="I88" s="6">
        <v>61.727274569776512</v>
      </c>
      <c r="J88" s="6">
        <v>56.074336450850822</v>
      </c>
      <c r="K88" s="6">
        <v>61.739109349675729</v>
      </c>
    </row>
    <row r="89" spans="1:11" x14ac:dyDescent="0.3">
      <c r="A89" s="69">
        <v>51</v>
      </c>
      <c r="B89" s="6">
        <v>61.503518494230349</v>
      </c>
      <c r="C89" s="6">
        <v>61.092041401180154</v>
      </c>
      <c r="D89" s="6">
        <v>59.436558262893115</v>
      </c>
      <c r="E89" s="6">
        <v>58.571427298205109</v>
      </c>
      <c r="F89" s="6">
        <v>62.168458538347195</v>
      </c>
      <c r="G89" s="6">
        <v>57.350221677292048</v>
      </c>
      <c r="H89" s="6">
        <v>61.61798118547523</v>
      </c>
      <c r="I89" s="6">
        <v>56.467933047665952</v>
      </c>
      <c r="J89" s="6">
        <v>63.931787165889929</v>
      </c>
      <c r="K89" s="6">
        <v>59.972504599505299</v>
      </c>
    </row>
    <row r="90" spans="1:11" x14ac:dyDescent="0.3">
      <c r="A90" s="69">
        <v>52</v>
      </c>
      <c r="B90" s="6">
        <v>58.881455936234879</v>
      </c>
      <c r="C90" s="6">
        <v>58.656406884801477</v>
      </c>
      <c r="D90" s="6">
        <v>60.678755245986594</v>
      </c>
      <c r="E90" s="6">
        <v>61.425172225287021</v>
      </c>
      <c r="F90" s="6">
        <v>58.986272220544791</v>
      </c>
      <c r="G90" s="6">
        <v>60.984954326512167</v>
      </c>
      <c r="H90" s="6">
        <v>57.019876709599444</v>
      </c>
      <c r="I90" s="6">
        <v>55.843527039246794</v>
      </c>
      <c r="J90" s="6">
        <v>60.845254273250475</v>
      </c>
      <c r="K90" s="6">
        <v>57.946824830139505</v>
      </c>
    </row>
    <row r="91" spans="1:11" x14ac:dyDescent="0.3">
      <c r="A91" s="69">
        <v>53</v>
      </c>
      <c r="B91" s="6">
        <v>61.598903589929243</v>
      </c>
      <c r="C91" s="6">
        <v>59.232918577033686</v>
      </c>
      <c r="D91" s="6">
        <v>60.697359285519724</v>
      </c>
      <c r="E91" s="6">
        <v>63.118734476147289</v>
      </c>
      <c r="F91" s="6">
        <v>62.907094809236483</v>
      </c>
      <c r="G91" s="6">
        <v>59.127426489065428</v>
      </c>
      <c r="H91" s="6">
        <v>64.301842096739904</v>
      </c>
      <c r="I91" s="6">
        <v>62.783219163919931</v>
      </c>
      <c r="J91" s="6">
        <v>59.360339620793198</v>
      </c>
      <c r="K91" s="6">
        <v>59.564663298883069</v>
      </c>
    </row>
    <row r="92" spans="1:11" x14ac:dyDescent="0.3">
      <c r="A92" s="69">
        <v>54</v>
      </c>
      <c r="B92" s="6">
        <v>61.792580314958947</v>
      </c>
      <c r="C92" s="6">
        <v>58.922741542177654</v>
      </c>
      <c r="D92" s="6">
        <v>62.814964347727418</v>
      </c>
      <c r="E92" s="6">
        <v>57.128920385045333</v>
      </c>
      <c r="F92" s="6">
        <v>64.152099413494327</v>
      </c>
      <c r="G92" s="6">
        <v>62.980203207135226</v>
      </c>
      <c r="H92" s="6">
        <v>62.695629043365415</v>
      </c>
      <c r="I92" s="6">
        <v>58.437632551566274</v>
      </c>
      <c r="J92" s="6">
        <v>59.618744381232894</v>
      </c>
      <c r="K92" s="6">
        <v>58.394255867711017</v>
      </c>
    </row>
    <row r="93" spans="1:11" x14ac:dyDescent="0.3">
      <c r="A93" s="69">
        <v>55</v>
      </c>
      <c r="B93" s="6">
        <v>60.797083875732426</v>
      </c>
      <c r="C93" s="6">
        <v>56.335553194520685</v>
      </c>
      <c r="D93" s="6">
        <v>65.604975835995987</v>
      </c>
      <c r="E93" s="6">
        <v>59.340392350361107</v>
      </c>
      <c r="F93" s="6">
        <v>58.721325509842245</v>
      </c>
      <c r="G93" s="6">
        <v>59.858189493556928</v>
      </c>
      <c r="H93" s="6">
        <v>57.776693344230296</v>
      </c>
      <c r="I93" s="6">
        <v>58.46124240132464</v>
      </c>
      <c r="J93" s="6">
        <v>60.561466855193189</v>
      </c>
      <c r="K93" s="6">
        <v>63.980916648771043</v>
      </c>
    </row>
    <row r="94" spans="1:11" x14ac:dyDescent="0.3">
      <c r="A94" s="69">
        <v>56</v>
      </c>
      <c r="B94" s="6">
        <v>61.189444654354453</v>
      </c>
      <c r="C94" s="6">
        <v>65.349966763281074</v>
      </c>
      <c r="D94" s="6">
        <v>58.643747603662483</v>
      </c>
      <c r="E94" s="6">
        <v>53.751688207697676</v>
      </c>
      <c r="F94" s="6">
        <v>61.913237966071144</v>
      </c>
      <c r="G94" s="6">
        <v>58.074854114037848</v>
      </c>
      <c r="H94" s="6">
        <v>60.96660647349767</v>
      </c>
      <c r="I94" s="6">
        <v>60.235533364761984</v>
      </c>
      <c r="J94" s="6">
        <v>61.523930661688397</v>
      </c>
      <c r="K94" s="6">
        <v>57.708992541785662</v>
      </c>
    </row>
    <row r="95" spans="1:11" x14ac:dyDescent="0.3">
      <c r="A95" s="69">
        <v>57</v>
      </c>
      <c r="B95" s="6">
        <v>57.138240155384324</v>
      </c>
      <c r="C95" s="6">
        <v>59.857423292047486</v>
      </c>
      <c r="D95" s="6">
        <v>61.640681448399853</v>
      </c>
      <c r="E95" s="6">
        <v>64.196509890248507</v>
      </c>
      <c r="F95" s="6">
        <v>61.335560491127751</v>
      </c>
      <c r="G95" s="6">
        <v>58.05644419935652</v>
      </c>
      <c r="H95" s="6">
        <v>54.07835494365019</v>
      </c>
      <c r="I95" s="6">
        <v>59.566764173037825</v>
      </c>
      <c r="J95" s="6">
        <v>57.755219394292695</v>
      </c>
      <c r="K95" s="6">
        <v>58.941718656163964</v>
      </c>
    </row>
    <row r="96" spans="1:11" x14ac:dyDescent="0.3">
      <c r="A96" s="69">
        <v>58</v>
      </c>
      <c r="B96" s="6">
        <v>65.837614271861369</v>
      </c>
      <c r="C96" s="6">
        <v>57.804701584757474</v>
      </c>
      <c r="D96" s="6">
        <v>61.885735425324597</v>
      </c>
      <c r="E96" s="6">
        <v>60.855110770156884</v>
      </c>
      <c r="F96" s="6">
        <v>61.305428159445675</v>
      </c>
      <c r="G96" s="6">
        <v>64.248582252360421</v>
      </c>
      <c r="H96" s="6">
        <v>60.459437064740797</v>
      </c>
      <c r="I96" s="6">
        <v>63.377558870558047</v>
      </c>
      <c r="J96" s="6">
        <v>55.229751444254944</v>
      </c>
      <c r="K96" s="6">
        <v>59.041412283482032</v>
      </c>
    </row>
    <row r="97" spans="1:11" x14ac:dyDescent="0.3">
      <c r="A97" s="69">
        <v>59</v>
      </c>
      <c r="B97" s="6">
        <v>56.572656102008899</v>
      </c>
      <c r="C97" s="6">
        <v>59.681753642643983</v>
      </c>
      <c r="D97" s="6">
        <v>58.945947356163686</v>
      </c>
      <c r="E97" s="6">
        <v>62.984151444021222</v>
      </c>
      <c r="F97" s="6">
        <v>58.990494528838504</v>
      </c>
      <c r="G97" s="6">
        <v>57.506032796450995</v>
      </c>
      <c r="H97" s="6">
        <v>54.847851560423265</v>
      </c>
      <c r="I97" s="6">
        <v>61.346529803966519</v>
      </c>
      <c r="J97" s="6">
        <v>57.004317193715814</v>
      </c>
      <c r="K97" s="6">
        <v>61.055957214678145</v>
      </c>
    </row>
    <row r="98" spans="1:11" x14ac:dyDescent="0.3">
      <c r="A98" s="69">
        <v>60</v>
      </c>
      <c r="B98" s="6">
        <v>54.149124680209759</v>
      </c>
      <c r="C98" s="6">
        <v>58.31068683724051</v>
      </c>
      <c r="D98" s="6">
        <v>60.324800374009378</v>
      </c>
      <c r="E98" s="6">
        <v>61.923329506931154</v>
      </c>
      <c r="F98" s="6">
        <v>58.617533458818215</v>
      </c>
      <c r="G98" s="6">
        <v>60.585959563505149</v>
      </c>
      <c r="H98" s="6">
        <v>59.668491995530573</v>
      </c>
      <c r="I98" s="6">
        <v>54.762615243592613</v>
      </c>
      <c r="J98" s="6">
        <v>62.888298311936957</v>
      </c>
      <c r="K98" s="6">
        <v>59.19301502314579</v>
      </c>
    </row>
    <row r="99" spans="1:11" x14ac:dyDescent="0.3">
      <c r="A99" s="69">
        <v>61</v>
      </c>
      <c r="B99" s="6">
        <v>55.525945059770862</v>
      </c>
      <c r="C99" s="6">
        <v>56.374596963683253</v>
      </c>
      <c r="D99" s="6">
        <v>62.127381573512288</v>
      </c>
      <c r="E99" s="6">
        <v>63.610454116548475</v>
      </c>
      <c r="F99" s="6">
        <v>62.248129978304817</v>
      </c>
      <c r="G99" s="6">
        <v>57.384214570663083</v>
      </c>
      <c r="H99" s="6">
        <v>60.775641670805399</v>
      </c>
      <c r="I99" s="6">
        <v>60.192494933856992</v>
      </c>
      <c r="J99" s="6">
        <v>62.038768122663534</v>
      </c>
      <c r="K99" s="6">
        <v>60.86558093464842</v>
      </c>
    </row>
    <row r="100" spans="1:11" x14ac:dyDescent="0.3">
      <c r="A100" s="69">
        <v>62</v>
      </c>
      <c r="B100" s="6">
        <v>61.203542401055735</v>
      </c>
      <c r="C100" s="6">
        <v>53.140474914350264</v>
      </c>
      <c r="D100" s="6">
        <v>60.294191579316887</v>
      </c>
      <c r="E100" s="6">
        <v>60.806974041848846</v>
      </c>
      <c r="F100" s="6">
        <v>60.262539087029523</v>
      </c>
      <c r="G100" s="6">
        <v>57.923686146921426</v>
      </c>
      <c r="H100" s="6">
        <v>59.361809422277183</v>
      </c>
      <c r="I100" s="6">
        <v>63.986550777724929</v>
      </c>
      <c r="J100" s="6">
        <v>58.07173455894462</v>
      </c>
      <c r="K100" s="6">
        <v>64.028616253809304</v>
      </c>
    </row>
    <row r="101" spans="1:11" x14ac:dyDescent="0.3">
      <c r="A101" s="69">
        <v>63</v>
      </c>
      <c r="B101" s="6">
        <v>55.685821892992152</v>
      </c>
      <c r="C101" s="6">
        <v>59.485365941300088</v>
      </c>
      <c r="D101" s="6">
        <v>61.735753514038208</v>
      </c>
      <c r="E101" s="6">
        <v>60.276901330513013</v>
      </c>
      <c r="F101" s="6">
        <v>60.349106092825878</v>
      </c>
      <c r="G101" s="6">
        <v>57.455767999456178</v>
      </c>
      <c r="H101" s="6">
        <v>60.975401022579938</v>
      </c>
      <c r="I101" s="6">
        <v>62.665270728595083</v>
      </c>
      <c r="J101" s="6">
        <v>56.898986240317058</v>
      </c>
      <c r="K101" s="6">
        <v>59.669624439756227</v>
      </c>
    </row>
    <row r="102" spans="1:11" x14ac:dyDescent="0.3">
      <c r="A102" s="69">
        <v>64</v>
      </c>
      <c r="B102" s="6">
        <v>61.574996268977394</v>
      </c>
      <c r="C102" s="6">
        <v>62.683850787288549</v>
      </c>
      <c r="D102" s="6">
        <v>58.258690402754141</v>
      </c>
      <c r="E102" s="6">
        <v>62.160053823371413</v>
      </c>
      <c r="F102" s="6">
        <v>57.809951375924719</v>
      </c>
      <c r="G102" s="6">
        <v>54.607454844342968</v>
      </c>
      <c r="H102" s="6">
        <v>60.986404800062978</v>
      </c>
      <c r="I102" s="6">
        <v>61.501732814625086</v>
      </c>
      <c r="J102" s="6">
        <v>60.36013751016479</v>
      </c>
      <c r="K102" s="6">
        <v>62.099481130630537</v>
      </c>
    </row>
    <row r="103" spans="1:11" x14ac:dyDescent="0.3">
      <c r="A103" s="69">
        <v>65</v>
      </c>
      <c r="B103" s="6">
        <v>62.363492636526964</v>
      </c>
      <c r="C103" s="6">
        <v>59.140775086226412</v>
      </c>
      <c r="D103" s="6">
        <v>57.220409379861223</v>
      </c>
      <c r="E103" s="6">
        <v>61.254551540252741</v>
      </c>
      <c r="F103" s="6">
        <v>59.425900250043362</v>
      </c>
      <c r="G103" s="6">
        <v>53.139763057549189</v>
      </c>
      <c r="H103" s="6">
        <v>61.141665907124064</v>
      </c>
      <c r="I103" s="6">
        <v>61.293956652159636</v>
      </c>
      <c r="J103" s="6">
        <v>59.621157214106816</v>
      </c>
      <c r="K103" s="6">
        <v>60.154231959375878</v>
      </c>
    </row>
    <row r="104" spans="1:11" x14ac:dyDescent="0.3">
      <c r="A104" s="69">
        <v>66</v>
      </c>
      <c r="B104" s="6">
        <v>59.320294377783824</v>
      </c>
      <c r="C104" s="6">
        <v>61.840327185953711</v>
      </c>
      <c r="D104" s="6">
        <v>62.001918769046974</v>
      </c>
      <c r="E104" s="6">
        <v>57.42281155211937</v>
      </c>
      <c r="F104" s="6">
        <v>55.807904282222395</v>
      </c>
      <c r="G104" s="6">
        <v>64.659800359798822</v>
      </c>
      <c r="H104" s="6">
        <v>56.286867118004295</v>
      </c>
      <c r="I104" s="6">
        <v>64.70791399101914</v>
      </c>
      <c r="J104" s="6">
        <v>61.260104766598857</v>
      </c>
      <c r="K104" s="6">
        <v>59.95131974940648</v>
      </c>
    </row>
    <row r="105" spans="1:11" x14ac:dyDescent="0.3">
      <c r="A105" s="69">
        <v>67</v>
      </c>
      <c r="B105" s="6">
        <v>59.126441361704295</v>
      </c>
      <c r="C105" s="6">
        <v>59.50917947162732</v>
      </c>
      <c r="D105" s="6">
        <v>52.291617890333548</v>
      </c>
      <c r="E105" s="6">
        <v>62.31095586769883</v>
      </c>
      <c r="F105" s="6">
        <v>63.755569606628917</v>
      </c>
      <c r="G105" s="6">
        <v>60.020378959964937</v>
      </c>
      <c r="H105" s="6">
        <v>61.929296341316224</v>
      </c>
      <c r="I105" s="6">
        <v>59.188589605406037</v>
      </c>
      <c r="J105" s="6">
        <v>62.73403655114344</v>
      </c>
      <c r="K105" s="6">
        <v>60.383357631166021</v>
      </c>
    </row>
    <row r="106" spans="1:11" x14ac:dyDescent="0.3">
      <c r="A106" s="69">
        <v>68</v>
      </c>
      <c r="B106" s="6">
        <v>59.169065366954435</v>
      </c>
      <c r="C106" s="6">
        <v>56.251582360917737</v>
      </c>
      <c r="D106" s="6">
        <v>61.639353083252566</v>
      </c>
      <c r="E106" s="6">
        <v>52.506124622509525</v>
      </c>
      <c r="F106" s="6">
        <v>55.78653924841678</v>
      </c>
      <c r="G106" s="6">
        <v>63.742303629376764</v>
      </c>
      <c r="H106" s="6">
        <v>59.174752544798878</v>
      </c>
      <c r="I106" s="6">
        <v>62.330673871760098</v>
      </c>
      <c r="J106" s="6">
        <v>63.656286305232399</v>
      </c>
      <c r="K106" s="6">
        <v>60.138766706238229</v>
      </c>
    </row>
    <row r="107" spans="1:11" x14ac:dyDescent="0.3">
      <c r="A107" s="69">
        <v>69</v>
      </c>
      <c r="B107" s="6">
        <v>63.181079926029653</v>
      </c>
      <c r="C107" s="6">
        <v>58.286619695359988</v>
      </c>
      <c r="D107" s="6">
        <v>57.9482260424207</v>
      </c>
      <c r="E107" s="6">
        <v>57.076673438629307</v>
      </c>
      <c r="F107" s="6">
        <v>60.00838940959612</v>
      </c>
      <c r="G107" s="6">
        <v>56.707241019763025</v>
      </c>
      <c r="H107" s="6">
        <v>59.763790046445877</v>
      </c>
      <c r="I107" s="6">
        <v>60.28925574608683</v>
      </c>
      <c r="J107" s="6">
        <v>57.750110906679723</v>
      </c>
      <c r="K107" s="6">
        <v>60.572801899920123</v>
      </c>
    </row>
    <row r="108" spans="1:11" x14ac:dyDescent="0.3">
      <c r="A108" s="69">
        <v>70</v>
      </c>
      <c r="B108" s="6">
        <v>57.736243399899486</v>
      </c>
      <c r="C108" s="6">
        <v>64.093126533275282</v>
      </c>
      <c r="D108" s="6">
        <v>60.790821219024849</v>
      </c>
      <c r="E108" s="6">
        <v>56.705533236479091</v>
      </c>
      <c r="F108" s="6">
        <v>60.860511460021975</v>
      </c>
      <c r="G108" s="6">
        <v>61.925189862328466</v>
      </c>
      <c r="H108" s="6">
        <v>54.719775900537734</v>
      </c>
      <c r="I108" s="6">
        <v>59.967800072233636</v>
      </c>
      <c r="J108" s="6">
        <v>60.038097691363518</v>
      </c>
      <c r="K108" s="6">
        <v>60.603809697755835</v>
      </c>
    </row>
    <row r="109" spans="1:11" x14ac:dyDescent="0.3">
      <c r="A109" s="69">
        <v>71</v>
      </c>
      <c r="B109" s="6">
        <v>61.542016827199568</v>
      </c>
      <c r="C109" s="6">
        <v>62.479003603788627</v>
      </c>
      <c r="D109" s="6">
        <v>63.27398684869101</v>
      </c>
      <c r="E109" s="6">
        <v>57.906303372911125</v>
      </c>
      <c r="F109" s="6">
        <v>59.523357744655684</v>
      </c>
      <c r="G109" s="6">
        <v>60.326045346245586</v>
      </c>
      <c r="H109" s="6">
        <v>59.945206351762806</v>
      </c>
      <c r="I109" s="6">
        <v>63.402581830708563</v>
      </c>
      <c r="J109" s="6">
        <v>59.694259251256284</v>
      </c>
      <c r="K109" s="6">
        <v>59.330967474624998</v>
      </c>
    </row>
    <row r="110" spans="1:11" x14ac:dyDescent="0.3">
      <c r="A110" s="69">
        <v>72</v>
      </c>
      <c r="B110" s="6">
        <v>61.58300289657393</v>
      </c>
      <c r="C110" s="6">
        <v>59.167977827829183</v>
      </c>
      <c r="D110" s="6">
        <v>60.369199803588323</v>
      </c>
      <c r="E110" s="6">
        <v>60.197802558214356</v>
      </c>
      <c r="F110" s="6">
        <v>57.680053661347692</v>
      </c>
      <c r="G110" s="6">
        <v>66.658777983461121</v>
      </c>
      <c r="H110" s="6">
        <v>59.762654143270098</v>
      </c>
      <c r="I110" s="6">
        <v>63.218947743572336</v>
      </c>
      <c r="J110" s="6">
        <v>61.254792397696811</v>
      </c>
      <c r="K110" s="6">
        <v>57.013638751386516</v>
      </c>
    </row>
    <row r="111" spans="1:11" x14ac:dyDescent="0.3">
      <c r="A111" s="69">
        <v>73</v>
      </c>
      <c r="B111" s="6">
        <v>61.416177014982587</v>
      </c>
      <c r="C111" s="6">
        <v>60.71890551336859</v>
      </c>
      <c r="D111" s="6">
        <v>60.764193774864765</v>
      </c>
      <c r="E111" s="6">
        <v>56.791493234694073</v>
      </c>
      <c r="F111" s="6">
        <v>56.295197883070585</v>
      </c>
      <c r="G111" s="6">
        <v>65.369449209923133</v>
      </c>
      <c r="H111" s="6">
        <v>61.612744541409846</v>
      </c>
      <c r="I111" s="6">
        <v>62.125082837579654</v>
      </c>
      <c r="J111" s="6">
        <v>63.862429326832405</v>
      </c>
      <c r="K111" s="6">
        <v>57.883119239310318</v>
      </c>
    </row>
    <row r="112" spans="1:11" x14ac:dyDescent="0.3">
      <c r="A112" s="69">
        <v>74</v>
      </c>
      <c r="B112" s="6">
        <v>59.539146033276111</v>
      </c>
      <c r="C112" s="6">
        <v>56.214238612484486</v>
      </c>
      <c r="D112" s="6">
        <v>58.176386285762248</v>
      </c>
      <c r="E112" s="6">
        <v>62.356794584256029</v>
      </c>
      <c r="F112" s="6">
        <v>60.074047023337201</v>
      </c>
      <c r="G112" s="6">
        <v>64.974567613744796</v>
      </c>
      <c r="H112" s="6">
        <v>59.947280835759614</v>
      </c>
      <c r="I112" s="6">
        <v>58.048158515754025</v>
      </c>
      <c r="J112" s="6">
        <v>57.450610849350205</v>
      </c>
      <c r="K112" s="6">
        <v>60.791661716348671</v>
      </c>
    </row>
    <row r="113" spans="1:11" x14ac:dyDescent="0.3">
      <c r="A113" s="69">
        <v>75</v>
      </c>
      <c r="B113" s="6">
        <v>54.561791403202911</v>
      </c>
      <c r="C113" s="6">
        <v>57.703784125026523</v>
      </c>
      <c r="D113" s="6">
        <v>60.081084373339209</v>
      </c>
      <c r="E113" s="6">
        <v>63.743081370557931</v>
      </c>
      <c r="F113" s="6">
        <v>55.772588997790898</v>
      </c>
      <c r="G113" s="6">
        <v>62.664898629245144</v>
      </c>
      <c r="H113" s="6">
        <v>55.754612714062731</v>
      </c>
      <c r="I113" s="6">
        <v>58.613845330113939</v>
      </c>
      <c r="J113" s="6">
        <v>61.89295250896992</v>
      </c>
      <c r="K113" s="6">
        <v>61.404611380166862</v>
      </c>
    </row>
    <row r="114" spans="1:11" x14ac:dyDescent="0.3">
      <c r="A114" s="69">
        <v>76</v>
      </c>
      <c r="B114" s="6">
        <v>60.353505612420562</v>
      </c>
      <c r="C114" s="6">
        <v>62.318485222969827</v>
      </c>
      <c r="D114" s="6">
        <v>62.16356473717105</v>
      </c>
      <c r="E114" s="6">
        <v>58.571542161221402</v>
      </c>
      <c r="F114" s="6">
        <v>59.215366121769669</v>
      </c>
      <c r="G114" s="6">
        <v>66.617648667149552</v>
      </c>
      <c r="H114" s="6">
        <v>63.204889757403279</v>
      </c>
      <c r="I114" s="6">
        <v>59.370447742964146</v>
      </c>
      <c r="J114" s="6">
        <v>61.373812733164357</v>
      </c>
      <c r="K114" s="6">
        <v>55.912049066517291</v>
      </c>
    </row>
    <row r="115" spans="1:11" x14ac:dyDescent="0.3">
      <c r="A115" s="69">
        <v>77</v>
      </c>
      <c r="B115" s="6">
        <v>61.017204649458421</v>
      </c>
      <c r="C115" s="6">
        <v>58.479032679759882</v>
      </c>
      <c r="D115" s="6">
        <v>58.454491310874047</v>
      </c>
      <c r="E115" s="6">
        <v>58.494734048897598</v>
      </c>
      <c r="F115" s="6">
        <v>59.230324477127077</v>
      </c>
      <c r="G115" s="6">
        <v>57.723385233158105</v>
      </c>
      <c r="H115" s="6">
        <v>61.857970781035796</v>
      </c>
      <c r="I115" s="6">
        <v>57.043987412575014</v>
      </c>
      <c r="J115" s="6">
        <v>56.624854164183184</v>
      </c>
      <c r="K115" s="6">
        <v>62.671983414065572</v>
      </c>
    </row>
    <row r="116" spans="1:11" x14ac:dyDescent="0.3">
      <c r="A116" s="69">
        <v>78</v>
      </c>
      <c r="B116" s="6">
        <v>62.414151781260657</v>
      </c>
      <c r="C116" s="6">
        <v>64.228336941883214</v>
      </c>
      <c r="D116" s="6">
        <v>59.82083757006054</v>
      </c>
      <c r="E116" s="6">
        <v>62.003604566796895</v>
      </c>
      <c r="F116" s="6">
        <v>56.526067662188659</v>
      </c>
      <c r="G116" s="6">
        <v>62.693122825062432</v>
      </c>
      <c r="H116" s="6">
        <v>58.867705599320978</v>
      </c>
      <c r="I116" s="6">
        <v>58.96447995880235</v>
      </c>
      <c r="J116" s="6">
        <v>60.992812270627184</v>
      </c>
      <c r="K116" s="6">
        <v>55.82944547743098</v>
      </c>
    </row>
    <row r="117" spans="1:11" x14ac:dyDescent="0.3">
      <c r="A117" s="69">
        <v>79</v>
      </c>
      <c r="B117" s="6">
        <v>62.434001242399866</v>
      </c>
      <c r="C117" s="6">
        <v>59.678120945698325</v>
      </c>
      <c r="D117" s="6">
        <v>59.712331952383472</v>
      </c>
      <c r="E117" s="6">
        <v>60.908828426307615</v>
      </c>
      <c r="F117" s="6">
        <v>60.643634075921298</v>
      </c>
      <c r="G117" s="6">
        <v>61.42263529067796</v>
      </c>
      <c r="H117" s="6">
        <v>57.67173829912057</v>
      </c>
      <c r="I117" s="6">
        <v>63.803441543516016</v>
      </c>
      <c r="J117" s="6">
        <v>62.291387365891943</v>
      </c>
      <c r="K117" s="6">
        <v>59.562153364030117</v>
      </c>
    </row>
    <row r="118" spans="1:11" x14ac:dyDescent="0.3">
      <c r="A118" s="69">
        <v>80</v>
      </c>
      <c r="B118" s="6">
        <v>62.213955217322187</v>
      </c>
      <c r="C118" s="6">
        <v>59.452302324733502</v>
      </c>
      <c r="D118" s="6">
        <v>60.761711529166924</v>
      </c>
      <c r="E118" s="6">
        <v>56.552537313945614</v>
      </c>
      <c r="F118" s="6">
        <v>60.227455988583309</v>
      </c>
      <c r="G118" s="6">
        <v>61.55400729687674</v>
      </c>
      <c r="H118" s="6">
        <v>61.734820865129144</v>
      </c>
      <c r="I118" s="6">
        <v>58.186795843558897</v>
      </c>
      <c r="J118" s="6">
        <v>60.138846958642333</v>
      </c>
      <c r="K118" s="6">
        <v>62.013018750335767</v>
      </c>
    </row>
    <row r="119" spans="1:11" x14ac:dyDescent="0.3">
      <c r="A119" s="69">
        <v>81</v>
      </c>
      <c r="B119" s="6">
        <v>60.415031985231067</v>
      </c>
      <c r="C119" s="6">
        <v>65.989189850808231</v>
      </c>
      <c r="D119" s="6">
        <v>60.267859509855967</v>
      </c>
      <c r="E119" s="6">
        <v>62.55989663959037</v>
      </c>
      <c r="F119" s="6">
        <v>57.894427581219844</v>
      </c>
      <c r="G119" s="6">
        <v>63.074480209765824</v>
      </c>
      <c r="H119" s="6">
        <v>55.707981443467126</v>
      </c>
      <c r="I119" s="6">
        <v>58.642626967371584</v>
      </c>
      <c r="J119" s="6">
        <v>63.050154869638348</v>
      </c>
      <c r="K119" s="6">
        <v>59.982457881082098</v>
      </c>
    </row>
    <row r="120" spans="1:11" x14ac:dyDescent="0.3">
      <c r="A120" s="69">
        <v>82</v>
      </c>
      <c r="B120" s="6">
        <v>58.706773958142783</v>
      </c>
      <c r="C120" s="6">
        <v>62.292216489186536</v>
      </c>
      <c r="D120" s="6">
        <v>59.673770486852426</v>
      </c>
      <c r="E120" s="6">
        <v>59.777251993868994</v>
      </c>
      <c r="F120" s="6">
        <v>62.047205803035027</v>
      </c>
      <c r="G120" s="6">
        <v>58.830182696307922</v>
      </c>
      <c r="H120" s="6">
        <v>62.247049336917797</v>
      </c>
      <c r="I120" s="6">
        <v>61.463594117699373</v>
      </c>
      <c r="J120" s="6">
        <v>56.675163155845546</v>
      </c>
      <c r="K120" s="6">
        <v>56.021812556708312</v>
      </c>
    </row>
    <row r="121" spans="1:11" x14ac:dyDescent="0.3">
      <c r="A121" s="69">
        <v>83</v>
      </c>
      <c r="B121" s="6">
        <v>62.761786941677066</v>
      </c>
      <c r="C121" s="6">
        <v>60.270084984750156</v>
      </c>
      <c r="D121" s="6">
        <v>65.727967728701103</v>
      </c>
      <c r="E121" s="6">
        <v>63.855831443904343</v>
      </c>
      <c r="F121" s="6">
        <v>58.845814728223367</v>
      </c>
      <c r="G121" s="6">
        <v>59.263111752254801</v>
      </c>
      <c r="H121" s="6">
        <v>58.967536662558238</v>
      </c>
      <c r="I121" s="6">
        <v>58.778457632851293</v>
      </c>
      <c r="J121" s="6">
        <v>60.875829629218714</v>
      </c>
      <c r="K121" s="6">
        <v>62.048595370019363</v>
      </c>
    </row>
    <row r="122" spans="1:11" x14ac:dyDescent="0.3">
      <c r="A122" s="69">
        <v>84</v>
      </c>
      <c r="B122" s="6">
        <v>63.672206260476557</v>
      </c>
      <c r="C122" s="6">
        <v>60.061153859496244</v>
      </c>
      <c r="D122" s="6">
        <v>60.573701742040626</v>
      </c>
      <c r="E122" s="6">
        <v>66.700041451256368</v>
      </c>
      <c r="F122" s="6">
        <v>57.20623847267251</v>
      </c>
      <c r="G122" s="6">
        <v>59.739372829203248</v>
      </c>
      <c r="H122" s="6">
        <v>55.964372579631494</v>
      </c>
      <c r="I122" s="6">
        <v>60.459853857766447</v>
      </c>
      <c r="J122" s="6">
        <v>59.245833830866346</v>
      </c>
      <c r="K122" s="6">
        <v>61.358114310724233</v>
      </c>
    </row>
    <row r="123" spans="1:11" x14ac:dyDescent="0.3">
      <c r="A123" s="69">
        <v>85</v>
      </c>
      <c r="B123" s="6">
        <v>57.269379869701929</v>
      </c>
      <c r="C123" s="6">
        <v>63.19642316556093</v>
      </c>
      <c r="D123" s="6">
        <v>57.43404836203753</v>
      </c>
      <c r="E123" s="6">
        <v>57.881669475992204</v>
      </c>
      <c r="F123" s="6">
        <v>60.719833839082845</v>
      </c>
      <c r="G123" s="6">
        <v>58.431485142201829</v>
      </c>
      <c r="H123" s="6">
        <v>58.276464517417914</v>
      </c>
      <c r="I123" s="6">
        <v>58.096282950947824</v>
      </c>
      <c r="J123" s="6">
        <v>60.320171102436014</v>
      </c>
      <c r="K123" s="6">
        <v>62.644273074092084</v>
      </c>
    </row>
    <row r="124" spans="1:11" x14ac:dyDescent="0.3">
      <c r="A124" s="69">
        <v>86</v>
      </c>
      <c r="B124" s="6">
        <v>60.226160410601764</v>
      </c>
      <c r="C124" s="6">
        <v>52.049138466048511</v>
      </c>
      <c r="D124" s="6">
        <v>54.049080480774705</v>
      </c>
      <c r="E124" s="6">
        <v>61.566736447543256</v>
      </c>
      <c r="F124" s="6">
        <v>62.776941961013662</v>
      </c>
      <c r="G124" s="6">
        <v>62.508802974603242</v>
      </c>
      <c r="H124" s="6">
        <v>59.988967065061367</v>
      </c>
      <c r="I124" s="6">
        <v>58.311957048727002</v>
      </c>
      <c r="J124" s="6">
        <v>63.562832759374068</v>
      </c>
      <c r="K124" s="6">
        <v>57.48713414603683</v>
      </c>
    </row>
    <row r="125" spans="1:11" x14ac:dyDescent="0.3">
      <c r="A125" s="69">
        <v>87</v>
      </c>
      <c r="B125" s="6">
        <v>55.904096255698626</v>
      </c>
      <c r="C125" s="6">
        <v>59.420774027589523</v>
      </c>
      <c r="D125" s="6">
        <v>57.295210451933521</v>
      </c>
      <c r="E125" s="6">
        <v>56.006376000552173</v>
      </c>
      <c r="F125" s="6">
        <v>63.08186188098739</v>
      </c>
      <c r="G125" s="6">
        <v>56.527294025034863</v>
      </c>
      <c r="H125" s="6">
        <v>59.860830998601948</v>
      </c>
      <c r="I125" s="6">
        <v>62.479329567736286</v>
      </c>
      <c r="J125" s="6">
        <v>60.519971175943184</v>
      </c>
      <c r="K125" s="6">
        <v>56.823708644577351</v>
      </c>
    </row>
    <row r="126" spans="1:11" x14ac:dyDescent="0.3">
      <c r="A126" s="69">
        <v>88</v>
      </c>
      <c r="B126" s="6">
        <v>63.017873699601026</v>
      </c>
      <c r="C126" s="6">
        <v>58.534051243378698</v>
      </c>
      <c r="D126" s="6">
        <v>57.132166839309306</v>
      </c>
      <c r="E126" s="6">
        <v>59.315685864327293</v>
      </c>
      <c r="F126" s="6">
        <v>61.601512448607039</v>
      </c>
      <c r="G126" s="6">
        <v>65.252733232709161</v>
      </c>
      <c r="H126" s="6">
        <v>58.227965579257692</v>
      </c>
      <c r="I126" s="6">
        <v>61.299274105800251</v>
      </c>
      <c r="J126" s="6">
        <v>57.673453153926808</v>
      </c>
      <c r="K126" s="6">
        <v>61.318016729101082</v>
      </c>
    </row>
    <row r="127" spans="1:11" x14ac:dyDescent="0.3">
      <c r="A127" s="69">
        <v>89</v>
      </c>
      <c r="B127" s="6">
        <v>61.521936476559588</v>
      </c>
      <c r="C127" s="6">
        <v>60.033629628026929</v>
      </c>
      <c r="D127" s="6">
        <v>58.995332032721194</v>
      </c>
      <c r="E127" s="6">
        <v>56.476446538144678</v>
      </c>
      <c r="F127" s="6">
        <v>63.049523185263382</v>
      </c>
      <c r="G127" s="6">
        <v>62.738100874462503</v>
      </c>
      <c r="H127" s="6">
        <v>58.215240648059385</v>
      </c>
      <c r="I127" s="6">
        <v>60.672286442386742</v>
      </c>
      <c r="J127" s="6">
        <v>63.849360571849104</v>
      </c>
      <c r="K127" s="6">
        <v>61.544235181266487</v>
      </c>
    </row>
    <row r="128" spans="1:11" x14ac:dyDescent="0.3">
      <c r="A128" s="69">
        <v>90</v>
      </c>
      <c r="B128" s="6">
        <v>58.954204849375152</v>
      </c>
      <c r="C128" s="6">
        <v>57.797838243587151</v>
      </c>
      <c r="D128" s="6">
        <v>62.193382266660208</v>
      </c>
      <c r="E128" s="6">
        <v>58.925886074713233</v>
      </c>
      <c r="F128" s="6">
        <v>57.799394153169509</v>
      </c>
      <c r="G128" s="6">
        <v>59.480232985972087</v>
      </c>
      <c r="H128" s="6">
        <v>56.86258325333754</v>
      </c>
      <c r="I128" s="6">
        <v>60.038847179998982</v>
      </c>
      <c r="J128" s="6">
        <v>60.307391463547546</v>
      </c>
      <c r="K128" s="6">
        <v>61.398921386004396</v>
      </c>
    </row>
    <row r="129" spans="1:11" x14ac:dyDescent="0.3">
      <c r="A129" s="69">
        <v>91</v>
      </c>
      <c r="B129" s="6">
        <v>58.624109056103308</v>
      </c>
      <c r="C129" s="6">
        <v>65.075459132540487</v>
      </c>
      <c r="D129" s="6">
        <v>60.679332856163846</v>
      </c>
      <c r="E129" s="6">
        <v>57.657163079297007</v>
      </c>
      <c r="F129" s="6">
        <v>59.392685927692725</v>
      </c>
      <c r="G129" s="6">
        <v>56.840083190969381</v>
      </c>
      <c r="H129" s="6">
        <v>57.57157776268037</v>
      </c>
      <c r="I129" s="6">
        <v>62.431749991890392</v>
      </c>
      <c r="J129" s="6">
        <v>60.322569515329093</v>
      </c>
      <c r="K129" s="6">
        <v>62.887934942821943</v>
      </c>
    </row>
    <row r="130" spans="1:11" x14ac:dyDescent="0.3">
      <c r="A130" s="69">
        <v>92</v>
      </c>
      <c r="B130" s="6">
        <v>58.357440937740243</v>
      </c>
      <c r="C130" s="6">
        <v>58.312156224931663</v>
      </c>
      <c r="D130" s="6">
        <v>60.265836586088319</v>
      </c>
      <c r="E130" s="6">
        <v>61.789307129357923</v>
      </c>
      <c r="F130" s="6">
        <v>61.892642492850811</v>
      </c>
      <c r="G130" s="6">
        <v>58.010298579024415</v>
      </c>
      <c r="H130" s="6">
        <v>60.224244500598331</v>
      </c>
      <c r="I130" s="6">
        <v>59.657300128995452</v>
      </c>
      <c r="J130" s="6">
        <v>60.666256069106261</v>
      </c>
      <c r="K130" s="6">
        <v>57.734792128993178</v>
      </c>
    </row>
    <row r="131" spans="1:11" x14ac:dyDescent="0.3">
      <c r="A131" s="69">
        <v>93</v>
      </c>
      <c r="B131" s="6">
        <v>60.664485616924011</v>
      </c>
      <c r="C131" s="6">
        <v>57.385000636686421</v>
      </c>
      <c r="D131" s="6">
        <v>62.765776043841086</v>
      </c>
      <c r="E131" s="6">
        <v>59.123147495834814</v>
      </c>
      <c r="F131" s="6">
        <v>54.535002015017184</v>
      </c>
      <c r="G131" s="6">
        <v>59.11046629433617</v>
      </c>
      <c r="H131" s="6">
        <v>56.090538553270356</v>
      </c>
      <c r="I131" s="6">
        <v>61.045847128629632</v>
      </c>
      <c r="J131" s="6">
        <v>58.874478162881609</v>
      </c>
      <c r="K131" s="6">
        <v>56.582556873111784</v>
      </c>
    </row>
    <row r="132" spans="1:11" x14ac:dyDescent="0.3">
      <c r="A132" s="69">
        <v>94</v>
      </c>
      <c r="B132" s="6">
        <v>58.622531808308388</v>
      </c>
      <c r="C132" s="6">
        <v>54.823885130653132</v>
      </c>
      <c r="D132" s="6">
        <v>58.020329701497396</v>
      </c>
      <c r="E132" s="6">
        <v>61.549773452609031</v>
      </c>
      <c r="F132" s="6">
        <v>58.08407033389414</v>
      </c>
      <c r="G132" s="6">
        <v>60.877157643422933</v>
      </c>
      <c r="H132" s="6">
        <v>53.187674646463442</v>
      </c>
      <c r="I132" s="6">
        <v>63.587108139114406</v>
      </c>
      <c r="J132" s="6">
        <v>58.565520975170827</v>
      </c>
      <c r="K132" s="6">
        <v>58.381142041463441</v>
      </c>
    </row>
    <row r="133" spans="1:11" x14ac:dyDescent="0.3">
      <c r="A133" s="69">
        <v>95</v>
      </c>
      <c r="B133" s="6">
        <v>56.105660864752032</v>
      </c>
      <c r="C133" s="6">
        <v>59.871526318818262</v>
      </c>
      <c r="D133" s="6">
        <v>59.195386314079911</v>
      </c>
      <c r="E133" s="6">
        <v>59.899745476027491</v>
      </c>
      <c r="F133" s="6">
        <v>59.479136057063513</v>
      </c>
      <c r="G133" s="6">
        <v>59.610960329687089</v>
      </c>
      <c r="H133" s="6">
        <v>56.442757706814028</v>
      </c>
      <c r="I133" s="6">
        <v>58.446602461025662</v>
      </c>
      <c r="J133" s="6">
        <v>61.602233253378145</v>
      </c>
      <c r="K133" s="6">
        <v>64.36129026023886</v>
      </c>
    </row>
    <row r="134" spans="1:11" x14ac:dyDescent="0.3">
      <c r="A134" s="69">
        <v>96</v>
      </c>
      <c r="B134" s="6">
        <v>65.212284283994578</v>
      </c>
      <c r="C134" s="6">
        <v>59.870608043970854</v>
      </c>
      <c r="D134" s="6">
        <v>60.292309263289596</v>
      </c>
      <c r="E134" s="6">
        <v>58.261595995437759</v>
      </c>
      <c r="F134" s="6">
        <v>57.128560255746926</v>
      </c>
      <c r="G134" s="6">
        <v>59.253437301235024</v>
      </c>
      <c r="H134" s="6">
        <v>58.138906655553612</v>
      </c>
      <c r="I134" s="6">
        <v>61.393608036017447</v>
      </c>
      <c r="J134" s="6">
        <v>56.417452386122271</v>
      </c>
      <c r="K134" s="6">
        <v>58.262592170494507</v>
      </c>
    </row>
    <row r="135" spans="1:11" x14ac:dyDescent="0.3">
      <c r="A135" s="69">
        <v>97</v>
      </c>
      <c r="B135" s="6">
        <v>58.70980213543934</v>
      </c>
      <c r="C135" s="6">
        <v>59.993501418628469</v>
      </c>
      <c r="D135" s="6">
        <v>62.750251583203912</v>
      </c>
      <c r="E135" s="6">
        <v>60.391796022365369</v>
      </c>
      <c r="F135" s="6">
        <v>61.323637784312169</v>
      </c>
      <c r="G135" s="6">
        <v>59.80012964850112</v>
      </c>
      <c r="H135" s="6">
        <v>63.768566863538531</v>
      </c>
      <c r="I135" s="6">
        <v>56.89034395054906</v>
      </c>
      <c r="J135" s="6">
        <v>57.707825258030141</v>
      </c>
      <c r="K135" s="6">
        <v>61.054001963216727</v>
      </c>
    </row>
    <row r="136" spans="1:11" x14ac:dyDescent="0.3">
      <c r="A136" s="69">
        <v>98</v>
      </c>
      <c r="B136" s="6">
        <v>56.820472512211154</v>
      </c>
      <c r="C136" s="6">
        <v>64.202508173088972</v>
      </c>
      <c r="D136" s="6">
        <v>58.400061954312775</v>
      </c>
      <c r="E136" s="6">
        <v>59.131984264490853</v>
      </c>
      <c r="F136" s="6">
        <v>56.617317826869545</v>
      </c>
      <c r="G136" s="6">
        <v>61.950650112141723</v>
      </c>
      <c r="H136" s="6">
        <v>63.752904285977273</v>
      </c>
      <c r="I136" s="6">
        <v>62.012979803926811</v>
      </c>
      <c r="J136" s="6">
        <v>63.581635432332838</v>
      </c>
      <c r="K136" s="6">
        <v>59.551957272792656</v>
      </c>
    </row>
    <row r="137" spans="1:11" x14ac:dyDescent="0.3">
      <c r="A137" s="69">
        <v>99</v>
      </c>
      <c r="B137" s="6">
        <v>60.463360132660718</v>
      </c>
      <c r="C137" s="6">
        <v>60.561456592687904</v>
      </c>
      <c r="D137" s="6">
        <v>55.428977879264366</v>
      </c>
      <c r="E137" s="6">
        <v>58.743308085691361</v>
      </c>
      <c r="F137" s="6">
        <v>59.161651974950452</v>
      </c>
      <c r="G137" s="6">
        <v>62.223329095563848</v>
      </c>
      <c r="H137" s="6">
        <v>57.326809596417007</v>
      </c>
      <c r="I137" s="6">
        <v>59.537720102327668</v>
      </c>
      <c r="J137" s="6">
        <v>58.280234500961591</v>
      </c>
      <c r="K137" s="6">
        <v>61.295120275744694</v>
      </c>
    </row>
    <row r="138" spans="1:11" x14ac:dyDescent="0.3">
      <c r="A138" s="69">
        <v>100</v>
      </c>
      <c r="B138" s="6">
        <v>60.533395149277268</v>
      </c>
      <c r="C138" s="6">
        <v>57.721993973822144</v>
      </c>
      <c r="D138" s="6">
        <v>61.372501905908742</v>
      </c>
      <c r="E138" s="6">
        <v>61.21351835793277</v>
      </c>
      <c r="F138" s="6">
        <v>62.07002305743017</v>
      </c>
      <c r="G138" s="6">
        <v>60.783391338892017</v>
      </c>
      <c r="H138" s="6">
        <v>59.201736284464189</v>
      </c>
      <c r="I138" s="6">
        <v>61.461848096960438</v>
      </c>
      <c r="J138" s="6">
        <v>63.265121441451257</v>
      </c>
      <c r="K138" s="6">
        <v>58.712711543964964</v>
      </c>
    </row>
  </sheetData>
  <mergeCells count="7">
    <mergeCell ref="A1:J1"/>
    <mergeCell ref="A8:C8"/>
    <mergeCell ref="A32:B32"/>
    <mergeCell ref="A34:K34"/>
    <mergeCell ref="A36:C36"/>
    <mergeCell ref="G4:I4"/>
    <mergeCell ref="G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DD55-173F-4EE4-9032-D14A3F20B6D9}">
  <dimension ref="A1:K176"/>
  <sheetViews>
    <sheetView workbookViewId="0">
      <selection activeCell="E11" sqref="E11"/>
    </sheetView>
  </sheetViews>
  <sheetFormatPr defaultColWidth="8.796875" defaultRowHeight="15.6" x14ac:dyDescent="0.3"/>
  <cols>
    <col min="1" max="1" width="19.5" bestFit="1" customWidth="1"/>
    <col min="2" max="2" width="14.796875" bestFit="1" customWidth="1"/>
    <col min="3" max="3" width="10.796875" customWidth="1"/>
    <col min="4" max="4" width="12.19921875" bestFit="1" customWidth="1"/>
  </cols>
  <sheetData>
    <row r="1" spans="1:11" ht="21" x14ac:dyDescent="0.4">
      <c r="A1" s="85" t="s">
        <v>43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x14ac:dyDescent="0.3">
      <c r="A3" s="69"/>
      <c r="B3" s="69" t="s">
        <v>27</v>
      </c>
      <c r="C3" s="69" t="s">
        <v>28</v>
      </c>
      <c r="D3" s="69" t="s">
        <v>29</v>
      </c>
      <c r="F3" s="89" t="s">
        <v>42</v>
      </c>
      <c r="G3" s="89"/>
      <c r="H3" s="89"/>
      <c r="I3" s="89"/>
      <c r="J3" s="89"/>
      <c r="K3" s="70">
        <v>240</v>
      </c>
    </row>
    <row r="4" spans="1:11" x14ac:dyDescent="0.3">
      <c r="A4" s="69" t="s">
        <v>30</v>
      </c>
      <c r="B4" s="70">
        <v>2</v>
      </c>
      <c r="C4" s="70">
        <v>4</v>
      </c>
      <c r="D4" s="70">
        <v>1</v>
      </c>
      <c r="F4" s="89" t="s">
        <v>41</v>
      </c>
      <c r="G4" s="89"/>
      <c r="H4" s="89"/>
      <c r="I4" s="89"/>
      <c r="J4" s="89"/>
      <c r="K4" s="70">
        <v>60</v>
      </c>
    </row>
    <row r="5" spans="1:11" x14ac:dyDescent="0.3">
      <c r="A5" s="2"/>
      <c r="B5" s="2"/>
      <c r="C5" s="2"/>
      <c r="D5" s="2"/>
      <c r="F5" s="89" t="s">
        <v>139</v>
      </c>
      <c r="G5" s="89"/>
      <c r="H5" s="89"/>
      <c r="I5" s="89"/>
      <c r="J5" s="89"/>
      <c r="K5" s="70">
        <f ca="1">C74</f>
        <v>179.89617419014553</v>
      </c>
    </row>
    <row r="6" spans="1:11" ht="18" x14ac:dyDescent="0.35">
      <c r="A6" s="86" t="s">
        <v>44</v>
      </c>
      <c r="B6" s="86"/>
      <c r="C6" s="86"/>
      <c r="F6" s="89" t="s">
        <v>38</v>
      </c>
      <c r="G6" s="89"/>
      <c r="H6" s="89"/>
      <c r="I6" s="89"/>
      <c r="J6" s="89"/>
      <c r="K6" s="70">
        <f ca="1">ROUNDUP(K3/K5,0)</f>
        <v>2</v>
      </c>
    </row>
    <row r="8" spans="1:11" x14ac:dyDescent="0.3">
      <c r="A8" s="5" t="s">
        <v>31</v>
      </c>
      <c r="B8" s="5" t="s">
        <v>14</v>
      </c>
      <c r="C8" s="5" t="s">
        <v>32</v>
      </c>
    </row>
    <row r="9" spans="1:11" x14ac:dyDescent="0.3">
      <c r="A9" s="4">
        <v>1</v>
      </c>
      <c r="B9" s="4">
        <f t="shared" ref="B9:B40" ca="1" si="0">RAND()*($C$4-$B$4)+$B$4</f>
        <v>2.7149340970827027</v>
      </c>
      <c r="C9" s="4">
        <f ca="1">B9</f>
        <v>2.7149340970827027</v>
      </c>
    </row>
    <row r="10" spans="1:11" x14ac:dyDescent="0.3">
      <c r="A10" s="4">
        <v>2</v>
      </c>
      <c r="B10" s="4">
        <f t="shared" ca="1" si="0"/>
        <v>2.6136117360727336</v>
      </c>
      <c r="C10" s="4">
        <f ca="1">C9+B10</f>
        <v>5.3285458331554363</v>
      </c>
    </row>
    <row r="11" spans="1:11" x14ac:dyDescent="0.3">
      <c r="A11" s="4">
        <v>3</v>
      </c>
      <c r="B11" s="4">
        <f t="shared" ca="1" si="0"/>
        <v>3.461986882935153</v>
      </c>
      <c r="C11" s="4">
        <f t="shared" ref="C11:C28" ca="1" si="1">C10+B11</f>
        <v>8.7905327160905884</v>
      </c>
    </row>
    <row r="12" spans="1:11" x14ac:dyDescent="0.3">
      <c r="A12" s="4">
        <v>4</v>
      </c>
      <c r="B12" s="4">
        <f t="shared" ca="1" si="0"/>
        <v>2.1578544706351135</v>
      </c>
      <c r="C12" s="4">
        <f t="shared" ca="1" si="1"/>
        <v>10.948387186725702</v>
      </c>
    </row>
    <row r="13" spans="1:11" x14ac:dyDescent="0.3">
      <c r="A13" s="4">
        <v>5</v>
      </c>
      <c r="B13" s="4">
        <f t="shared" ca="1" si="0"/>
        <v>2.6910090177982369</v>
      </c>
      <c r="C13" s="4">
        <f t="shared" ca="1" si="1"/>
        <v>13.639396204523939</v>
      </c>
    </row>
    <row r="14" spans="1:11" x14ac:dyDescent="0.3">
      <c r="A14" s="4">
        <v>6</v>
      </c>
      <c r="B14" s="4">
        <f t="shared" ca="1" si="0"/>
        <v>2.0247979801730933</v>
      </c>
      <c r="C14" s="4">
        <f t="shared" ca="1" si="1"/>
        <v>15.664194184697031</v>
      </c>
    </row>
    <row r="15" spans="1:11" x14ac:dyDescent="0.3">
      <c r="A15" s="4">
        <v>7</v>
      </c>
      <c r="B15" s="4">
        <f t="shared" ca="1" si="0"/>
        <v>2.2246180500278334</v>
      </c>
      <c r="C15" s="4">
        <f t="shared" ca="1" si="1"/>
        <v>17.888812234724863</v>
      </c>
    </row>
    <row r="16" spans="1:11" x14ac:dyDescent="0.3">
      <c r="A16" s="4">
        <v>8</v>
      </c>
      <c r="B16" s="4">
        <f t="shared" ca="1" si="0"/>
        <v>2.4059114786109834</v>
      </c>
      <c r="C16" s="4">
        <f t="shared" ca="1" si="1"/>
        <v>20.294723713335848</v>
      </c>
    </row>
    <row r="17" spans="1:3" x14ac:dyDescent="0.3">
      <c r="A17" s="4">
        <v>9</v>
      </c>
      <c r="B17" s="4">
        <f t="shared" ca="1" si="0"/>
        <v>3.6810761103573393</v>
      </c>
      <c r="C17" s="4">
        <f t="shared" ca="1" si="1"/>
        <v>23.975799823693187</v>
      </c>
    </row>
    <row r="18" spans="1:3" x14ac:dyDescent="0.3">
      <c r="A18" s="4">
        <v>10</v>
      </c>
      <c r="B18" s="4">
        <f t="shared" ca="1" si="0"/>
        <v>2.3964115381644069</v>
      </c>
      <c r="C18" s="4">
        <f t="shared" ca="1" si="1"/>
        <v>26.372211361857595</v>
      </c>
    </row>
    <row r="19" spans="1:3" x14ac:dyDescent="0.3">
      <c r="A19" s="4">
        <v>11</v>
      </c>
      <c r="B19" s="4">
        <f t="shared" ca="1" si="0"/>
        <v>3.6337989399524302</v>
      </c>
      <c r="C19" s="4">
        <f t="shared" ca="1" si="1"/>
        <v>30.006010301810026</v>
      </c>
    </row>
    <row r="20" spans="1:3" x14ac:dyDescent="0.3">
      <c r="A20" s="4">
        <v>12</v>
      </c>
      <c r="B20" s="4">
        <f t="shared" ca="1" si="0"/>
        <v>2.9524122679689437</v>
      </c>
      <c r="C20" s="4">
        <f t="shared" ca="1" si="1"/>
        <v>32.958422569778968</v>
      </c>
    </row>
    <row r="21" spans="1:3" x14ac:dyDescent="0.3">
      <c r="A21" s="4">
        <v>13</v>
      </c>
      <c r="B21" s="4">
        <f t="shared" ca="1" si="0"/>
        <v>3.472896897186788</v>
      </c>
      <c r="C21" s="4">
        <f t="shared" ca="1" si="1"/>
        <v>36.431319466965753</v>
      </c>
    </row>
    <row r="22" spans="1:3" x14ac:dyDescent="0.3">
      <c r="A22" s="4">
        <v>14</v>
      </c>
      <c r="B22" s="4">
        <f t="shared" ca="1" si="0"/>
        <v>3.0311200060167569</v>
      </c>
      <c r="C22" s="4">
        <f t="shared" ca="1" si="1"/>
        <v>39.46243947298251</v>
      </c>
    </row>
    <row r="23" spans="1:3" x14ac:dyDescent="0.3">
      <c r="A23" s="4">
        <v>15</v>
      </c>
      <c r="B23" s="4">
        <f t="shared" ca="1" si="0"/>
        <v>3.1252888634104994</v>
      </c>
      <c r="C23" s="4">
        <f t="shared" ca="1" si="1"/>
        <v>42.587728336393006</v>
      </c>
    </row>
    <row r="24" spans="1:3" x14ac:dyDescent="0.3">
      <c r="A24" s="4">
        <v>16</v>
      </c>
      <c r="B24" s="4">
        <f t="shared" ca="1" si="0"/>
        <v>2.1134211657587163</v>
      </c>
      <c r="C24" s="4">
        <f t="shared" ca="1" si="1"/>
        <v>44.701149502151722</v>
      </c>
    </row>
    <row r="25" spans="1:3" x14ac:dyDescent="0.3">
      <c r="A25" s="4">
        <v>17</v>
      </c>
      <c r="B25" s="4">
        <f t="shared" ca="1" si="0"/>
        <v>3.9841635543393883</v>
      </c>
      <c r="C25" s="4">
        <f t="shared" ca="1" si="1"/>
        <v>48.685313056491111</v>
      </c>
    </row>
    <row r="26" spans="1:3" x14ac:dyDescent="0.3">
      <c r="A26" s="4">
        <v>18</v>
      </c>
      <c r="B26" s="4">
        <f t="shared" ca="1" si="0"/>
        <v>3.7444847831134185</v>
      </c>
      <c r="C26" s="4">
        <f t="shared" ca="1" si="1"/>
        <v>52.429797839604532</v>
      </c>
    </row>
    <row r="27" spans="1:3" x14ac:dyDescent="0.3">
      <c r="A27" s="4">
        <v>19</v>
      </c>
      <c r="B27" s="4">
        <f t="shared" ca="1" si="0"/>
        <v>3.5038184491632602</v>
      </c>
      <c r="C27" s="4">
        <f t="shared" ca="1" si="1"/>
        <v>55.933616288767794</v>
      </c>
    </row>
    <row r="28" spans="1:3" x14ac:dyDescent="0.3">
      <c r="A28" s="4">
        <v>20</v>
      </c>
      <c r="B28" s="4">
        <f t="shared" ca="1" si="0"/>
        <v>3.6857179770170081</v>
      </c>
      <c r="C28" s="4">
        <f t="shared" ca="1" si="1"/>
        <v>59.619334265784801</v>
      </c>
    </row>
    <row r="29" spans="1:3" x14ac:dyDescent="0.3">
      <c r="A29" s="4">
        <v>21</v>
      </c>
      <c r="B29" s="4">
        <f t="shared" ca="1" si="0"/>
        <v>2.1495793079105319</v>
      </c>
      <c r="C29" s="4">
        <f t="shared" ref="C29:C58" ca="1" si="2">C28+B29</f>
        <v>61.768913573695329</v>
      </c>
    </row>
    <row r="30" spans="1:3" x14ac:dyDescent="0.3">
      <c r="A30" s="4">
        <v>22</v>
      </c>
      <c r="B30" s="4">
        <f t="shared" ca="1" si="0"/>
        <v>3.8344610679727058</v>
      </c>
      <c r="C30" s="4">
        <f t="shared" ca="1" si="2"/>
        <v>65.60337464166804</v>
      </c>
    </row>
    <row r="31" spans="1:3" x14ac:dyDescent="0.3">
      <c r="A31" s="4">
        <v>23</v>
      </c>
      <c r="B31" s="4">
        <f t="shared" ca="1" si="0"/>
        <v>3.4529693596218682</v>
      </c>
      <c r="C31" s="4">
        <f t="shared" ca="1" si="2"/>
        <v>69.056344001289915</v>
      </c>
    </row>
    <row r="32" spans="1:3" x14ac:dyDescent="0.3">
      <c r="A32" s="4">
        <v>24</v>
      </c>
      <c r="B32" s="4">
        <f t="shared" ca="1" si="0"/>
        <v>3.4042688321390302</v>
      </c>
      <c r="C32" s="4">
        <f t="shared" ca="1" si="2"/>
        <v>72.460612833428939</v>
      </c>
    </row>
    <row r="33" spans="1:3" x14ac:dyDescent="0.3">
      <c r="A33" s="4">
        <v>25</v>
      </c>
      <c r="B33" s="4">
        <f t="shared" ca="1" si="0"/>
        <v>2.6268480869508899</v>
      </c>
      <c r="C33" s="4">
        <f t="shared" ca="1" si="2"/>
        <v>75.087460920379826</v>
      </c>
    </row>
    <row r="34" spans="1:3" x14ac:dyDescent="0.3">
      <c r="A34" s="4">
        <v>26</v>
      </c>
      <c r="B34" s="4">
        <f t="shared" ca="1" si="0"/>
        <v>2.6102947445275073</v>
      </c>
      <c r="C34" s="4">
        <f t="shared" ca="1" si="2"/>
        <v>77.697755664907334</v>
      </c>
    </row>
    <row r="35" spans="1:3" x14ac:dyDescent="0.3">
      <c r="A35" s="4">
        <v>27</v>
      </c>
      <c r="B35" s="4">
        <f t="shared" ca="1" si="0"/>
        <v>2.8239464484654624</v>
      </c>
      <c r="C35" s="4">
        <f t="shared" ca="1" si="2"/>
        <v>80.521702113372797</v>
      </c>
    </row>
    <row r="36" spans="1:3" x14ac:dyDescent="0.3">
      <c r="A36" s="4">
        <v>28</v>
      </c>
      <c r="B36" s="4">
        <f t="shared" ca="1" si="0"/>
        <v>3.037609325208722</v>
      </c>
      <c r="C36" s="4">
        <f t="shared" ca="1" si="2"/>
        <v>83.559311438581517</v>
      </c>
    </row>
    <row r="37" spans="1:3" x14ac:dyDescent="0.3">
      <c r="A37" s="4">
        <v>29</v>
      </c>
      <c r="B37" s="4">
        <f t="shared" ca="1" si="0"/>
        <v>3.8572830186825811</v>
      </c>
      <c r="C37" s="4">
        <f t="shared" ca="1" si="2"/>
        <v>87.416594457264097</v>
      </c>
    </row>
    <row r="38" spans="1:3" x14ac:dyDescent="0.3">
      <c r="A38" s="4">
        <v>30</v>
      </c>
      <c r="B38" s="4">
        <f t="shared" ca="1" si="0"/>
        <v>2.0217851166049465</v>
      </c>
      <c r="C38" s="4">
        <f t="shared" ca="1" si="2"/>
        <v>89.438379573869042</v>
      </c>
    </row>
    <row r="39" spans="1:3" x14ac:dyDescent="0.3">
      <c r="A39" s="4">
        <v>31</v>
      </c>
      <c r="B39" s="4">
        <f t="shared" ca="1" si="0"/>
        <v>3.9494386982010994</v>
      </c>
      <c r="C39" s="4">
        <f t="shared" ca="1" si="2"/>
        <v>93.387818272070149</v>
      </c>
    </row>
    <row r="40" spans="1:3" x14ac:dyDescent="0.3">
      <c r="A40" s="4">
        <v>32</v>
      </c>
      <c r="B40" s="4">
        <f t="shared" ca="1" si="0"/>
        <v>3.6443406648648491</v>
      </c>
      <c r="C40" s="4">
        <f t="shared" ca="1" si="2"/>
        <v>97.032158936934991</v>
      </c>
    </row>
    <row r="41" spans="1:3" x14ac:dyDescent="0.3">
      <c r="A41" s="4">
        <v>33</v>
      </c>
      <c r="B41" s="4">
        <f t="shared" ref="B41:B68" ca="1" si="3">RAND()*($C$4-$B$4)+$B$4</f>
        <v>3.0026602334727355</v>
      </c>
      <c r="C41" s="4">
        <f t="shared" ca="1" si="2"/>
        <v>100.03481917040773</v>
      </c>
    </row>
    <row r="42" spans="1:3" x14ac:dyDescent="0.3">
      <c r="A42" s="4">
        <v>34</v>
      </c>
      <c r="B42" s="4">
        <f t="shared" ca="1" si="3"/>
        <v>2.0429416283130832</v>
      </c>
      <c r="C42" s="4">
        <f t="shared" ca="1" si="2"/>
        <v>102.07776079872082</v>
      </c>
    </row>
    <row r="43" spans="1:3" x14ac:dyDescent="0.3">
      <c r="A43" s="4">
        <v>35</v>
      </c>
      <c r="B43" s="4">
        <f t="shared" ca="1" si="3"/>
        <v>3.7093096432276962</v>
      </c>
      <c r="C43" s="4">
        <f t="shared" ca="1" si="2"/>
        <v>105.78707044194852</v>
      </c>
    </row>
    <row r="44" spans="1:3" x14ac:dyDescent="0.3">
      <c r="A44" s="4">
        <v>36</v>
      </c>
      <c r="B44" s="4">
        <f t="shared" ca="1" si="3"/>
        <v>2.7961454192922544</v>
      </c>
      <c r="C44" s="4">
        <f t="shared" ca="1" si="2"/>
        <v>108.58321586124077</v>
      </c>
    </row>
    <row r="45" spans="1:3" x14ac:dyDescent="0.3">
      <c r="A45" s="4">
        <v>37</v>
      </c>
      <c r="B45" s="4">
        <f t="shared" ca="1" si="3"/>
        <v>2.2114885813032554</v>
      </c>
      <c r="C45" s="4">
        <f t="shared" ca="1" si="2"/>
        <v>110.79470444254403</v>
      </c>
    </row>
    <row r="46" spans="1:3" x14ac:dyDescent="0.3">
      <c r="A46" s="4">
        <v>38</v>
      </c>
      <c r="B46" s="4">
        <f t="shared" ca="1" si="3"/>
        <v>2.1179234862721303</v>
      </c>
      <c r="C46" s="4">
        <f t="shared" ca="1" si="2"/>
        <v>112.91262792881616</v>
      </c>
    </row>
    <row r="47" spans="1:3" x14ac:dyDescent="0.3">
      <c r="A47" s="4">
        <v>39</v>
      </c>
      <c r="B47" s="4">
        <f t="shared" ca="1" si="3"/>
        <v>3.5724932723664571</v>
      </c>
      <c r="C47" s="4">
        <f t="shared" ca="1" si="2"/>
        <v>116.48512120118262</v>
      </c>
    </row>
    <row r="48" spans="1:3" x14ac:dyDescent="0.3">
      <c r="A48" s="4">
        <v>40</v>
      </c>
      <c r="B48" s="4">
        <f t="shared" ca="1" si="3"/>
        <v>2.6534506888806231</v>
      </c>
      <c r="C48" s="4">
        <f t="shared" ca="1" si="2"/>
        <v>119.13857189006325</v>
      </c>
    </row>
    <row r="49" spans="1:3" x14ac:dyDescent="0.3">
      <c r="A49" s="4">
        <v>41</v>
      </c>
      <c r="B49" s="4">
        <f t="shared" ca="1" si="3"/>
        <v>3.5279644375285342</v>
      </c>
      <c r="C49" s="4">
        <f t="shared" ca="1" si="2"/>
        <v>122.66653632759179</v>
      </c>
    </row>
    <row r="50" spans="1:3" x14ac:dyDescent="0.3">
      <c r="A50" s="4">
        <v>42</v>
      </c>
      <c r="B50" s="4">
        <f t="shared" ca="1" si="3"/>
        <v>2.8906710782884586</v>
      </c>
      <c r="C50" s="4">
        <f t="shared" ca="1" si="2"/>
        <v>125.55720740588025</v>
      </c>
    </row>
    <row r="51" spans="1:3" x14ac:dyDescent="0.3">
      <c r="A51" s="4">
        <v>43</v>
      </c>
      <c r="B51" s="4">
        <f t="shared" ca="1" si="3"/>
        <v>2.2932591835243756</v>
      </c>
      <c r="C51" s="4">
        <f t="shared" ca="1" si="2"/>
        <v>127.85046658940462</v>
      </c>
    </row>
    <row r="52" spans="1:3" x14ac:dyDescent="0.3">
      <c r="A52" s="4">
        <v>44</v>
      </c>
      <c r="B52" s="4">
        <f t="shared" ca="1" si="3"/>
        <v>3.2806877219517614</v>
      </c>
      <c r="C52" s="4">
        <f t="shared" ca="1" si="2"/>
        <v>131.13115431135637</v>
      </c>
    </row>
    <row r="53" spans="1:3" x14ac:dyDescent="0.3">
      <c r="A53" s="4">
        <v>45</v>
      </c>
      <c r="B53" s="4">
        <f t="shared" ca="1" si="3"/>
        <v>2.6598005024204765</v>
      </c>
      <c r="C53" s="4">
        <f t="shared" ca="1" si="2"/>
        <v>133.79095481377684</v>
      </c>
    </row>
    <row r="54" spans="1:3" x14ac:dyDescent="0.3">
      <c r="A54" s="4">
        <v>46</v>
      </c>
      <c r="B54" s="4">
        <f t="shared" ca="1" si="3"/>
        <v>2.3270542742009233</v>
      </c>
      <c r="C54" s="4">
        <f t="shared" ca="1" si="2"/>
        <v>136.11800908797775</v>
      </c>
    </row>
    <row r="55" spans="1:3" x14ac:dyDescent="0.3">
      <c r="A55" s="4">
        <v>47</v>
      </c>
      <c r="B55" s="4">
        <f t="shared" ca="1" si="3"/>
        <v>2.2578106295782137</v>
      </c>
      <c r="C55" s="4">
        <f t="shared" ca="1" si="2"/>
        <v>138.37581971755597</v>
      </c>
    </row>
    <row r="56" spans="1:3" x14ac:dyDescent="0.3">
      <c r="A56" s="4">
        <v>48</v>
      </c>
      <c r="B56" s="4">
        <f t="shared" ca="1" si="3"/>
        <v>2.5226033876152565</v>
      </c>
      <c r="C56" s="4">
        <f t="shared" ca="1" si="2"/>
        <v>140.89842310517122</v>
      </c>
    </row>
    <row r="57" spans="1:3" x14ac:dyDescent="0.3">
      <c r="A57" s="4">
        <v>49</v>
      </c>
      <c r="B57" s="4">
        <f t="shared" ca="1" si="3"/>
        <v>2.1532256841783872</v>
      </c>
      <c r="C57" s="4">
        <f t="shared" ca="1" si="2"/>
        <v>143.0516487893496</v>
      </c>
    </row>
    <row r="58" spans="1:3" x14ac:dyDescent="0.3">
      <c r="A58" s="4">
        <v>50</v>
      </c>
      <c r="B58" s="4">
        <f t="shared" ca="1" si="3"/>
        <v>2.3605825022406535</v>
      </c>
      <c r="C58" s="4">
        <f t="shared" ca="1" si="2"/>
        <v>145.41223129159025</v>
      </c>
    </row>
    <row r="59" spans="1:3" x14ac:dyDescent="0.3">
      <c r="A59" s="4">
        <v>51</v>
      </c>
      <c r="B59" s="4">
        <f t="shared" ca="1" si="3"/>
        <v>3.1707145026692243</v>
      </c>
      <c r="C59" s="4">
        <f t="shared" ref="C59:C68" ca="1" si="4">C58+B59</f>
        <v>148.58294579425947</v>
      </c>
    </row>
    <row r="60" spans="1:3" x14ac:dyDescent="0.3">
      <c r="A60" s="4">
        <v>52</v>
      </c>
      <c r="B60" s="4">
        <f t="shared" ca="1" si="3"/>
        <v>3.5345034195843814</v>
      </c>
      <c r="C60" s="4">
        <f t="shared" ca="1" si="4"/>
        <v>152.11744921384386</v>
      </c>
    </row>
    <row r="61" spans="1:3" x14ac:dyDescent="0.3">
      <c r="A61" s="4">
        <v>53</v>
      </c>
      <c r="B61" s="4">
        <f t="shared" ca="1" si="3"/>
        <v>3.0605068322471194</v>
      </c>
      <c r="C61" s="4">
        <f t="shared" ca="1" si="4"/>
        <v>155.17795604609097</v>
      </c>
    </row>
    <row r="62" spans="1:3" x14ac:dyDescent="0.3">
      <c r="A62" s="4">
        <v>54</v>
      </c>
      <c r="B62" s="4">
        <f t="shared" ca="1" si="3"/>
        <v>2.7641016791669486</v>
      </c>
      <c r="C62" s="4">
        <f t="shared" ca="1" si="4"/>
        <v>157.94205772525791</v>
      </c>
    </row>
    <row r="63" spans="1:3" x14ac:dyDescent="0.3">
      <c r="A63" s="4">
        <v>55</v>
      </c>
      <c r="B63" s="4">
        <f t="shared" ca="1" si="3"/>
        <v>2.4631693966805885</v>
      </c>
      <c r="C63" s="4">
        <f t="shared" ca="1" si="4"/>
        <v>160.40522712193851</v>
      </c>
    </row>
    <row r="64" spans="1:3" x14ac:dyDescent="0.3">
      <c r="A64" s="4">
        <v>56</v>
      </c>
      <c r="B64" s="4">
        <f t="shared" ca="1" si="3"/>
        <v>3.3261772861376384</v>
      </c>
      <c r="C64" s="4">
        <f t="shared" ca="1" si="4"/>
        <v>163.73140440807614</v>
      </c>
    </row>
    <row r="65" spans="1:11" x14ac:dyDescent="0.3">
      <c r="A65" s="4">
        <v>57</v>
      </c>
      <c r="B65" s="4">
        <f t="shared" ca="1" si="3"/>
        <v>2.3755803921845589</v>
      </c>
      <c r="C65" s="4">
        <f t="shared" ca="1" si="4"/>
        <v>166.1069848002607</v>
      </c>
    </row>
    <row r="66" spans="1:11" x14ac:dyDescent="0.3">
      <c r="A66" s="4">
        <v>58</v>
      </c>
      <c r="B66" s="4">
        <f t="shared" ca="1" si="3"/>
        <v>3.2029639523108013</v>
      </c>
      <c r="C66" s="4">
        <f t="shared" ca="1" si="4"/>
        <v>169.3099487525715</v>
      </c>
    </row>
    <row r="67" spans="1:11" x14ac:dyDescent="0.3">
      <c r="A67" s="4">
        <v>59</v>
      </c>
      <c r="B67" s="4">
        <f t="shared" ca="1" si="3"/>
        <v>3.8642883567854529</v>
      </c>
      <c r="C67" s="4">
        <f t="shared" ca="1" si="4"/>
        <v>173.17423710935697</v>
      </c>
    </row>
    <row r="68" spans="1:11" x14ac:dyDescent="0.3">
      <c r="A68" s="4">
        <v>60</v>
      </c>
      <c r="B68" s="4">
        <f t="shared" ca="1" si="3"/>
        <v>2.9481192513899233</v>
      </c>
      <c r="C68" s="4">
        <f t="shared" ca="1" si="4"/>
        <v>176.12235636074689</v>
      </c>
    </row>
    <row r="70" spans="1:11" x14ac:dyDescent="0.3">
      <c r="A70" s="29" t="s">
        <v>136</v>
      </c>
      <c r="B70" s="4">
        <f ca="1">C68</f>
        <v>176.12235636074689</v>
      </c>
    </row>
    <row r="72" spans="1:11" ht="21" x14ac:dyDescent="0.4">
      <c r="A72" s="85" t="s">
        <v>135</v>
      </c>
      <c r="B72" s="85"/>
      <c r="C72" s="85"/>
      <c r="D72" s="85"/>
      <c r="E72" s="85"/>
      <c r="F72" s="85"/>
      <c r="G72" s="85"/>
      <c r="H72" s="85"/>
      <c r="I72" s="85"/>
      <c r="J72" s="85"/>
      <c r="K72" s="85"/>
    </row>
    <row r="74" spans="1:11" x14ac:dyDescent="0.3">
      <c r="A74" s="90" t="s">
        <v>134</v>
      </c>
      <c r="B74" s="90"/>
      <c r="C74" s="3">
        <f ca="1">AVERAGE(OFFSET(B77,0,0,100,10))</f>
        <v>179.89617419014553</v>
      </c>
    </row>
    <row r="76" spans="1:11" x14ac:dyDescent="0.3">
      <c r="A76" s="7">
        <f ca="1">B70</f>
        <v>176.12235636074689</v>
      </c>
      <c r="B76" s="7">
        <v>1</v>
      </c>
      <c r="C76" s="7">
        <v>2</v>
      </c>
      <c r="D76" s="7">
        <v>3</v>
      </c>
      <c r="E76" s="7">
        <v>4</v>
      </c>
      <c r="F76" s="7">
        <v>5</v>
      </c>
      <c r="G76" s="7">
        <v>6</v>
      </c>
      <c r="H76" s="7">
        <v>7</v>
      </c>
      <c r="I76" s="7">
        <v>8</v>
      </c>
      <c r="J76" s="7">
        <v>9</v>
      </c>
      <c r="K76" s="7">
        <v>10</v>
      </c>
    </row>
    <row r="77" spans="1:11" x14ac:dyDescent="0.3">
      <c r="A77" s="7">
        <v>1</v>
      </c>
      <c r="B77" s="6">
        <f t="dataTable" ref="B77:K176" dt2D="1" dtr="1" r1="C70" r2="D70" ca="1"/>
        <v>177.95000559406625</v>
      </c>
      <c r="C77" s="6">
        <v>177.24181429216293</v>
      </c>
      <c r="D77" s="6">
        <v>179.55461696251857</v>
      </c>
      <c r="E77" s="6">
        <v>188.73634713523469</v>
      </c>
      <c r="F77" s="6">
        <v>179.03018999256108</v>
      </c>
      <c r="G77" s="6">
        <v>173.19877999912808</v>
      </c>
      <c r="H77" s="6">
        <v>179.12142293998485</v>
      </c>
      <c r="I77" s="6">
        <v>181.61870024617605</v>
      </c>
      <c r="J77" s="6">
        <v>181.60963043764812</v>
      </c>
      <c r="K77" s="6">
        <v>182.27138186969438</v>
      </c>
    </row>
    <row r="78" spans="1:11" x14ac:dyDescent="0.3">
      <c r="A78" s="7">
        <v>2</v>
      </c>
      <c r="B78" s="6">
        <v>181.13520180922742</v>
      </c>
      <c r="C78" s="6">
        <v>182.16817316970861</v>
      </c>
      <c r="D78" s="6">
        <v>182.02992198699323</v>
      </c>
      <c r="E78" s="6">
        <v>186.07391760903045</v>
      </c>
      <c r="F78" s="6">
        <v>182.57744442163079</v>
      </c>
      <c r="G78" s="6">
        <v>173.07365618931939</v>
      </c>
      <c r="H78" s="6">
        <v>175.56815088671249</v>
      </c>
      <c r="I78" s="6">
        <v>186.38373774745003</v>
      </c>
      <c r="J78" s="6">
        <v>178.59792458302704</v>
      </c>
      <c r="K78" s="6">
        <v>177.00793589808183</v>
      </c>
    </row>
    <row r="79" spans="1:11" x14ac:dyDescent="0.3">
      <c r="A79" s="7">
        <v>3</v>
      </c>
      <c r="B79" s="6">
        <v>178.7047746382321</v>
      </c>
      <c r="C79" s="6">
        <v>181.58322316193949</v>
      </c>
      <c r="D79" s="6">
        <v>178.49214495288695</v>
      </c>
      <c r="E79" s="6">
        <v>174.83523001470172</v>
      </c>
      <c r="F79" s="6">
        <v>185.27062573005554</v>
      </c>
      <c r="G79" s="6">
        <v>181.9130402585707</v>
      </c>
      <c r="H79" s="6">
        <v>167.21260133501221</v>
      </c>
      <c r="I79" s="6">
        <v>183.79279428245687</v>
      </c>
      <c r="J79" s="6">
        <v>172.27184635411857</v>
      </c>
      <c r="K79" s="6">
        <v>179.27331082753099</v>
      </c>
    </row>
    <row r="80" spans="1:11" x14ac:dyDescent="0.3">
      <c r="A80" s="7">
        <v>4</v>
      </c>
      <c r="B80" s="6">
        <v>171.82325756087405</v>
      </c>
      <c r="C80" s="6">
        <v>179.54918047862566</v>
      </c>
      <c r="D80" s="6">
        <v>177.93862050291631</v>
      </c>
      <c r="E80" s="6">
        <v>182.79357243169366</v>
      </c>
      <c r="F80" s="6">
        <v>178.02585339120864</v>
      </c>
      <c r="G80" s="6">
        <v>183.63249382876171</v>
      </c>
      <c r="H80" s="6">
        <v>178.25585966293994</v>
      </c>
      <c r="I80" s="6">
        <v>178.40819124488942</v>
      </c>
      <c r="J80" s="6">
        <v>177.5232678309826</v>
      </c>
      <c r="K80" s="6">
        <v>171.72424513561646</v>
      </c>
    </row>
    <row r="81" spans="1:11" x14ac:dyDescent="0.3">
      <c r="A81" s="7">
        <v>5</v>
      </c>
      <c r="B81" s="6">
        <v>182.68712319765191</v>
      </c>
      <c r="C81" s="6">
        <v>176.40860447343431</v>
      </c>
      <c r="D81" s="6">
        <v>173.51072766514991</v>
      </c>
      <c r="E81" s="6">
        <v>171.07908540014151</v>
      </c>
      <c r="F81" s="6">
        <v>186.14432209956163</v>
      </c>
      <c r="G81" s="6">
        <v>178.50655244788931</v>
      </c>
      <c r="H81" s="6">
        <v>183.80305580740296</v>
      </c>
      <c r="I81" s="6">
        <v>180.67169697311562</v>
      </c>
      <c r="J81" s="6">
        <v>183.41607057941306</v>
      </c>
      <c r="K81" s="6">
        <v>182.24744782778299</v>
      </c>
    </row>
    <row r="82" spans="1:11" x14ac:dyDescent="0.3">
      <c r="A82" s="7">
        <v>6</v>
      </c>
      <c r="B82" s="6">
        <v>178.78150805855688</v>
      </c>
      <c r="C82" s="6">
        <v>177.11479642554593</v>
      </c>
      <c r="D82" s="6">
        <v>180.70421086184678</v>
      </c>
      <c r="E82" s="6">
        <v>186.93345197155168</v>
      </c>
      <c r="F82" s="6">
        <v>186.21068669759572</v>
      </c>
      <c r="G82" s="6">
        <v>176.25746400355644</v>
      </c>
      <c r="H82" s="6">
        <v>179.8890897381556</v>
      </c>
      <c r="I82" s="6">
        <v>177.72195266458783</v>
      </c>
      <c r="J82" s="6">
        <v>177.80945331376185</v>
      </c>
      <c r="K82" s="6">
        <v>178.08382804028486</v>
      </c>
    </row>
    <row r="83" spans="1:11" x14ac:dyDescent="0.3">
      <c r="A83" s="7">
        <v>7</v>
      </c>
      <c r="B83" s="6">
        <v>189.00330191873849</v>
      </c>
      <c r="C83" s="6">
        <v>186.24635735058925</v>
      </c>
      <c r="D83" s="6">
        <v>185.60059781652566</v>
      </c>
      <c r="E83" s="6">
        <v>181.01355193017815</v>
      </c>
      <c r="F83" s="6">
        <v>186.83935701562572</v>
      </c>
      <c r="G83" s="6">
        <v>180.83373498473716</v>
      </c>
      <c r="H83" s="6">
        <v>180.39812997165251</v>
      </c>
      <c r="I83" s="6">
        <v>178.93193978322205</v>
      </c>
      <c r="J83" s="6">
        <v>183.74930219622564</v>
      </c>
      <c r="K83" s="6">
        <v>176.01099808387627</v>
      </c>
    </row>
    <row r="84" spans="1:11" x14ac:dyDescent="0.3">
      <c r="A84" s="7">
        <v>8</v>
      </c>
      <c r="B84" s="6">
        <v>177.09969159063982</v>
      </c>
      <c r="C84" s="6">
        <v>183.26823624218707</v>
      </c>
      <c r="D84" s="6">
        <v>174.95670849546858</v>
      </c>
      <c r="E84" s="6">
        <v>177.61055071688057</v>
      </c>
      <c r="F84" s="6">
        <v>173.6213009429012</v>
      </c>
      <c r="G84" s="6">
        <v>177.91522837289668</v>
      </c>
      <c r="H84" s="6">
        <v>174.62733611637469</v>
      </c>
      <c r="I84" s="6">
        <v>177.90307439822701</v>
      </c>
      <c r="J84" s="6">
        <v>181.39635215301033</v>
      </c>
      <c r="K84" s="6">
        <v>173.73563133174335</v>
      </c>
    </row>
    <row r="85" spans="1:11" x14ac:dyDescent="0.3">
      <c r="A85" s="7">
        <v>9</v>
      </c>
      <c r="B85" s="6">
        <v>185.45056226185477</v>
      </c>
      <c r="C85" s="6">
        <v>177.12551406452795</v>
      </c>
      <c r="D85" s="6">
        <v>180.47717732570095</v>
      </c>
      <c r="E85" s="6">
        <v>182.8495796538696</v>
      </c>
      <c r="F85" s="6">
        <v>177.92319604067129</v>
      </c>
      <c r="G85" s="6">
        <v>169.67839508744549</v>
      </c>
      <c r="H85" s="6">
        <v>173.76082175055021</v>
      </c>
      <c r="I85" s="6">
        <v>177.1631427164659</v>
      </c>
      <c r="J85" s="6">
        <v>179.03074285610936</v>
      </c>
      <c r="K85" s="6">
        <v>175.51615223463963</v>
      </c>
    </row>
    <row r="86" spans="1:11" x14ac:dyDescent="0.3">
      <c r="A86" s="7">
        <v>10</v>
      </c>
      <c r="B86" s="6">
        <v>178.43522890419459</v>
      </c>
      <c r="C86" s="6">
        <v>171.07324077274546</v>
      </c>
      <c r="D86" s="6">
        <v>179.50962632145848</v>
      </c>
      <c r="E86" s="6">
        <v>177.94558952550341</v>
      </c>
      <c r="F86" s="6">
        <v>180.60271136650496</v>
      </c>
      <c r="G86" s="6">
        <v>183.83224597842005</v>
      </c>
      <c r="H86" s="6">
        <v>185.24710013649187</v>
      </c>
      <c r="I86" s="6">
        <v>179.01317405766196</v>
      </c>
      <c r="J86" s="6">
        <v>183.98644833987433</v>
      </c>
      <c r="K86" s="6">
        <v>180.1697031622387</v>
      </c>
    </row>
    <row r="87" spans="1:11" x14ac:dyDescent="0.3">
      <c r="A87" s="7">
        <v>11</v>
      </c>
      <c r="B87" s="6">
        <v>184.90603234136464</v>
      </c>
      <c r="C87" s="6">
        <v>167.68423052175837</v>
      </c>
      <c r="D87" s="6">
        <v>175.32068300716753</v>
      </c>
      <c r="E87" s="6">
        <v>173.15404753425199</v>
      </c>
      <c r="F87" s="6">
        <v>182.73865144879568</v>
      </c>
      <c r="G87" s="6">
        <v>186.21897070051921</v>
      </c>
      <c r="H87" s="6">
        <v>175.97487941696895</v>
      </c>
      <c r="I87" s="6">
        <v>190.2557889410418</v>
      </c>
      <c r="J87" s="6">
        <v>177.76929545376788</v>
      </c>
      <c r="K87" s="6">
        <v>178.07437548844527</v>
      </c>
    </row>
    <row r="88" spans="1:11" x14ac:dyDescent="0.3">
      <c r="A88" s="7">
        <v>12</v>
      </c>
      <c r="B88" s="6">
        <v>175.8677706592006</v>
      </c>
      <c r="C88" s="6">
        <v>180.61966072570061</v>
      </c>
      <c r="D88" s="6">
        <v>181.99571967934702</v>
      </c>
      <c r="E88" s="6">
        <v>181.83971503633936</v>
      </c>
      <c r="F88" s="6">
        <v>181.05089791251689</v>
      </c>
      <c r="G88" s="6">
        <v>186.47877597274194</v>
      </c>
      <c r="H88" s="6">
        <v>174.06703641491282</v>
      </c>
      <c r="I88" s="6">
        <v>175.94921251868615</v>
      </c>
      <c r="J88" s="6">
        <v>182.76664164130034</v>
      </c>
      <c r="K88" s="6">
        <v>186.20387148785721</v>
      </c>
    </row>
    <row r="89" spans="1:11" x14ac:dyDescent="0.3">
      <c r="A89" s="7">
        <v>13</v>
      </c>
      <c r="B89" s="6">
        <v>173.18247031487266</v>
      </c>
      <c r="C89" s="6">
        <v>178.49714853123984</v>
      </c>
      <c r="D89" s="6">
        <v>181.72690183159003</v>
      </c>
      <c r="E89" s="6">
        <v>182.49495669497992</v>
      </c>
      <c r="F89" s="6">
        <v>177.17764503187658</v>
      </c>
      <c r="G89" s="6">
        <v>172.15957160572916</v>
      </c>
      <c r="H89" s="6">
        <v>175.09323688207863</v>
      </c>
      <c r="I89" s="6">
        <v>188.90698337480882</v>
      </c>
      <c r="J89" s="6">
        <v>179.54388995749736</v>
      </c>
      <c r="K89" s="6">
        <v>179.55403980875116</v>
      </c>
    </row>
    <row r="90" spans="1:11" x14ac:dyDescent="0.3">
      <c r="A90" s="7">
        <v>14</v>
      </c>
      <c r="B90" s="6">
        <v>176.04305970035654</v>
      </c>
      <c r="C90" s="6">
        <v>181.48251712902896</v>
      </c>
      <c r="D90" s="6">
        <v>183.23385824403309</v>
      </c>
      <c r="E90" s="6">
        <v>184.2627812738445</v>
      </c>
      <c r="F90" s="6">
        <v>176.46864216492654</v>
      </c>
      <c r="G90" s="6">
        <v>178.00710810208636</v>
      </c>
      <c r="H90" s="6">
        <v>171.911880038719</v>
      </c>
      <c r="I90" s="6">
        <v>184.80735844290203</v>
      </c>
      <c r="J90" s="6">
        <v>185.21988840996198</v>
      </c>
      <c r="K90" s="6">
        <v>180.82495747200346</v>
      </c>
    </row>
    <row r="91" spans="1:11" x14ac:dyDescent="0.3">
      <c r="A91" s="7">
        <v>15</v>
      </c>
      <c r="B91" s="6">
        <v>184.86221160283122</v>
      </c>
      <c r="C91" s="6">
        <v>184.29420610578183</v>
      </c>
      <c r="D91" s="6">
        <v>181.57601522840332</v>
      </c>
      <c r="E91" s="6">
        <v>178.30291025291393</v>
      </c>
      <c r="F91" s="6">
        <v>170.77222351284166</v>
      </c>
      <c r="G91" s="6">
        <v>181.27350507971767</v>
      </c>
      <c r="H91" s="6">
        <v>177.39483929040918</v>
      </c>
      <c r="I91" s="6">
        <v>169.49683694874636</v>
      </c>
      <c r="J91" s="6">
        <v>185.02279605599372</v>
      </c>
      <c r="K91" s="6">
        <v>182.24121095461339</v>
      </c>
    </row>
    <row r="92" spans="1:11" x14ac:dyDescent="0.3">
      <c r="A92" s="7">
        <v>16</v>
      </c>
      <c r="B92" s="6">
        <v>183.11433889115531</v>
      </c>
      <c r="C92" s="6">
        <v>177.02314719664324</v>
      </c>
      <c r="D92" s="6">
        <v>174.12303226982826</v>
      </c>
      <c r="E92" s="6">
        <v>178.7971696796219</v>
      </c>
      <c r="F92" s="6">
        <v>180.42844402426482</v>
      </c>
      <c r="G92" s="6">
        <v>192.648584198164</v>
      </c>
      <c r="H92" s="6">
        <v>182.80196522749358</v>
      </c>
      <c r="I92" s="6">
        <v>180.11160365027692</v>
      </c>
      <c r="J92" s="6">
        <v>181.48840821744477</v>
      </c>
      <c r="K92" s="6">
        <v>183.65925026198875</v>
      </c>
    </row>
    <row r="93" spans="1:11" x14ac:dyDescent="0.3">
      <c r="A93" s="7">
        <v>17</v>
      </c>
      <c r="B93" s="6">
        <v>180.31765124740463</v>
      </c>
      <c r="C93" s="6">
        <v>184.05565730842073</v>
      </c>
      <c r="D93" s="6">
        <v>186.74237804924897</v>
      </c>
      <c r="E93" s="6">
        <v>176.28794020437343</v>
      </c>
      <c r="F93" s="6">
        <v>184.2902984090625</v>
      </c>
      <c r="G93" s="6">
        <v>182.72761800636101</v>
      </c>
      <c r="H93" s="6">
        <v>174.83796463438108</v>
      </c>
      <c r="I93" s="6">
        <v>177.64956306104739</v>
      </c>
      <c r="J93" s="6">
        <v>176.12548539282949</v>
      </c>
      <c r="K93" s="6">
        <v>183.81624598346846</v>
      </c>
    </row>
    <row r="94" spans="1:11" x14ac:dyDescent="0.3">
      <c r="A94" s="7">
        <v>18</v>
      </c>
      <c r="B94" s="6">
        <v>179.55863171797884</v>
      </c>
      <c r="C94" s="6">
        <v>177.39637001391247</v>
      </c>
      <c r="D94" s="6">
        <v>183.50557727458869</v>
      </c>
      <c r="E94" s="6">
        <v>180.85675146876576</v>
      </c>
      <c r="F94" s="6">
        <v>180.78082705816593</v>
      </c>
      <c r="G94" s="6">
        <v>177.74991927479044</v>
      </c>
      <c r="H94" s="6">
        <v>183.96170659657946</v>
      </c>
      <c r="I94" s="6">
        <v>190.23893933233293</v>
      </c>
      <c r="J94" s="6">
        <v>180.81262026889033</v>
      </c>
      <c r="K94" s="6">
        <v>179.73424269862679</v>
      </c>
    </row>
    <row r="95" spans="1:11" x14ac:dyDescent="0.3">
      <c r="A95" s="7">
        <v>19</v>
      </c>
      <c r="B95" s="6">
        <v>188.57286981994187</v>
      </c>
      <c r="C95" s="6">
        <v>181.64866673527504</v>
      </c>
      <c r="D95" s="6">
        <v>176.20926777755963</v>
      </c>
      <c r="E95" s="6">
        <v>174.60928746479482</v>
      </c>
      <c r="F95" s="6">
        <v>176.3944875306349</v>
      </c>
      <c r="G95" s="6">
        <v>175.06391870997822</v>
      </c>
      <c r="H95" s="6">
        <v>181.76483876281574</v>
      </c>
      <c r="I95" s="6">
        <v>181.74760998400325</v>
      </c>
      <c r="J95" s="6">
        <v>179.64576594585677</v>
      </c>
      <c r="K95" s="6">
        <v>173.72172752277825</v>
      </c>
    </row>
    <row r="96" spans="1:11" x14ac:dyDescent="0.3">
      <c r="A96" s="7">
        <v>20</v>
      </c>
      <c r="B96" s="6">
        <v>178.01516364908503</v>
      </c>
      <c r="C96" s="6">
        <v>183.96543644722624</v>
      </c>
      <c r="D96" s="6">
        <v>181.55984632893478</v>
      </c>
      <c r="E96" s="6">
        <v>191.5601795602532</v>
      </c>
      <c r="F96" s="6">
        <v>184.77459238205921</v>
      </c>
      <c r="G96" s="6">
        <v>179.88568204561446</v>
      </c>
      <c r="H96" s="6">
        <v>180.13208806589444</v>
      </c>
      <c r="I96" s="6">
        <v>174.31701822695337</v>
      </c>
      <c r="J96" s="6">
        <v>176.29596944721553</v>
      </c>
      <c r="K96" s="6">
        <v>177.26087764457321</v>
      </c>
    </row>
    <row r="97" spans="1:11" x14ac:dyDescent="0.3">
      <c r="A97" s="7">
        <v>21</v>
      </c>
      <c r="B97" s="6">
        <v>180.80956581606901</v>
      </c>
      <c r="C97" s="6">
        <v>182.54909769437666</v>
      </c>
      <c r="D97" s="6">
        <v>176.97360510722137</v>
      </c>
      <c r="E97" s="6">
        <v>177.5150520721958</v>
      </c>
      <c r="F97" s="6">
        <v>175.71095948507295</v>
      </c>
      <c r="G97" s="6">
        <v>175.37179930123293</v>
      </c>
      <c r="H97" s="6">
        <v>178.01612278022915</v>
      </c>
      <c r="I97" s="6">
        <v>175.96817948472892</v>
      </c>
      <c r="J97" s="6">
        <v>181.34708847146115</v>
      </c>
      <c r="K97" s="6">
        <v>181.64735120319909</v>
      </c>
    </row>
    <row r="98" spans="1:11" x14ac:dyDescent="0.3">
      <c r="A98" s="7">
        <v>22</v>
      </c>
      <c r="B98" s="6">
        <v>184.17899482467354</v>
      </c>
      <c r="C98" s="6">
        <v>179.00010619149174</v>
      </c>
      <c r="D98" s="6">
        <v>180.90648677550024</v>
      </c>
      <c r="E98" s="6">
        <v>177.10852538562713</v>
      </c>
      <c r="F98" s="6">
        <v>182.79297109588737</v>
      </c>
      <c r="G98" s="6">
        <v>173.6584446672349</v>
      </c>
      <c r="H98" s="6">
        <v>183.39138406732113</v>
      </c>
      <c r="I98" s="6">
        <v>177.69111115854034</v>
      </c>
      <c r="J98" s="6">
        <v>179.38265570197993</v>
      </c>
      <c r="K98" s="6">
        <v>181.47804713021219</v>
      </c>
    </row>
    <row r="99" spans="1:11" x14ac:dyDescent="0.3">
      <c r="A99" s="7">
        <v>23</v>
      </c>
      <c r="B99" s="6">
        <v>180.54980151774458</v>
      </c>
      <c r="C99" s="6">
        <v>182.71282140867939</v>
      </c>
      <c r="D99" s="6">
        <v>178.07141341466459</v>
      </c>
      <c r="E99" s="6">
        <v>178.47411422264838</v>
      </c>
      <c r="F99" s="6">
        <v>180.94168008860186</v>
      </c>
      <c r="G99" s="6">
        <v>176.3267495731225</v>
      </c>
      <c r="H99" s="6">
        <v>176.67210277764525</v>
      </c>
      <c r="I99" s="6">
        <v>180.81364921097165</v>
      </c>
      <c r="J99" s="6">
        <v>185.8245842942018</v>
      </c>
      <c r="K99" s="6">
        <v>179.51768338297956</v>
      </c>
    </row>
    <row r="100" spans="1:11" x14ac:dyDescent="0.3">
      <c r="A100" s="7">
        <v>24</v>
      </c>
      <c r="B100" s="6">
        <v>174.39653921260106</v>
      </c>
      <c r="C100" s="6">
        <v>177.71616151886943</v>
      </c>
      <c r="D100" s="6">
        <v>173.95956581439293</v>
      </c>
      <c r="E100" s="6">
        <v>181.38687910657183</v>
      </c>
      <c r="F100" s="6">
        <v>173.91287373237483</v>
      </c>
      <c r="G100" s="6">
        <v>183.90241013323032</v>
      </c>
      <c r="H100" s="6">
        <v>180.86973481666894</v>
      </c>
      <c r="I100" s="6">
        <v>180.66887953848598</v>
      </c>
      <c r="J100" s="6">
        <v>184.59481368130866</v>
      </c>
      <c r="K100" s="6">
        <v>177.37188937825664</v>
      </c>
    </row>
    <row r="101" spans="1:11" x14ac:dyDescent="0.3">
      <c r="A101" s="7">
        <v>25</v>
      </c>
      <c r="B101" s="6">
        <v>182.45047540009077</v>
      </c>
      <c r="C101" s="6">
        <v>177.43149466900783</v>
      </c>
      <c r="D101" s="6">
        <v>185.12869127991996</v>
      </c>
      <c r="E101" s="6">
        <v>179.72952465992452</v>
      </c>
      <c r="F101" s="6">
        <v>179.36256506915083</v>
      </c>
      <c r="G101" s="6">
        <v>185.00438325867296</v>
      </c>
      <c r="H101" s="6">
        <v>182.56355949197356</v>
      </c>
      <c r="I101" s="6">
        <v>183.28163674269399</v>
      </c>
      <c r="J101" s="6">
        <v>190.01332620216024</v>
      </c>
      <c r="K101" s="6">
        <v>183.34122685401712</v>
      </c>
    </row>
    <row r="102" spans="1:11" x14ac:dyDescent="0.3">
      <c r="A102" s="7">
        <v>26</v>
      </c>
      <c r="B102" s="6">
        <v>182.21231437560556</v>
      </c>
      <c r="C102" s="6">
        <v>180.65512002482996</v>
      </c>
      <c r="D102" s="6">
        <v>176.11601554093826</v>
      </c>
      <c r="E102" s="6">
        <v>180.14277990243357</v>
      </c>
      <c r="F102" s="6">
        <v>173.66057957817608</v>
      </c>
      <c r="G102" s="6">
        <v>178.86548569669716</v>
      </c>
      <c r="H102" s="6">
        <v>182.79967278739247</v>
      </c>
      <c r="I102" s="6">
        <v>175.32509254502028</v>
      </c>
      <c r="J102" s="6">
        <v>180.806056754774</v>
      </c>
      <c r="K102" s="6">
        <v>177.39984467331263</v>
      </c>
    </row>
    <row r="103" spans="1:11" x14ac:dyDescent="0.3">
      <c r="A103" s="7">
        <v>27</v>
      </c>
      <c r="B103" s="6">
        <v>177.89583377293957</v>
      </c>
      <c r="C103" s="6">
        <v>184.69597514965307</v>
      </c>
      <c r="D103" s="6">
        <v>185.18113261847915</v>
      </c>
      <c r="E103" s="6">
        <v>185.70244385896515</v>
      </c>
      <c r="F103" s="6">
        <v>185.52019773958614</v>
      </c>
      <c r="G103" s="6">
        <v>179.2812847830495</v>
      </c>
      <c r="H103" s="6">
        <v>181.08038137388419</v>
      </c>
      <c r="I103" s="6">
        <v>175.4060921685705</v>
      </c>
      <c r="J103" s="6">
        <v>182.88580060205331</v>
      </c>
      <c r="K103" s="6">
        <v>180.16833526369379</v>
      </c>
    </row>
    <row r="104" spans="1:11" x14ac:dyDescent="0.3">
      <c r="A104" s="7">
        <v>28</v>
      </c>
      <c r="B104" s="6">
        <v>173.80377562215028</v>
      </c>
      <c r="C104" s="6">
        <v>178.32539957676394</v>
      </c>
      <c r="D104" s="6">
        <v>178.30788859646736</v>
      </c>
      <c r="E104" s="6">
        <v>188.97393228751923</v>
      </c>
      <c r="F104" s="6">
        <v>187.25368797385164</v>
      </c>
      <c r="G104" s="6">
        <v>184.30087382527381</v>
      </c>
      <c r="H104" s="6">
        <v>173.24921572140897</v>
      </c>
      <c r="I104" s="6">
        <v>173.86710858397001</v>
      </c>
      <c r="J104" s="6">
        <v>197.48999258190651</v>
      </c>
      <c r="K104" s="6">
        <v>171.10970663782908</v>
      </c>
    </row>
    <row r="105" spans="1:11" x14ac:dyDescent="0.3">
      <c r="A105" s="7">
        <v>29</v>
      </c>
      <c r="B105" s="6">
        <v>172.12441271517153</v>
      </c>
      <c r="C105" s="6">
        <v>184.12240267585062</v>
      </c>
      <c r="D105" s="6">
        <v>179.65131669330236</v>
      </c>
      <c r="E105" s="6">
        <v>171.04331783791139</v>
      </c>
      <c r="F105" s="6">
        <v>174.83396813407134</v>
      </c>
      <c r="G105" s="6">
        <v>185.82896208641682</v>
      </c>
      <c r="H105" s="6">
        <v>178.60137576259638</v>
      </c>
      <c r="I105" s="6">
        <v>182.17025900953615</v>
      </c>
      <c r="J105" s="6">
        <v>184.37679158974797</v>
      </c>
      <c r="K105" s="6">
        <v>180.95108575700638</v>
      </c>
    </row>
    <row r="106" spans="1:11" x14ac:dyDescent="0.3">
      <c r="A106" s="7">
        <v>30</v>
      </c>
      <c r="B106" s="6">
        <v>178.90753756095324</v>
      </c>
      <c r="C106" s="6">
        <v>184.43290115697309</v>
      </c>
      <c r="D106" s="6">
        <v>182.6742773595345</v>
      </c>
      <c r="E106" s="6">
        <v>179.73187761373106</v>
      </c>
      <c r="F106" s="6">
        <v>182.28074942093917</v>
      </c>
      <c r="G106" s="6">
        <v>178.0053686738932</v>
      </c>
      <c r="H106" s="6">
        <v>190.68644453951248</v>
      </c>
      <c r="I106" s="6">
        <v>179.54622227442997</v>
      </c>
      <c r="J106" s="6">
        <v>184.11087290346416</v>
      </c>
      <c r="K106" s="6">
        <v>185.78483131919231</v>
      </c>
    </row>
    <row r="107" spans="1:11" x14ac:dyDescent="0.3">
      <c r="A107" s="7">
        <v>31</v>
      </c>
      <c r="B107" s="6">
        <v>174.268030462252</v>
      </c>
      <c r="C107" s="6">
        <v>184.61806841821095</v>
      </c>
      <c r="D107" s="6">
        <v>179.54013837888439</v>
      </c>
      <c r="E107" s="6">
        <v>181.52329180571377</v>
      </c>
      <c r="F107" s="6">
        <v>182.46687607260307</v>
      </c>
      <c r="G107" s="6">
        <v>178.52090175676057</v>
      </c>
      <c r="H107" s="6">
        <v>170.36883022275907</v>
      </c>
      <c r="I107" s="6">
        <v>186.81403269650968</v>
      </c>
      <c r="J107" s="6">
        <v>171.90425658786478</v>
      </c>
      <c r="K107" s="6">
        <v>187.84529490950129</v>
      </c>
    </row>
    <row r="108" spans="1:11" x14ac:dyDescent="0.3">
      <c r="A108" s="7">
        <v>32</v>
      </c>
      <c r="B108" s="6">
        <v>187.30582327548737</v>
      </c>
      <c r="C108" s="6">
        <v>174.87179095068893</v>
      </c>
      <c r="D108" s="6">
        <v>176.79272788263813</v>
      </c>
      <c r="E108" s="6">
        <v>181.47901022583667</v>
      </c>
      <c r="F108" s="6">
        <v>183.74168624050895</v>
      </c>
      <c r="G108" s="6">
        <v>179.34664749782212</v>
      </c>
      <c r="H108" s="6">
        <v>174.43596379429198</v>
      </c>
      <c r="I108" s="6">
        <v>170.99423168150634</v>
      </c>
      <c r="J108" s="6">
        <v>172.73521169206964</v>
      </c>
      <c r="K108" s="6">
        <v>175.36169871543063</v>
      </c>
    </row>
    <row r="109" spans="1:11" x14ac:dyDescent="0.3">
      <c r="A109" s="7">
        <v>33</v>
      </c>
      <c r="B109" s="6">
        <v>175.54301445258918</v>
      </c>
      <c r="C109" s="6">
        <v>181.68029869165983</v>
      </c>
      <c r="D109" s="6">
        <v>180.38623188189032</v>
      </c>
      <c r="E109" s="6">
        <v>182.18942657519915</v>
      </c>
      <c r="F109" s="6">
        <v>179.26112021047985</v>
      </c>
      <c r="G109" s="6">
        <v>182.87532373262363</v>
      </c>
      <c r="H109" s="6">
        <v>177.92436303501552</v>
      </c>
      <c r="I109" s="6">
        <v>182.36221040715157</v>
      </c>
      <c r="J109" s="6">
        <v>178.23628843434267</v>
      </c>
      <c r="K109" s="6">
        <v>183.06310590545144</v>
      </c>
    </row>
    <row r="110" spans="1:11" x14ac:dyDescent="0.3">
      <c r="A110" s="7">
        <v>34</v>
      </c>
      <c r="B110" s="6">
        <v>186.91042593734369</v>
      </c>
      <c r="C110" s="6">
        <v>175.93375890279032</v>
      </c>
      <c r="D110" s="6">
        <v>181.86155181673979</v>
      </c>
      <c r="E110" s="6">
        <v>174.69861211323843</v>
      </c>
      <c r="F110" s="6">
        <v>174.78546679692016</v>
      </c>
      <c r="G110" s="6">
        <v>178.22617587204113</v>
      </c>
      <c r="H110" s="6">
        <v>179.23606680282302</v>
      </c>
      <c r="I110" s="6">
        <v>175.9901892415667</v>
      </c>
      <c r="J110" s="6">
        <v>185.29842213671563</v>
      </c>
      <c r="K110" s="6">
        <v>178.89352266950235</v>
      </c>
    </row>
    <row r="111" spans="1:11" x14ac:dyDescent="0.3">
      <c r="A111" s="7">
        <v>35</v>
      </c>
      <c r="B111" s="6">
        <v>183.15346461325649</v>
      </c>
      <c r="C111" s="6">
        <v>179.3282416135936</v>
      </c>
      <c r="D111" s="6">
        <v>184.46505551937295</v>
      </c>
      <c r="E111" s="6">
        <v>180.49646296465247</v>
      </c>
      <c r="F111" s="6">
        <v>187.51104533312585</v>
      </c>
      <c r="G111" s="6">
        <v>176.83491760971711</v>
      </c>
      <c r="H111" s="6">
        <v>186.03712839138652</v>
      </c>
      <c r="I111" s="6">
        <v>183.42525936303193</v>
      </c>
      <c r="J111" s="6">
        <v>177.33248336743137</v>
      </c>
      <c r="K111" s="6">
        <v>172.3346879431393</v>
      </c>
    </row>
    <row r="112" spans="1:11" x14ac:dyDescent="0.3">
      <c r="A112" s="7">
        <v>36</v>
      </c>
      <c r="B112" s="6">
        <v>173.28035767409614</v>
      </c>
      <c r="C112" s="6">
        <v>186.70717609724383</v>
      </c>
      <c r="D112" s="6">
        <v>174.91959222345702</v>
      </c>
      <c r="E112" s="6">
        <v>182.59591416350062</v>
      </c>
      <c r="F112" s="6">
        <v>174.1645027171503</v>
      </c>
      <c r="G112" s="6">
        <v>182.05418175028984</v>
      </c>
      <c r="H112" s="6">
        <v>184.90317388713939</v>
      </c>
      <c r="I112" s="6">
        <v>171.60255369388958</v>
      </c>
      <c r="J112" s="6">
        <v>178.62556701139121</v>
      </c>
      <c r="K112" s="6">
        <v>175.80915345646088</v>
      </c>
    </row>
    <row r="113" spans="1:11" x14ac:dyDescent="0.3">
      <c r="A113" s="7">
        <v>37</v>
      </c>
      <c r="B113" s="6">
        <v>181.23598750396974</v>
      </c>
      <c r="C113" s="6">
        <v>180.64544751105001</v>
      </c>
      <c r="D113" s="6">
        <v>184.51335816118873</v>
      </c>
      <c r="E113" s="6">
        <v>180.94555095333112</v>
      </c>
      <c r="F113" s="6">
        <v>176.44685983886083</v>
      </c>
      <c r="G113" s="6">
        <v>180.21215234149878</v>
      </c>
      <c r="H113" s="6">
        <v>178.64148674968513</v>
      </c>
      <c r="I113" s="6">
        <v>185.13690972267398</v>
      </c>
      <c r="J113" s="6">
        <v>187.57346203264515</v>
      </c>
      <c r="K113" s="6">
        <v>181.20022050548252</v>
      </c>
    </row>
    <row r="114" spans="1:11" x14ac:dyDescent="0.3">
      <c r="A114" s="7">
        <v>38</v>
      </c>
      <c r="B114" s="6">
        <v>174.06971696913078</v>
      </c>
      <c r="C114" s="6">
        <v>180.67329635372622</v>
      </c>
      <c r="D114" s="6">
        <v>175.09291451493368</v>
      </c>
      <c r="E114" s="6">
        <v>179.90500046752504</v>
      </c>
      <c r="F114" s="6">
        <v>177.36057290941793</v>
      </c>
      <c r="G114" s="6">
        <v>186.97789119944554</v>
      </c>
      <c r="H114" s="6">
        <v>182.79005834732897</v>
      </c>
      <c r="I114" s="6">
        <v>182.51404302678327</v>
      </c>
      <c r="J114" s="6">
        <v>179.35803691914251</v>
      </c>
      <c r="K114" s="6">
        <v>178.47998765201444</v>
      </c>
    </row>
    <row r="115" spans="1:11" x14ac:dyDescent="0.3">
      <c r="A115" s="7">
        <v>39</v>
      </c>
      <c r="B115" s="6">
        <v>176.31245706342665</v>
      </c>
      <c r="C115" s="6">
        <v>178.69053787290477</v>
      </c>
      <c r="D115" s="6">
        <v>174.50796839323354</v>
      </c>
      <c r="E115" s="6">
        <v>183.81950307419962</v>
      </c>
      <c r="F115" s="6">
        <v>181.67988693263453</v>
      </c>
      <c r="G115" s="6">
        <v>174.95657298357213</v>
      </c>
      <c r="H115" s="6">
        <v>189.08314122715296</v>
      </c>
      <c r="I115" s="6">
        <v>184.69523315267898</v>
      </c>
      <c r="J115" s="6">
        <v>187.71835680100881</v>
      </c>
      <c r="K115" s="6">
        <v>188.19031261906196</v>
      </c>
    </row>
    <row r="116" spans="1:11" x14ac:dyDescent="0.3">
      <c r="A116" s="7">
        <v>40</v>
      </c>
      <c r="B116" s="6">
        <v>175.02682402846378</v>
      </c>
      <c r="C116" s="6">
        <v>175.7175679660472</v>
      </c>
      <c r="D116" s="6">
        <v>177.50858865412042</v>
      </c>
      <c r="E116" s="6">
        <v>176.59716003204707</v>
      </c>
      <c r="F116" s="6">
        <v>177.27621964821145</v>
      </c>
      <c r="G116" s="6">
        <v>180.8730745457527</v>
      </c>
      <c r="H116" s="6">
        <v>174.81211223188723</v>
      </c>
      <c r="I116" s="6">
        <v>179.72820051052247</v>
      </c>
      <c r="J116" s="6">
        <v>181.27318799499713</v>
      </c>
      <c r="K116" s="6">
        <v>181.17833671269798</v>
      </c>
    </row>
    <row r="117" spans="1:11" x14ac:dyDescent="0.3">
      <c r="A117" s="7">
        <v>41</v>
      </c>
      <c r="B117" s="6">
        <v>172.35250994681002</v>
      </c>
      <c r="C117" s="6">
        <v>180.81583501331963</v>
      </c>
      <c r="D117" s="6">
        <v>179.48667694176237</v>
      </c>
      <c r="E117" s="6">
        <v>183.00855876069866</v>
      </c>
      <c r="F117" s="6">
        <v>180.24742506447276</v>
      </c>
      <c r="G117" s="6">
        <v>180.02237232019485</v>
      </c>
      <c r="H117" s="6">
        <v>178.34838688247294</v>
      </c>
      <c r="I117" s="6">
        <v>176.4543203192396</v>
      </c>
      <c r="J117" s="6">
        <v>176.39644374926064</v>
      </c>
      <c r="K117" s="6">
        <v>177.9534293868748</v>
      </c>
    </row>
    <row r="118" spans="1:11" x14ac:dyDescent="0.3">
      <c r="A118" s="7">
        <v>42</v>
      </c>
      <c r="B118" s="6">
        <v>179.67108581180196</v>
      </c>
      <c r="C118" s="6">
        <v>177.68186599371447</v>
      </c>
      <c r="D118" s="6">
        <v>178.89026502437372</v>
      </c>
      <c r="E118" s="6">
        <v>179.28980837453528</v>
      </c>
      <c r="F118" s="6">
        <v>176.93116278830024</v>
      </c>
      <c r="G118" s="6">
        <v>182.27972365562889</v>
      </c>
      <c r="H118" s="6">
        <v>181.68854620273831</v>
      </c>
      <c r="I118" s="6">
        <v>174.30585125648713</v>
      </c>
      <c r="J118" s="6">
        <v>175.62544770289733</v>
      </c>
      <c r="K118" s="6">
        <v>178.30797729103691</v>
      </c>
    </row>
    <row r="119" spans="1:11" x14ac:dyDescent="0.3">
      <c r="A119" s="7">
        <v>43</v>
      </c>
      <c r="B119" s="6">
        <v>178.70379394695351</v>
      </c>
      <c r="C119" s="6">
        <v>182.24354037317761</v>
      </c>
      <c r="D119" s="6">
        <v>182.00856600598416</v>
      </c>
      <c r="E119" s="6">
        <v>175.12080665067319</v>
      </c>
      <c r="F119" s="6">
        <v>173.67650827100084</v>
      </c>
      <c r="G119" s="6">
        <v>183.50209458658347</v>
      </c>
      <c r="H119" s="6">
        <v>175.8353525917463</v>
      </c>
      <c r="I119" s="6">
        <v>183.69763636448573</v>
      </c>
      <c r="J119" s="6">
        <v>172.20846461783577</v>
      </c>
      <c r="K119" s="6">
        <v>179.6000815168334</v>
      </c>
    </row>
    <row r="120" spans="1:11" x14ac:dyDescent="0.3">
      <c r="A120" s="7">
        <v>44</v>
      </c>
      <c r="B120" s="6">
        <v>179.94901220734056</v>
      </c>
      <c r="C120" s="6">
        <v>177.71166518630835</v>
      </c>
      <c r="D120" s="6">
        <v>175.15639113640762</v>
      </c>
      <c r="E120" s="6">
        <v>181.60150845679175</v>
      </c>
      <c r="F120" s="6">
        <v>180.35920596435363</v>
      </c>
      <c r="G120" s="6">
        <v>177.28121327430608</v>
      </c>
      <c r="H120" s="6">
        <v>186.14282032223994</v>
      </c>
      <c r="I120" s="6">
        <v>174.1314128036251</v>
      </c>
      <c r="J120" s="6">
        <v>181.62569706144092</v>
      </c>
      <c r="K120" s="6">
        <v>181.30230437037991</v>
      </c>
    </row>
    <row r="121" spans="1:11" x14ac:dyDescent="0.3">
      <c r="A121" s="7">
        <v>45</v>
      </c>
      <c r="B121" s="6">
        <v>174.82600676062884</v>
      </c>
      <c r="C121" s="6">
        <v>178.75014985275808</v>
      </c>
      <c r="D121" s="6">
        <v>175.27546842216836</v>
      </c>
      <c r="E121" s="6">
        <v>183.14593605799951</v>
      </c>
      <c r="F121" s="6">
        <v>176.80047276198846</v>
      </c>
      <c r="G121" s="6">
        <v>177.21076422675426</v>
      </c>
      <c r="H121" s="6">
        <v>178.96803619632448</v>
      </c>
      <c r="I121" s="6">
        <v>176.89220646825083</v>
      </c>
      <c r="J121" s="6">
        <v>184.47384602958022</v>
      </c>
      <c r="K121" s="6">
        <v>183.43649649280385</v>
      </c>
    </row>
    <row r="122" spans="1:11" x14ac:dyDescent="0.3">
      <c r="A122" s="7">
        <v>46</v>
      </c>
      <c r="B122" s="6">
        <v>173.7723726176302</v>
      </c>
      <c r="C122" s="6">
        <v>181.54706902189486</v>
      </c>
      <c r="D122" s="6">
        <v>181.61243992003386</v>
      </c>
      <c r="E122" s="6">
        <v>176.46699680207507</v>
      </c>
      <c r="F122" s="6">
        <v>180.03941202899796</v>
      </c>
      <c r="G122" s="6">
        <v>178.72511439445995</v>
      </c>
      <c r="H122" s="6">
        <v>186.31847077478565</v>
      </c>
      <c r="I122" s="6">
        <v>176.52701021356347</v>
      </c>
      <c r="J122" s="6">
        <v>176.55717220104441</v>
      </c>
      <c r="K122" s="6">
        <v>184.20338169715814</v>
      </c>
    </row>
    <row r="123" spans="1:11" x14ac:dyDescent="0.3">
      <c r="A123" s="7">
        <v>47</v>
      </c>
      <c r="B123" s="6">
        <v>181.52497312399564</v>
      </c>
      <c r="C123" s="6">
        <v>175.29443776665914</v>
      </c>
      <c r="D123" s="6">
        <v>185.57414484598829</v>
      </c>
      <c r="E123" s="6">
        <v>187.23854050573399</v>
      </c>
      <c r="F123" s="6">
        <v>179.29579276969127</v>
      </c>
      <c r="G123" s="6">
        <v>171.14901474893662</v>
      </c>
      <c r="H123" s="6">
        <v>175.60399814576635</v>
      </c>
      <c r="I123" s="6">
        <v>178.78243228123324</v>
      </c>
      <c r="J123" s="6">
        <v>185.9078267818019</v>
      </c>
      <c r="K123" s="6">
        <v>177.39754405220086</v>
      </c>
    </row>
    <row r="124" spans="1:11" x14ac:dyDescent="0.3">
      <c r="A124" s="7">
        <v>48</v>
      </c>
      <c r="B124" s="6">
        <v>182.53919433890326</v>
      </c>
      <c r="C124" s="6">
        <v>180.80478071798072</v>
      </c>
      <c r="D124" s="6">
        <v>177.24474184237499</v>
      </c>
      <c r="E124" s="6">
        <v>181.43080572015086</v>
      </c>
      <c r="F124" s="6">
        <v>167.9528064420725</v>
      </c>
      <c r="G124" s="6">
        <v>168.79054817686236</v>
      </c>
      <c r="H124" s="6">
        <v>183.14981224892901</v>
      </c>
      <c r="I124" s="6">
        <v>177.58693124091235</v>
      </c>
      <c r="J124" s="6">
        <v>183.17630025892231</v>
      </c>
      <c r="K124" s="6">
        <v>181.40546985047166</v>
      </c>
    </row>
    <row r="125" spans="1:11" x14ac:dyDescent="0.3">
      <c r="A125" s="7">
        <v>49</v>
      </c>
      <c r="B125" s="6">
        <v>181.71398651661212</v>
      </c>
      <c r="C125" s="6">
        <v>174.93648041532899</v>
      </c>
      <c r="D125" s="6">
        <v>189.38760643767526</v>
      </c>
      <c r="E125" s="6">
        <v>183.06925607986798</v>
      </c>
      <c r="F125" s="6">
        <v>178.73275181409758</v>
      </c>
      <c r="G125" s="6">
        <v>179.42790523597597</v>
      </c>
      <c r="H125" s="6">
        <v>185.70466508477622</v>
      </c>
      <c r="I125" s="6">
        <v>182.48746367322784</v>
      </c>
      <c r="J125" s="6">
        <v>177.36439878865599</v>
      </c>
      <c r="K125" s="6">
        <v>176.349888980695</v>
      </c>
    </row>
    <row r="126" spans="1:11" x14ac:dyDescent="0.3">
      <c r="A126" s="7">
        <v>50</v>
      </c>
      <c r="B126" s="6">
        <v>184.32673993084228</v>
      </c>
      <c r="C126" s="6">
        <v>181.11645122193764</v>
      </c>
      <c r="D126" s="6">
        <v>179.8066265887598</v>
      </c>
      <c r="E126" s="6">
        <v>179.7451287785978</v>
      </c>
      <c r="F126" s="6">
        <v>178.79556609376499</v>
      </c>
      <c r="G126" s="6">
        <v>184.1492906392734</v>
      </c>
      <c r="H126" s="6">
        <v>173.71001234381845</v>
      </c>
      <c r="I126" s="6">
        <v>176.89621073738454</v>
      </c>
      <c r="J126" s="6">
        <v>178.59111410539384</v>
      </c>
      <c r="K126" s="6">
        <v>177.97290926676641</v>
      </c>
    </row>
    <row r="127" spans="1:11" x14ac:dyDescent="0.3">
      <c r="A127" s="7">
        <v>51</v>
      </c>
      <c r="B127" s="6">
        <v>180.5959128454335</v>
      </c>
      <c r="C127" s="6">
        <v>184.09437463434423</v>
      </c>
      <c r="D127" s="6">
        <v>175.81391778027572</v>
      </c>
      <c r="E127" s="6">
        <v>176.46479174523822</v>
      </c>
      <c r="F127" s="6">
        <v>173.79213170272138</v>
      </c>
      <c r="G127" s="6">
        <v>176.95493096544735</v>
      </c>
      <c r="H127" s="6">
        <v>186.88965131818833</v>
      </c>
      <c r="I127" s="6">
        <v>181.00392665138654</v>
      </c>
      <c r="J127" s="6">
        <v>178.69051084266803</v>
      </c>
      <c r="K127" s="6">
        <v>182.54792243739848</v>
      </c>
    </row>
    <row r="128" spans="1:11" x14ac:dyDescent="0.3">
      <c r="A128" s="7">
        <v>52</v>
      </c>
      <c r="B128" s="6">
        <v>180.77487367346447</v>
      </c>
      <c r="C128" s="6">
        <v>183.1554639167795</v>
      </c>
      <c r="D128" s="6">
        <v>180.85369475164975</v>
      </c>
      <c r="E128" s="6">
        <v>174.53352601817474</v>
      </c>
      <c r="F128" s="6">
        <v>176.33952246886003</v>
      </c>
      <c r="G128" s="6">
        <v>175.59243662483161</v>
      </c>
      <c r="H128" s="6">
        <v>178.67033872258605</v>
      </c>
      <c r="I128" s="6">
        <v>175.84179653770926</v>
      </c>
      <c r="J128" s="6">
        <v>172.6588810398558</v>
      </c>
      <c r="K128" s="6">
        <v>179.22148663337191</v>
      </c>
    </row>
    <row r="129" spans="1:11" x14ac:dyDescent="0.3">
      <c r="A129" s="7">
        <v>53</v>
      </c>
      <c r="B129" s="6">
        <v>168.61507473056264</v>
      </c>
      <c r="C129" s="6">
        <v>182.68271522540667</v>
      </c>
      <c r="D129" s="6">
        <v>184.21285158509852</v>
      </c>
      <c r="E129" s="6">
        <v>174.03021555073394</v>
      </c>
      <c r="F129" s="6">
        <v>180.81766198323157</v>
      </c>
      <c r="G129" s="6">
        <v>173.53663026952376</v>
      </c>
      <c r="H129" s="6">
        <v>179.50834483840745</v>
      </c>
      <c r="I129" s="6">
        <v>185.7437763169479</v>
      </c>
      <c r="J129" s="6">
        <v>170.9338509129316</v>
      </c>
      <c r="K129" s="6">
        <v>182.46245566008136</v>
      </c>
    </row>
    <row r="130" spans="1:11" x14ac:dyDescent="0.3">
      <c r="A130" s="7">
        <v>54</v>
      </c>
      <c r="B130" s="6">
        <v>181.50711294062344</v>
      </c>
      <c r="C130" s="6">
        <v>186.14404475421259</v>
      </c>
      <c r="D130" s="6">
        <v>180.65070999919197</v>
      </c>
      <c r="E130" s="6">
        <v>183.47336225432332</v>
      </c>
      <c r="F130" s="6">
        <v>174.76387675489863</v>
      </c>
      <c r="G130" s="6">
        <v>172.19222207105565</v>
      </c>
      <c r="H130" s="6">
        <v>174.52825483276703</v>
      </c>
      <c r="I130" s="6">
        <v>186.16853208106858</v>
      </c>
      <c r="J130" s="6">
        <v>177.98432343538519</v>
      </c>
      <c r="K130" s="6">
        <v>179.90323056197195</v>
      </c>
    </row>
    <row r="131" spans="1:11" x14ac:dyDescent="0.3">
      <c r="A131" s="7">
        <v>55</v>
      </c>
      <c r="B131" s="6">
        <v>180.1524780854734</v>
      </c>
      <c r="C131" s="6">
        <v>182.80571342881103</v>
      </c>
      <c r="D131" s="6">
        <v>179.07624101532616</v>
      </c>
      <c r="E131" s="6">
        <v>176.34898230830089</v>
      </c>
      <c r="F131" s="6">
        <v>174.95764965826822</v>
      </c>
      <c r="G131" s="6">
        <v>175.57000793070327</v>
      </c>
      <c r="H131" s="6">
        <v>179.24093312821859</v>
      </c>
      <c r="I131" s="6">
        <v>180.04917663211063</v>
      </c>
      <c r="J131" s="6">
        <v>185.88704794053848</v>
      </c>
      <c r="K131" s="6">
        <v>177.59662087384663</v>
      </c>
    </row>
    <row r="132" spans="1:11" x14ac:dyDescent="0.3">
      <c r="A132" s="7">
        <v>56</v>
      </c>
      <c r="B132" s="6">
        <v>176.71253506221433</v>
      </c>
      <c r="C132" s="6">
        <v>179.9889968146409</v>
      </c>
      <c r="D132" s="6">
        <v>180.29298924197693</v>
      </c>
      <c r="E132" s="6">
        <v>193.52456886182594</v>
      </c>
      <c r="F132" s="6">
        <v>172.21928547404082</v>
      </c>
      <c r="G132" s="6">
        <v>178.51620264314454</v>
      </c>
      <c r="H132" s="6">
        <v>184.85833392832293</v>
      </c>
      <c r="I132" s="6">
        <v>183.36753942269536</v>
      </c>
      <c r="J132" s="6">
        <v>173.75140541212372</v>
      </c>
      <c r="K132" s="6">
        <v>180.56723996803683</v>
      </c>
    </row>
    <row r="133" spans="1:11" x14ac:dyDescent="0.3">
      <c r="A133" s="7">
        <v>57</v>
      </c>
      <c r="B133" s="6">
        <v>175.24210922374692</v>
      </c>
      <c r="C133" s="6">
        <v>177.59554880172556</v>
      </c>
      <c r="D133" s="6">
        <v>180.55263394575772</v>
      </c>
      <c r="E133" s="6">
        <v>179.16854488855961</v>
      </c>
      <c r="F133" s="6">
        <v>186.77039039662407</v>
      </c>
      <c r="G133" s="6">
        <v>182.47045082693214</v>
      </c>
      <c r="H133" s="6">
        <v>176.60453283908407</v>
      </c>
      <c r="I133" s="6">
        <v>185.86943651330287</v>
      </c>
      <c r="J133" s="6">
        <v>181.15934652593813</v>
      </c>
      <c r="K133" s="6">
        <v>180.40347391101409</v>
      </c>
    </row>
    <row r="134" spans="1:11" x14ac:dyDescent="0.3">
      <c r="A134" s="7">
        <v>58</v>
      </c>
      <c r="B134" s="6">
        <v>180.19152246749286</v>
      </c>
      <c r="C134" s="6">
        <v>177.30795331446745</v>
      </c>
      <c r="D134" s="6">
        <v>188.71911257865608</v>
      </c>
      <c r="E134" s="6">
        <v>186.53159378672777</v>
      </c>
      <c r="F134" s="6">
        <v>183.97125709980517</v>
      </c>
      <c r="G134" s="6">
        <v>181.18734928631113</v>
      </c>
      <c r="H134" s="6">
        <v>186.03495946230211</v>
      </c>
      <c r="I134" s="6">
        <v>185.19318674948912</v>
      </c>
      <c r="J134" s="6">
        <v>179.46381975983098</v>
      </c>
      <c r="K134" s="6">
        <v>190.47844340796104</v>
      </c>
    </row>
    <row r="135" spans="1:11" x14ac:dyDescent="0.3">
      <c r="A135" s="7">
        <v>59</v>
      </c>
      <c r="B135" s="6">
        <v>179.43365551389007</v>
      </c>
      <c r="C135" s="6">
        <v>179.92938705980515</v>
      </c>
      <c r="D135" s="6">
        <v>179.40013164881535</v>
      </c>
      <c r="E135" s="6">
        <v>183.01731140698368</v>
      </c>
      <c r="F135" s="6">
        <v>176.19908353586496</v>
      </c>
      <c r="G135" s="6">
        <v>172.05158098593751</v>
      </c>
      <c r="H135" s="6">
        <v>176.05361283977172</v>
      </c>
      <c r="I135" s="6">
        <v>168.22490660360265</v>
      </c>
      <c r="J135" s="6">
        <v>181.8118234169572</v>
      </c>
      <c r="K135" s="6">
        <v>180.83670736061092</v>
      </c>
    </row>
    <row r="136" spans="1:11" x14ac:dyDescent="0.3">
      <c r="A136" s="7">
        <v>60</v>
      </c>
      <c r="B136" s="6">
        <v>182.71384857846948</v>
      </c>
      <c r="C136" s="6">
        <v>174.20181611851035</v>
      </c>
      <c r="D136" s="6">
        <v>184.70897525585366</v>
      </c>
      <c r="E136" s="6">
        <v>182.16671564420884</v>
      </c>
      <c r="F136" s="6">
        <v>177.26348166649495</v>
      </c>
      <c r="G136" s="6">
        <v>185.56642696406303</v>
      </c>
      <c r="H136" s="6">
        <v>177.07431349399596</v>
      </c>
      <c r="I136" s="6">
        <v>179.58743063082142</v>
      </c>
      <c r="J136" s="6">
        <v>176.27221736681892</v>
      </c>
      <c r="K136" s="6">
        <v>180.08142603457193</v>
      </c>
    </row>
    <row r="137" spans="1:11" x14ac:dyDescent="0.3">
      <c r="A137" s="7">
        <v>61</v>
      </c>
      <c r="B137" s="6">
        <v>181.16132309783637</v>
      </c>
      <c r="C137" s="6">
        <v>180.61643106234754</v>
      </c>
      <c r="D137" s="6">
        <v>182.85947828546387</v>
      </c>
      <c r="E137" s="6">
        <v>184.14032714868475</v>
      </c>
      <c r="F137" s="6">
        <v>173.24035998003913</v>
      </c>
      <c r="G137" s="6">
        <v>185.5538282049078</v>
      </c>
      <c r="H137" s="6">
        <v>182.73918071958349</v>
      </c>
      <c r="I137" s="6">
        <v>187.96270794294531</v>
      </c>
      <c r="J137" s="6">
        <v>176.38634759627476</v>
      </c>
      <c r="K137" s="6">
        <v>185.55974744797467</v>
      </c>
    </row>
    <row r="138" spans="1:11" x14ac:dyDescent="0.3">
      <c r="A138" s="7">
        <v>62</v>
      </c>
      <c r="B138" s="6">
        <v>185.79832527100245</v>
      </c>
      <c r="C138" s="6">
        <v>181.66866840243185</v>
      </c>
      <c r="D138" s="6">
        <v>176.0057785458049</v>
      </c>
      <c r="E138" s="6">
        <v>174.40556132058185</v>
      </c>
      <c r="F138" s="6">
        <v>179.69549597150981</v>
      </c>
      <c r="G138" s="6">
        <v>179.63856534676242</v>
      </c>
      <c r="H138" s="6">
        <v>180.99075924191001</v>
      </c>
      <c r="I138" s="6">
        <v>179.40152822684732</v>
      </c>
      <c r="J138" s="6">
        <v>177.10809720031952</v>
      </c>
      <c r="K138" s="6">
        <v>175.0595481424933</v>
      </c>
    </row>
    <row r="139" spans="1:11" x14ac:dyDescent="0.3">
      <c r="A139" s="7">
        <v>63</v>
      </c>
      <c r="B139" s="6">
        <v>175.09023442327006</v>
      </c>
      <c r="C139" s="6">
        <v>181.58203450956933</v>
      </c>
      <c r="D139" s="6">
        <v>180.47504463166911</v>
      </c>
      <c r="E139" s="6">
        <v>182.35671583848082</v>
      </c>
      <c r="F139" s="6">
        <v>180.17321613441368</v>
      </c>
      <c r="G139" s="6">
        <v>172.24257465312539</v>
      </c>
      <c r="H139" s="6">
        <v>177.0956474946716</v>
      </c>
      <c r="I139" s="6">
        <v>180.12745575390534</v>
      </c>
      <c r="J139" s="6">
        <v>181.31105610369397</v>
      </c>
      <c r="K139" s="6">
        <v>186.87628921900026</v>
      </c>
    </row>
    <row r="140" spans="1:11" x14ac:dyDescent="0.3">
      <c r="A140" s="7">
        <v>64</v>
      </c>
      <c r="B140" s="6">
        <v>188.16010021722258</v>
      </c>
      <c r="C140" s="6">
        <v>186.612812638722</v>
      </c>
      <c r="D140" s="6">
        <v>180.42416635116405</v>
      </c>
      <c r="E140" s="6">
        <v>180.79826829983523</v>
      </c>
      <c r="F140" s="6">
        <v>177.1567917408957</v>
      </c>
      <c r="G140" s="6">
        <v>178.75867525930389</v>
      </c>
      <c r="H140" s="6">
        <v>168.60859424886903</v>
      </c>
      <c r="I140" s="6">
        <v>181.20384983701788</v>
      </c>
      <c r="J140" s="6">
        <v>181.06813374788169</v>
      </c>
      <c r="K140" s="6">
        <v>181.39041577395844</v>
      </c>
    </row>
    <row r="141" spans="1:11" x14ac:dyDescent="0.3">
      <c r="A141" s="7">
        <v>65</v>
      </c>
      <c r="B141" s="6">
        <v>175.58716621729957</v>
      </c>
      <c r="C141" s="6">
        <v>180.94300297289703</v>
      </c>
      <c r="D141" s="6">
        <v>177.09608584424515</v>
      </c>
      <c r="E141" s="6">
        <v>184.16255896856217</v>
      </c>
      <c r="F141" s="6">
        <v>185.20597578091866</v>
      </c>
      <c r="G141" s="6">
        <v>169.48484727128547</v>
      </c>
      <c r="H141" s="6">
        <v>186.08191483247458</v>
      </c>
      <c r="I141" s="6">
        <v>178.47335750526983</v>
      </c>
      <c r="J141" s="6">
        <v>182.89045312014972</v>
      </c>
      <c r="K141" s="6">
        <v>189.47570451443772</v>
      </c>
    </row>
    <row r="142" spans="1:11" x14ac:dyDescent="0.3">
      <c r="A142" s="7">
        <v>66</v>
      </c>
      <c r="B142" s="6">
        <v>173.59247028525246</v>
      </c>
      <c r="C142" s="6">
        <v>178.69048100863478</v>
      </c>
      <c r="D142" s="6">
        <v>183.85989813545515</v>
      </c>
      <c r="E142" s="6">
        <v>175.31190920721608</v>
      </c>
      <c r="F142" s="6">
        <v>174.46405035671617</v>
      </c>
      <c r="G142" s="6">
        <v>178.6043198869159</v>
      </c>
      <c r="H142" s="6">
        <v>173.87518054473412</v>
      </c>
      <c r="I142" s="6">
        <v>172.62350895989246</v>
      </c>
      <c r="J142" s="6">
        <v>176.30713575981417</v>
      </c>
      <c r="K142" s="6">
        <v>188.37130852504632</v>
      </c>
    </row>
    <row r="143" spans="1:11" x14ac:dyDescent="0.3">
      <c r="A143" s="7">
        <v>67</v>
      </c>
      <c r="B143" s="6">
        <v>166.31907709694471</v>
      </c>
      <c r="C143" s="6">
        <v>179.75271323511248</v>
      </c>
      <c r="D143" s="6">
        <v>179.76040683538736</v>
      </c>
      <c r="E143" s="6">
        <v>180.30557171396239</v>
      </c>
      <c r="F143" s="6">
        <v>181.73682608386898</v>
      </c>
      <c r="G143" s="6">
        <v>178.88155904851394</v>
      </c>
      <c r="H143" s="6">
        <v>188.61367804128804</v>
      </c>
      <c r="I143" s="6">
        <v>182.96624553096623</v>
      </c>
      <c r="J143" s="6">
        <v>181.29744465699</v>
      </c>
      <c r="K143" s="6">
        <v>182.2884259999966</v>
      </c>
    </row>
    <row r="144" spans="1:11" x14ac:dyDescent="0.3">
      <c r="A144" s="7">
        <v>68</v>
      </c>
      <c r="B144" s="6">
        <v>173.48449275147965</v>
      </c>
      <c r="C144" s="6">
        <v>179.78088879195985</v>
      </c>
      <c r="D144" s="6">
        <v>177.59666729083077</v>
      </c>
      <c r="E144" s="6">
        <v>186.03315872854128</v>
      </c>
      <c r="F144" s="6">
        <v>181.29022987304376</v>
      </c>
      <c r="G144" s="6">
        <v>183.97428500856279</v>
      </c>
      <c r="H144" s="6">
        <v>178.82546238267162</v>
      </c>
      <c r="I144" s="6">
        <v>188.22607724953724</v>
      </c>
      <c r="J144" s="6">
        <v>180.0924919360555</v>
      </c>
      <c r="K144" s="6">
        <v>187.22845535572066</v>
      </c>
    </row>
    <row r="145" spans="1:11" x14ac:dyDescent="0.3">
      <c r="A145" s="7">
        <v>69</v>
      </c>
      <c r="B145" s="6">
        <v>178.69328561815277</v>
      </c>
      <c r="C145" s="6">
        <v>180.98089107483699</v>
      </c>
      <c r="D145" s="6">
        <v>183.74879885506198</v>
      </c>
      <c r="E145" s="6">
        <v>179.33828227186848</v>
      </c>
      <c r="F145" s="6">
        <v>180.46306418047098</v>
      </c>
      <c r="G145" s="6">
        <v>182.2070372880722</v>
      </c>
      <c r="H145" s="6">
        <v>180.29070337257303</v>
      </c>
      <c r="I145" s="6">
        <v>180.71258567092656</v>
      </c>
      <c r="J145" s="6">
        <v>182.2051900768744</v>
      </c>
      <c r="K145" s="6">
        <v>184.22540733564699</v>
      </c>
    </row>
    <row r="146" spans="1:11" x14ac:dyDescent="0.3">
      <c r="A146" s="7">
        <v>70</v>
      </c>
      <c r="B146" s="6">
        <v>184.05246803843551</v>
      </c>
      <c r="C146" s="6">
        <v>181.27072886257432</v>
      </c>
      <c r="D146" s="6">
        <v>179.53095843356525</v>
      </c>
      <c r="E146" s="6">
        <v>181.42606818896485</v>
      </c>
      <c r="F146" s="6">
        <v>173.44570413398961</v>
      </c>
      <c r="G146" s="6">
        <v>174.34902037552013</v>
      </c>
      <c r="H146" s="6">
        <v>179.39067874593624</v>
      </c>
      <c r="I146" s="6">
        <v>184.8363155520494</v>
      </c>
      <c r="J146" s="6">
        <v>180.6702796594798</v>
      </c>
      <c r="K146" s="6">
        <v>173.79879223223833</v>
      </c>
    </row>
    <row r="147" spans="1:11" x14ac:dyDescent="0.3">
      <c r="A147" s="7">
        <v>71</v>
      </c>
      <c r="B147" s="6">
        <v>178.55122186164016</v>
      </c>
      <c r="C147" s="6">
        <v>176.36571282134489</v>
      </c>
      <c r="D147" s="6">
        <v>175.89134278824292</v>
      </c>
      <c r="E147" s="6">
        <v>182.58813589868063</v>
      </c>
      <c r="F147" s="6">
        <v>185.01837049892401</v>
      </c>
      <c r="G147" s="6">
        <v>178.21746885758827</v>
      </c>
      <c r="H147" s="6">
        <v>175.70311227297859</v>
      </c>
      <c r="I147" s="6">
        <v>180.86117501445278</v>
      </c>
      <c r="J147" s="6">
        <v>177.97251881013241</v>
      </c>
      <c r="K147" s="6">
        <v>179.51304643121759</v>
      </c>
    </row>
    <row r="148" spans="1:11" x14ac:dyDescent="0.3">
      <c r="A148" s="7">
        <v>72</v>
      </c>
      <c r="B148" s="6">
        <v>185.80772031283291</v>
      </c>
      <c r="C148" s="6">
        <v>188.49109635840341</v>
      </c>
      <c r="D148" s="6">
        <v>180.36679645536097</v>
      </c>
      <c r="E148" s="6">
        <v>177.25762897780137</v>
      </c>
      <c r="F148" s="6">
        <v>177.89806367908426</v>
      </c>
      <c r="G148" s="6">
        <v>179.09807370031723</v>
      </c>
      <c r="H148" s="6">
        <v>175.99953516137839</v>
      </c>
      <c r="I148" s="6">
        <v>180.83229768713434</v>
      </c>
      <c r="J148" s="6">
        <v>185.21267741936896</v>
      </c>
      <c r="K148" s="6">
        <v>177.63628646155632</v>
      </c>
    </row>
    <row r="149" spans="1:11" x14ac:dyDescent="0.3">
      <c r="A149" s="7">
        <v>73</v>
      </c>
      <c r="B149" s="6">
        <v>182.36631948906111</v>
      </c>
      <c r="C149" s="6">
        <v>177.76823008402096</v>
      </c>
      <c r="D149" s="6">
        <v>178.00053619172149</v>
      </c>
      <c r="E149" s="6">
        <v>186.80848623098257</v>
      </c>
      <c r="F149" s="6">
        <v>179.89092036912066</v>
      </c>
      <c r="G149" s="6">
        <v>193.49450933509817</v>
      </c>
      <c r="H149" s="6">
        <v>176.8446824932052</v>
      </c>
      <c r="I149" s="6">
        <v>180.19822146005646</v>
      </c>
      <c r="J149" s="6">
        <v>183.37496841693371</v>
      </c>
      <c r="K149" s="6">
        <v>186.34008924851656</v>
      </c>
    </row>
    <row r="150" spans="1:11" x14ac:dyDescent="0.3">
      <c r="A150" s="7">
        <v>74</v>
      </c>
      <c r="B150" s="6">
        <v>182.95862064199116</v>
      </c>
      <c r="C150" s="6">
        <v>182.07552696745068</v>
      </c>
      <c r="D150" s="6">
        <v>183.43414424076843</v>
      </c>
      <c r="E150" s="6">
        <v>192.83845254628903</v>
      </c>
      <c r="F150" s="6">
        <v>185.47693080536234</v>
      </c>
      <c r="G150" s="6">
        <v>172.28331236800435</v>
      </c>
      <c r="H150" s="6">
        <v>177.43221435233204</v>
      </c>
      <c r="I150" s="6">
        <v>176.52651577790004</v>
      </c>
      <c r="J150" s="6">
        <v>182.65450594387042</v>
      </c>
      <c r="K150" s="6">
        <v>174.68117948404657</v>
      </c>
    </row>
    <row r="151" spans="1:11" x14ac:dyDescent="0.3">
      <c r="A151" s="7">
        <v>75</v>
      </c>
      <c r="B151" s="6">
        <v>178.02246049175108</v>
      </c>
      <c r="C151" s="6">
        <v>178.31483251628299</v>
      </c>
      <c r="D151" s="6">
        <v>175.87603526493359</v>
      </c>
      <c r="E151" s="6">
        <v>180.36237291376364</v>
      </c>
      <c r="F151" s="6">
        <v>173.36192236593752</v>
      </c>
      <c r="G151" s="6">
        <v>180.33135911151149</v>
      </c>
      <c r="H151" s="6">
        <v>180.92053817254231</v>
      </c>
      <c r="I151" s="6">
        <v>184.3456036983842</v>
      </c>
      <c r="J151" s="6">
        <v>178.08752064514672</v>
      </c>
      <c r="K151" s="6">
        <v>176.83934081833982</v>
      </c>
    </row>
    <row r="152" spans="1:11" x14ac:dyDescent="0.3">
      <c r="A152" s="7">
        <v>76</v>
      </c>
      <c r="B152" s="6">
        <v>185.87171714273751</v>
      </c>
      <c r="C152" s="6">
        <v>178.00706719014019</v>
      </c>
      <c r="D152" s="6">
        <v>188.04578620224459</v>
      </c>
      <c r="E152" s="6">
        <v>179.4558682605745</v>
      </c>
      <c r="F152" s="6">
        <v>180.20172975237807</v>
      </c>
      <c r="G152" s="6">
        <v>185.25832169663173</v>
      </c>
      <c r="H152" s="6">
        <v>188.42583743073649</v>
      </c>
      <c r="I152" s="6">
        <v>178.63701721758153</v>
      </c>
      <c r="J152" s="6">
        <v>187.04991358532345</v>
      </c>
      <c r="K152" s="6">
        <v>176.50810832076999</v>
      </c>
    </row>
    <row r="153" spans="1:11" x14ac:dyDescent="0.3">
      <c r="A153" s="7">
        <v>77</v>
      </c>
      <c r="B153" s="6">
        <v>179.06407867333411</v>
      </c>
      <c r="C153" s="6">
        <v>176.0039129782547</v>
      </c>
      <c r="D153" s="6">
        <v>176.11202196538608</v>
      </c>
      <c r="E153" s="6">
        <v>175.90779944248513</v>
      </c>
      <c r="F153" s="6">
        <v>178.80627420030271</v>
      </c>
      <c r="G153" s="6">
        <v>174.89544369329838</v>
      </c>
      <c r="H153" s="6">
        <v>181.64199146630546</v>
      </c>
      <c r="I153" s="6">
        <v>181.67978611301172</v>
      </c>
      <c r="J153" s="6">
        <v>179.55863396306358</v>
      </c>
      <c r="K153" s="6">
        <v>177.00304560718774</v>
      </c>
    </row>
    <row r="154" spans="1:11" x14ac:dyDescent="0.3">
      <c r="A154" s="7">
        <v>78</v>
      </c>
      <c r="B154" s="6">
        <v>177.57090370133398</v>
      </c>
      <c r="C154" s="6">
        <v>182.79006571939209</v>
      </c>
      <c r="D154" s="6">
        <v>186.86289181183221</v>
      </c>
      <c r="E154" s="6">
        <v>178.4177683912298</v>
      </c>
      <c r="F154" s="6">
        <v>177.59906066842984</v>
      </c>
      <c r="G154" s="6">
        <v>174.94935605171844</v>
      </c>
      <c r="H154" s="6">
        <v>180.23084627886024</v>
      </c>
      <c r="I154" s="6">
        <v>172.96159895162569</v>
      </c>
      <c r="J154" s="6">
        <v>175.56826722728479</v>
      </c>
      <c r="K154" s="6">
        <v>185.4429056889004</v>
      </c>
    </row>
    <row r="155" spans="1:11" x14ac:dyDescent="0.3">
      <c r="A155" s="7">
        <v>79</v>
      </c>
      <c r="B155" s="6">
        <v>172.98137421563194</v>
      </c>
      <c r="C155" s="6">
        <v>175.1359506537878</v>
      </c>
      <c r="D155" s="6">
        <v>175.25074982230726</v>
      </c>
      <c r="E155" s="6">
        <v>175.84861800521878</v>
      </c>
      <c r="F155" s="6">
        <v>174.91191633898109</v>
      </c>
      <c r="G155" s="6">
        <v>183.62480456573388</v>
      </c>
      <c r="H155" s="6">
        <v>182.12099125325199</v>
      </c>
      <c r="I155" s="6">
        <v>178.34660455339696</v>
      </c>
      <c r="J155" s="6">
        <v>183.29898676256153</v>
      </c>
      <c r="K155" s="6">
        <v>176.70990170215532</v>
      </c>
    </row>
    <row r="156" spans="1:11" x14ac:dyDescent="0.3">
      <c r="A156" s="7">
        <v>80</v>
      </c>
      <c r="B156" s="6">
        <v>174.67481627273847</v>
      </c>
      <c r="C156" s="6">
        <v>179.69662504437457</v>
      </c>
      <c r="D156" s="6">
        <v>180.64656470758101</v>
      </c>
      <c r="E156" s="6">
        <v>187.25015573214006</v>
      </c>
      <c r="F156" s="6">
        <v>183.02491099076167</v>
      </c>
      <c r="G156" s="6">
        <v>182.48288943833353</v>
      </c>
      <c r="H156" s="6">
        <v>174.35868937021041</v>
      </c>
      <c r="I156" s="6">
        <v>177.69732352515385</v>
      </c>
      <c r="J156" s="6">
        <v>181.69469611306735</v>
      </c>
      <c r="K156" s="6">
        <v>179.99951549811962</v>
      </c>
    </row>
    <row r="157" spans="1:11" x14ac:dyDescent="0.3">
      <c r="A157" s="7">
        <v>81</v>
      </c>
      <c r="B157" s="6">
        <v>175.1218537911956</v>
      </c>
      <c r="C157" s="6">
        <v>182.92213849777653</v>
      </c>
      <c r="D157" s="6">
        <v>187.21700736685563</v>
      </c>
      <c r="E157" s="6">
        <v>185.5579868664569</v>
      </c>
      <c r="F157" s="6">
        <v>180.7171001323735</v>
      </c>
      <c r="G157" s="6">
        <v>170.9721206032649</v>
      </c>
      <c r="H157" s="6">
        <v>178.97432041760638</v>
      </c>
      <c r="I157" s="6">
        <v>178.35889776297478</v>
      </c>
      <c r="J157" s="6">
        <v>181.05996025798731</v>
      </c>
      <c r="K157" s="6">
        <v>180.17830743282988</v>
      </c>
    </row>
    <row r="158" spans="1:11" x14ac:dyDescent="0.3">
      <c r="A158" s="7">
        <v>82</v>
      </c>
      <c r="B158" s="6">
        <v>180.3016668087408</v>
      </c>
      <c r="C158" s="6">
        <v>190.4577875773484</v>
      </c>
      <c r="D158" s="6">
        <v>184.02873796591743</v>
      </c>
      <c r="E158" s="6">
        <v>174.48704318782421</v>
      </c>
      <c r="F158" s="6">
        <v>173.02464090501104</v>
      </c>
      <c r="G158" s="6">
        <v>176.80189392490155</v>
      </c>
      <c r="H158" s="6">
        <v>176.02281237346702</v>
      </c>
      <c r="I158" s="6">
        <v>177.60510962430152</v>
      </c>
      <c r="J158" s="6">
        <v>179.04491208434024</v>
      </c>
      <c r="K158" s="6">
        <v>184.49510525035504</v>
      </c>
    </row>
    <row r="159" spans="1:11" x14ac:dyDescent="0.3">
      <c r="A159" s="7">
        <v>83</v>
      </c>
      <c r="B159" s="6">
        <v>181.84870414860751</v>
      </c>
      <c r="C159" s="6">
        <v>179.90530059061095</v>
      </c>
      <c r="D159" s="6">
        <v>175.05808669577402</v>
      </c>
      <c r="E159" s="6">
        <v>171.69241705026798</v>
      </c>
      <c r="F159" s="6">
        <v>181.29581974477401</v>
      </c>
      <c r="G159" s="6">
        <v>179.94384957632215</v>
      </c>
      <c r="H159" s="6">
        <v>179.36474993226096</v>
      </c>
      <c r="I159" s="6">
        <v>184.13682545791309</v>
      </c>
      <c r="J159" s="6">
        <v>176.99088987957293</v>
      </c>
      <c r="K159" s="6">
        <v>174.68251533889844</v>
      </c>
    </row>
    <row r="160" spans="1:11" x14ac:dyDescent="0.3">
      <c r="A160" s="7">
        <v>84</v>
      </c>
      <c r="B160" s="6">
        <v>178.07120235349959</v>
      </c>
      <c r="C160" s="6">
        <v>177.66857375409595</v>
      </c>
      <c r="D160" s="6">
        <v>180.94283356690659</v>
      </c>
      <c r="E160" s="6">
        <v>175.78512226176537</v>
      </c>
      <c r="F160" s="6">
        <v>182.80668851173206</v>
      </c>
      <c r="G160" s="6">
        <v>172.72803005625104</v>
      </c>
      <c r="H160" s="6">
        <v>175.5616903622313</v>
      </c>
      <c r="I160" s="6">
        <v>172.64405831375439</v>
      </c>
      <c r="J160" s="6">
        <v>175.60861559262943</v>
      </c>
      <c r="K160" s="6">
        <v>186.63252728278619</v>
      </c>
    </row>
    <row r="161" spans="1:11" x14ac:dyDescent="0.3">
      <c r="A161" s="7">
        <v>85</v>
      </c>
      <c r="B161" s="6">
        <v>178.44889308605579</v>
      </c>
      <c r="C161" s="6">
        <v>179.57907809721013</v>
      </c>
      <c r="D161" s="6">
        <v>172.13355850999682</v>
      </c>
      <c r="E161" s="6">
        <v>187.71645645032865</v>
      </c>
      <c r="F161" s="6">
        <v>170.19828308154365</v>
      </c>
      <c r="G161" s="6">
        <v>180.8476715408313</v>
      </c>
      <c r="H161" s="6">
        <v>175.33257767416504</v>
      </c>
      <c r="I161" s="6">
        <v>187.31973363812801</v>
      </c>
      <c r="J161" s="6">
        <v>178.93285382553856</v>
      </c>
      <c r="K161" s="6">
        <v>173.96353989501168</v>
      </c>
    </row>
    <row r="162" spans="1:11" x14ac:dyDescent="0.3">
      <c r="A162" s="7">
        <v>86</v>
      </c>
      <c r="B162" s="6">
        <v>175.46912542041662</v>
      </c>
      <c r="C162" s="6">
        <v>182.7120423051322</v>
      </c>
      <c r="D162" s="6">
        <v>181.12574765338121</v>
      </c>
      <c r="E162" s="6">
        <v>172.08986589071469</v>
      </c>
      <c r="F162" s="6">
        <v>184.87136095492036</v>
      </c>
      <c r="G162" s="6">
        <v>177.91719279236747</v>
      </c>
      <c r="H162" s="6">
        <v>179.19201060305903</v>
      </c>
      <c r="I162" s="6">
        <v>181.62894915900375</v>
      </c>
      <c r="J162" s="6">
        <v>179.95055626805419</v>
      </c>
      <c r="K162" s="6">
        <v>184.08095857064427</v>
      </c>
    </row>
    <row r="163" spans="1:11" x14ac:dyDescent="0.3">
      <c r="A163" s="7">
        <v>87</v>
      </c>
      <c r="B163" s="6">
        <v>185.45421959665035</v>
      </c>
      <c r="C163" s="6">
        <v>179.67242536262381</v>
      </c>
      <c r="D163" s="6">
        <v>175.89337930358744</v>
      </c>
      <c r="E163" s="6">
        <v>178.80102129164436</v>
      </c>
      <c r="F163" s="6">
        <v>176.88681739380533</v>
      </c>
      <c r="G163" s="6">
        <v>188.53565687979454</v>
      </c>
      <c r="H163" s="6">
        <v>193.05542901254415</v>
      </c>
      <c r="I163" s="6">
        <v>176.95648590913157</v>
      </c>
      <c r="J163" s="6">
        <v>183.86062375459599</v>
      </c>
      <c r="K163" s="6">
        <v>179.17071095694388</v>
      </c>
    </row>
    <row r="164" spans="1:11" x14ac:dyDescent="0.3">
      <c r="A164" s="7">
        <v>88</v>
      </c>
      <c r="B164" s="6">
        <v>182.04890180197995</v>
      </c>
      <c r="C164" s="6">
        <v>184.34674151393986</v>
      </c>
      <c r="D164" s="6">
        <v>189.27034754940738</v>
      </c>
      <c r="E164" s="6">
        <v>183.34836325762245</v>
      </c>
      <c r="F164" s="6">
        <v>180.09889956893636</v>
      </c>
      <c r="G164" s="6">
        <v>178.46180654497826</v>
      </c>
      <c r="H164" s="6">
        <v>178.7927619031083</v>
      </c>
      <c r="I164" s="6">
        <v>175.87508751723274</v>
      </c>
      <c r="J164" s="6">
        <v>174.22840511849171</v>
      </c>
      <c r="K164" s="6">
        <v>177.14423511387542</v>
      </c>
    </row>
    <row r="165" spans="1:11" x14ac:dyDescent="0.3">
      <c r="A165" s="7">
        <v>89</v>
      </c>
      <c r="B165" s="6">
        <v>182.14273772791515</v>
      </c>
      <c r="C165" s="6">
        <v>182.51941849265799</v>
      </c>
      <c r="D165" s="6">
        <v>182.17053637136135</v>
      </c>
      <c r="E165" s="6">
        <v>184.03353223195322</v>
      </c>
      <c r="F165" s="6">
        <v>175.73373057925085</v>
      </c>
      <c r="G165" s="6">
        <v>191.41976445164667</v>
      </c>
      <c r="H165" s="6">
        <v>174.16412652308867</v>
      </c>
      <c r="I165" s="6">
        <v>175.92931185785594</v>
      </c>
      <c r="J165" s="6">
        <v>177.50034952477287</v>
      </c>
      <c r="K165" s="6">
        <v>181.93412342235646</v>
      </c>
    </row>
    <row r="166" spans="1:11" x14ac:dyDescent="0.3">
      <c r="A166" s="7">
        <v>90</v>
      </c>
      <c r="B166" s="6">
        <v>179.78501272090497</v>
      </c>
      <c r="C166" s="6">
        <v>180.57588378283759</v>
      </c>
      <c r="D166" s="6">
        <v>183.67135525515585</v>
      </c>
      <c r="E166" s="6">
        <v>183.57060689382578</v>
      </c>
      <c r="F166" s="6">
        <v>174.0313737628706</v>
      </c>
      <c r="G166" s="6">
        <v>180.72873771837558</v>
      </c>
      <c r="H166" s="6">
        <v>189.45313613175674</v>
      </c>
      <c r="I166" s="6">
        <v>185.60918586832403</v>
      </c>
      <c r="J166" s="6">
        <v>178.49243099432701</v>
      </c>
      <c r="K166" s="6">
        <v>181.85154531065706</v>
      </c>
    </row>
    <row r="167" spans="1:11" x14ac:dyDescent="0.3">
      <c r="A167" s="7">
        <v>91</v>
      </c>
      <c r="B167" s="6">
        <v>175.4169592632899</v>
      </c>
      <c r="C167" s="6">
        <v>184.61615972586605</v>
      </c>
      <c r="D167" s="6">
        <v>184.3265578894617</v>
      </c>
      <c r="E167" s="6">
        <v>182.85739607458828</v>
      </c>
      <c r="F167" s="6">
        <v>174.35275635527591</v>
      </c>
      <c r="G167" s="6">
        <v>183.36314047902553</v>
      </c>
      <c r="H167" s="6">
        <v>178.30979108300062</v>
      </c>
      <c r="I167" s="6">
        <v>178.924032862856</v>
      </c>
      <c r="J167" s="6">
        <v>182.61379154639621</v>
      </c>
      <c r="K167" s="6">
        <v>174.66070311055174</v>
      </c>
    </row>
    <row r="168" spans="1:11" x14ac:dyDescent="0.3">
      <c r="A168" s="7">
        <v>92</v>
      </c>
      <c r="B168" s="6">
        <v>178.30990968791718</v>
      </c>
      <c r="C168" s="6">
        <v>181.28174826604445</v>
      </c>
      <c r="D168" s="6">
        <v>170.42648224606427</v>
      </c>
      <c r="E168" s="6">
        <v>180.95243633629272</v>
      </c>
      <c r="F168" s="6">
        <v>174.00806499701724</v>
      </c>
      <c r="G168" s="6">
        <v>177.54105426356412</v>
      </c>
      <c r="H168" s="6">
        <v>177.24873505147468</v>
      </c>
      <c r="I168" s="6">
        <v>176.79504607464713</v>
      </c>
      <c r="J168" s="6">
        <v>174.17383064781467</v>
      </c>
      <c r="K168" s="6">
        <v>179.10011537502484</v>
      </c>
    </row>
    <row r="169" spans="1:11" x14ac:dyDescent="0.3">
      <c r="A169" s="7">
        <v>93</v>
      </c>
      <c r="B169" s="6">
        <v>180.66934881559717</v>
      </c>
      <c r="C169" s="6">
        <v>173.30798366812456</v>
      </c>
      <c r="D169" s="6">
        <v>178.59122144816092</v>
      </c>
      <c r="E169" s="6">
        <v>174.15955464891047</v>
      </c>
      <c r="F169" s="6">
        <v>175.52565032199411</v>
      </c>
      <c r="G169" s="6">
        <v>176.50950971091967</v>
      </c>
      <c r="H169" s="6">
        <v>179.47185961518537</v>
      </c>
      <c r="I169" s="6">
        <v>178.30961219839332</v>
      </c>
      <c r="J169" s="6">
        <v>184.07419457805304</v>
      </c>
      <c r="K169" s="6">
        <v>181.10317441627973</v>
      </c>
    </row>
    <row r="170" spans="1:11" x14ac:dyDescent="0.3">
      <c r="A170" s="7">
        <v>94</v>
      </c>
      <c r="B170" s="6">
        <v>183.94025911930595</v>
      </c>
      <c r="C170" s="6">
        <v>174.47618479598088</v>
      </c>
      <c r="D170" s="6">
        <v>182.89516259004438</v>
      </c>
      <c r="E170" s="6">
        <v>178.78957209709867</v>
      </c>
      <c r="F170" s="6">
        <v>175.65661529322881</v>
      </c>
      <c r="G170" s="6">
        <v>169.35272792254551</v>
      </c>
      <c r="H170" s="6">
        <v>185.13898757855213</v>
      </c>
      <c r="I170" s="6">
        <v>182.88418823101105</v>
      </c>
      <c r="J170" s="6">
        <v>183.72475352791636</v>
      </c>
      <c r="K170" s="6">
        <v>182.49083941099551</v>
      </c>
    </row>
    <row r="171" spans="1:11" x14ac:dyDescent="0.3">
      <c r="A171" s="7">
        <v>95</v>
      </c>
      <c r="B171" s="6">
        <v>179.4900719105386</v>
      </c>
      <c r="C171" s="6">
        <v>176.3499446095789</v>
      </c>
      <c r="D171" s="6">
        <v>181.08803033248984</v>
      </c>
      <c r="E171" s="6">
        <v>182.46841419281051</v>
      </c>
      <c r="F171" s="6">
        <v>180.71941217479232</v>
      </c>
      <c r="G171" s="6">
        <v>177.63111839397919</v>
      </c>
      <c r="H171" s="6">
        <v>184.52250920179105</v>
      </c>
      <c r="I171" s="6">
        <v>175.20738781511812</v>
      </c>
      <c r="J171" s="6">
        <v>176.82186333323753</v>
      </c>
      <c r="K171" s="6">
        <v>185.29609937351623</v>
      </c>
    </row>
    <row r="172" spans="1:11" x14ac:dyDescent="0.3">
      <c r="A172" s="7">
        <v>96</v>
      </c>
      <c r="B172" s="6">
        <v>187.68108765682786</v>
      </c>
      <c r="C172" s="6">
        <v>180.01512963216328</v>
      </c>
      <c r="D172" s="6">
        <v>174.97297135560996</v>
      </c>
      <c r="E172" s="6">
        <v>179.67048935140627</v>
      </c>
      <c r="F172" s="6">
        <v>180.91708725557095</v>
      </c>
      <c r="G172" s="6">
        <v>183.42767888720496</v>
      </c>
      <c r="H172" s="6">
        <v>179.07384915919528</v>
      </c>
      <c r="I172" s="6">
        <v>183.62401960780275</v>
      </c>
      <c r="J172" s="6">
        <v>182.41662159206774</v>
      </c>
      <c r="K172" s="6">
        <v>178.46851581629073</v>
      </c>
    </row>
    <row r="173" spans="1:11" x14ac:dyDescent="0.3">
      <c r="A173" s="7">
        <v>97</v>
      </c>
      <c r="B173" s="6">
        <v>185.57496308082645</v>
      </c>
      <c r="C173" s="6">
        <v>183.6728563601628</v>
      </c>
      <c r="D173" s="6">
        <v>179.25813645154105</v>
      </c>
      <c r="E173" s="6">
        <v>180.61884232545543</v>
      </c>
      <c r="F173" s="6">
        <v>182.17330637179714</v>
      </c>
      <c r="G173" s="6">
        <v>179.90029389537824</v>
      </c>
      <c r="H173" s="6">
        <v>185.65099750941403</v>
      </c>
      <c r="I173" s="6">
        <v>181.27242108227091</v>
      </c>
      <c r="J173" s="6">
        <v>178.91232112927165</v>
      </c>
      <c r="K173" s="6">
        <v>186.67875851501401</v>
      </c>
    </row>
    <row r="174" spans="1:11" x14ac:dyDescent="0.3">
      <c r="A174" s="7">
        <v>98</v>
      </c>
      <c r="B174" s="6">
        <v>180.80643086739397</v>
      </c>
      <c r="C174" s="6">
        <v>183.37841014870264</v>
      </c>
      <c r="D174" s="6">
        <v>180.1356778744989</v>
      </c>
      <c r="E174" s="6">
        <v>186.23190643045498</v>
      </c>
      <c r="F174" s="6">
        <v>181.51859880029431</v>
      </c>
      <c r="G174" s="6">
        <v>178.15664733069167</v>
      </c>
      <c r="H174" s="6">
        <v>185.90617103713342</v>
      </c>
      <c r="I174" s="6">
        <v>181.5307360709165</v>
      </c>
      <c r="J174" s="6">
        <v>180.33894487308535</v>
      </c>
      <c r="K174" s="6">
        <v>180.91360755221484</v>
      </c>
    </row>
    <row r="175" spans="1:11" x14ac:dyDescent="0.3">
      <c r="A175" s="7">
        <v>99</v>
      </c>
      <c r="B175" s="6">
        <v>178.29580564469939</v>
      </c>
      <c r="C175" s="6">
        <v>181.74082286904806</v>
      </c>
      <c r="D175" s="6">
        <v>182.31328077486756</v>
      </c>
      <c r="E175" s="6">
        <v>168.71796267649933</v>
      </c>
      <c r="F175" s="6">
        <v>176.09342190459591</v>
      </c>
      <c r="G175" s="6">
        <v>185.49364771473986</v>
      </c>
      <c r="H175" s="6">
        <v>180.75396082340575</v>
      </c>
      <c r="I175" s="6">
        <v>182.33519392112356</v>
      </c>
      <c r="J175" s="6">
        <v>180.34879157671077</v>
      </c>
      <c r="K175" s="6">
        <v>189.12009094848372</v>
      </c>
    </row>
    <row r="176" spans="1:11" x14ac:dyDescent="0.3">
      <c r="A176" s="7">
        <v>100</v>
      </c>
      <c r="B176" s="6">
        <v>181.30552685529915</v>
      </c>
      <c r="C176" s="6">
        <v>181.77114281904684</v>
      </c>
      <c r="D176" s="6">
        <v>185.05206417244301</v>
      </c>
      <c r="E176" s="6">
        <v>186.07253874491406</v>
      </c>
      <c r="F176" s="6">
        <v>177.22805414835182</v>
      </c>
      <c r="G176" s="6">
        <v>172.69035472424375</v>
      </c>
      <c r="H176" s="6">
        <v>186.74152856752812</v>
      </c>
      <c r="I176" s="6">
        <v>175.93850721373101</v>
      </c>
      <c r="J176" s="6">
        <v>177.1798271539038</v>
      </c>
      <c r="K176" s="6">
        <v>178.68562260325658</v>
      </c>
    </row>
  </sheetData>
  <mergeCells count="8">
    <mergeCell ref="A72:K72"/>
    <mergeCell ref="A74:B74"/>
    <mergeCell ref="A1:K1"/>
    <mergeCell ref="A6:C6"/>
    <mergeCell ref="F3:J3"/>
    <mergeCell ref="F4:J4"/>
    <mergeCell ref="F5:J5"/>
    <mergeCell ref="F6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7B4A-B9BC-4C51-9AD0-04392DF36FF8}">
  <dimension ref="A1:M11"/>
  <sheetViews>
    <sheetView workbookViewId="0">
      <selection activeCell="F14" sqref="F14"/>
    </sheetView>
  </sheetViews>
  <sheetFormatPr defaultColWidth="8.796875" defaultRowHeight="15.6" x14ac:dyDescent="0.3"/>
  <sheetData>
    <row r="1" spans="1:13" ht="21" x14ac:dyDescent="0.4">
      <c r="A1" s="85" t="s">
        <v>45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</row>
    <row r="3" spans="1:13" x14ac:dyDescent="0.3">
      <c r="A3" s="91" t="s">
        <v>139</v>
      </c>
      <c r="B3" s="91"/>
      <c r="C3" s="91"/>
      <c r="D3" s="91"/>
      <c r="E3" s="70">
        <f ca="1">'Supply '!K5</f>
        <v>179.89617419014553</v>
      </c>
      <c r="I3" s="92" t="s">
        <v>140</v>
      </c>
      <c r="J3" s="93"/>
      <c r="K3" s="93"/>
      <c r="L3" s="94"/>
      <c r="M3" s="70">
        <v>600</v>
      </c>
    </row>
    <row r="4" spans="1:13" x14ac:dyDescent="0.3">
      <c r="A4" s="91" t="s">
        <v>46</v>
      </c>
      <c r="B4" s="91"/>
      <c r="C4" s="91"/>
      <c r="D4" s="91"/>
      <c r="E4" s="70">
        <f ca="1">'Supply '!K6</f>
        <v>2</v>
      </c>
    </row>
    <row r="5" spans="1:13" x14ac:dyDescent="0.3">
      <c r="I5" s="91" t="s">
        <v>48</v>
      </c>
      <c r="J5" s="91"/>
      <c r="K5" s="91"/>
      <c r="L5" s="91"/>
      <c r="M5" s="70">
        <f ca="1">ROUNDUP(M3*60/E3,0)</f>
        <v>201</v>
      </c>
    </row>
    <row r="6" spans="1:13" x14ac:dyDescent="0.3">
      <c r="A6" s="91" t="s">
        <v>47</v>
      </c>
      <c r="B6" s="91"/>
      <c r="C6" s="91"/>
      <c r="D6" s="91"/>
      <c r="E6" s="70">
        <v>100</v>
      </c>
      <c r="F6" s="70">
        <v>120</v>
      </c>
    </row>
    <row r="7" spans="1:13" x14ac:dyDescent="0.3">
      <c r="A7" s="91" t="s">
        <v>50</v>
      </c>
      <c r="B7" s="91"/>
      <c r="C7" s="91"/>
      <c r="D7" s="91"/>
      <c r="E7" s="70">
        <f>'Supply '!K4</f>
        <v>60</v>
      </c>
      <c r="I7" s="91" t="s">
        <v>49</v>
      </c>
      <c r="J7" s="91"/>
      <c r="K7" s="91"/>
      <c r="L7" s="91"/>
      <c r="M7" s="70">
        <f ca="1">ROUNDUP(M5/E7,0)</f>
        <v>4</v>
      </c>
    </row>
    <row r="9" spans="1:13" x14ac:dyDescent="0.3">
      <c r="I9" s="91" t="s">
        <v>52</v>
      </c>
      <c r="J9" s="91"/>
      <c r="K9" s="91"/>
      <c r="L9" s="91"/>
      <c r="M9" s="70">
        <f ca="1">M7*E7</f>
        <v>240</v>
      </c>
    </row>
    <row r="11" spans="1:13" x14ac:dyDescent="0.3">
      <c r="I11" s="92" t="s">
        <v>51</v>
      </c>
      <c r="J11" s="93"/>
      <c r="K11" s="93"/>
      <c r="L11" s="94"/>
      <c r="M11" s="70">
        <v>210</v>
      </c>
    </row>
  </sheetData>
  <mergeCells count="10">
    <mergeCell ref="I7:L7"/>
    <mergeCell ref="A7:D7"/>
    <mergeCell ref="I9:L9"/>
    <mergeCell ref="I11:L11"/>
    <mergeCell ref="A1:M1"/>
    <mergeCell ref="A3:D3"/>
    <mergeCell ref="A4:D4"/>
    <mergeCell ref="A6:D6"/>
    <mergeCell ref="I3:L3"/>
    <mergeCell ref="I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9052-F15C-40ED-8EEF-E8E42BFDFAEC}">
  <dimension ref="A1:K1036"/>
  <sheetViews>
    <sheetView workbookViewId="0">
      <selection activeCell="K20" sqref="K20"/>
    </sheetView>
  </sheetViews>
  <sheetFormatPr defaultColWidth="8.796875" defaultRowHeight="15.6" x14ac:dyDescent="0.3"/>
  <cols>
    <col min="1" max="1" width="18.19921875" customWidth="1"/>
    <col min="2" max="2" width="15.796875" customWidth="1"/>
    <col min="3" max="3" width="12.296875" customWidth="1"/>
    <col min="4" max="4" width="16.69921875" customWidth="1"/>
    <col min="5" max="5" width="13.5" bestFit="1" customWidth="1"/>
    <col min="6" max="6" width="16.796875" customWidth="1"/>
    <col min="7" max="7" width="15.19921875" customWidth="1"/>
    <col min="9" max="9" width="10.19921875" customWidth="1"/>
    <col min="10" max="10" width="10.296875" customWidth="1"/>
    <col min="11" max="11" width="9.796875" customWidth="1"/>
  </cols>
  <sheetData>
    <row r="1" spans="1:11" ht="21" x14ac:dyDescent="0.4">
      <c r="A1" s="85" t="s">
        <v>77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x14ac:dyDescent="0.3">
      <c r="A3" s="97" t="s">
        <v>57</v>
      </c>
      <c r="B3" s="97"/>
      <c r="C3" s="21">
        <v>4</v>
      </c>
      <c r="D3" s="21">
        <v>6</v>
      </c>
      <c r="F3" s="96"/>
      <c r="G3" s="96"/>
      <c r="H3" s="96"/>
      <c r="I3" s="96"/>
      <c r="J3" s="2"/>
    </row>
    <row r="4" spans="1:11" x14ac:dyDescent="0.3">
      <c r="A4" s="97" t="s">
        <v>94</v>
      </c>
      <c r="B4" s="97"/>
      <c r="C4" s="21">
        <v>5</v>
      </c>
      <c r="D4" s="21">
        <v>8</v>
      </c>
      <c r="F4" s="97" t="s">
        <v>55</v>
      </c>
      <c r="G4" s="97"/>
      <c r="H4" s="97"/>
      <c r="I4" s="97"/>
      <c r="J4" s="21">
        <v>50</v>
      </c>
      <c r="K4" s="21">
        <v>60</v>
      </c>
    </row>
    <row r="5" spans="1:11" x14ac:dyDescent="0.3">
      <c r="A5" s="97" t="s">
        <v>59</v>
      </c>
      <c r="B5" s="97"/>
      <c r="C5" s="21">
        <v>5</v>
      </c>
      <c r="D5" s="21">
        <v>12</v>
      </c>
    </row>
    <row r="6" spans="1:11" x14ac:dyDescent="0.3">
      <c r="F6" s="15"/>
      <c r="G6" s="15"/>
      <c r="H6" s="15"/>
      <c r="I6" s="15"/>
      <c r="J6" s="2"/>
    </row>
    <row r="7" spans="1:11" ht="18" x14ac:dyDescent="0.35">
      <c r="A7" s="86" t="s">
        <v>76</v>
      </c>
      <c r="B7" s="86"/>
      <c r="C7" s="86"/>
      <c r="D7" s="86"/>
      <c r="E7" s="86"/>
      <c r="F7" s="86"/>
      <c r="G7" s="86"/>
    </row>
    <row r="9" spans="1:11" x14ac:dyDescent="0.3">
      <c r="A9" s="20" t="s">
        <v>53</v>
      </c>
      <c r="B9" s="20" t="s">
        <v>54</v>
      </c>
      <c r="C9" s="20" t="s">
        <v>11</v>
      </c>
      <c r="D9" s="20" t="s">
        <v>56</v>
      </c>
      <c r="E9" s="20" t="s">
        <v>58</v>
      </c>
      <c r="F9" s="20" t="s">
        <v>60</v>
      </c>
      <c r="G9" s="20" t="s">
        <v>61</v>
      </c>
      <c r="I9" s="17" t="s">
        <v>71</v>
      </c>
      <c r="J9" s="17" t="s">
        <v>72</v>
      </c>
      <c r="K9" s="17" t="s">
        <v>73</v>
      </c>
    </row>
    <row r="10" spans="1:11" x14ac:dyDescent="0.3">
      <c r="A10" s="20">
        <v>1</v>
      </c>
      <c r="B10" s="19">
        <f t="shared" ref="B10:B29" ca="1" si="0">RAND()*($D$3-$C$3)+$C$3</f>
        <v>4.274701460382305</v>
      </c>
      <c r="C10" s="19">
        <f ca="1">B10</f>
        <v>4.274701460382305</v>
      </c>
      <c r="D10" s="19">
        <f ca="1">RAND()*($D$4-$C$4)+$C$4</f>
        <v>5.5578183946634487</v>
      </c>
      <c r="E10" s="19">
        <f ca="1">D10</f>
        <v>5.5578183946634487</v>
      </c>
      <c r="F10" s="19">
        <f ca="1">RAND()*($D$5-$C$5)+$C$5</f>
        <v>8.6082910339551333</v>
      </c>
      <c r="G10" s="19">
        <f ca="1">F10</f>
        <v>8.6082910339551333</v>
      </c>
      <c r="I10" s="18" t="s">
        <v>5</v>
      </c>
      <c r="J10" s="16">
        <f ca="1">I37</f>
        <v>99.979589366215279</v>
      </c>
      <c r="K10" s="16">
        <f ca="1">ROUNDUP(J10/$J$4,0)</f>
        <v>2</v>
      </c>
    </row>
    <row r="11" spans="1:11" x14ac:dyDescent="0.3">
      <c r="A11" s="20">
        <v>2</v>
      </c>
      <c r="B11" s="19">
        <f t="shared" ca="1" si="0"/>
        <v>4.1813056645112638</v>
      </c>
      <c r="C11" s="19">
        <f ca="1">C10+B11</f>
        <v>8.4560071248935689</v>
      </c>
      <c r="D11" s="19">
        <f t="shared" ref="D11:D29" ca="1" si="1">RAND()*($D$4-$C$4)+$C$4</f>
        <v>5.7161468443671328</v>
      </c>
      <c r="E11" s="19">
        <f ca="1">E10+D11</f>
        <v>11.273965239030581</v>
      </c>
      <c r="F11" s="19">
        <f t="shared" ref="F11:F29" ca="1" si="2">RAND()*($D$5-$C$5)+$C$5</f>
        <v>9.052866546397869</v>
      </c>
      <c r="G11" s="19">
        <f ca="1">G10+F11</f>
        <v>17.661157580353002</v>
      </c>
      <c r="I11" s="18" t="s">
        <v>6</v>
      </c>
      <c r="J11" s="16">
        <f t="shared" ref="J11:J12" ca="1" si="3">I38</f>
        <v>130.10636597454615</v>
      </c>
      <c r="K11" s="16">
        <f t="shared" ref="K11:K12" ca="1" si="4">ROUNDUP(J11/$J$4,0)</f>
        <v>3</v>
      </c>
    </row>
    <row r="12" spans="1:11" x14ac:dyDescent="0.3">
      <c r="A12" s="20">
        <v>3</v>
      </c>
      <c r="B12" s="19">
        <f t="shared" ca="1" si="0"/>
        <v>5.1753160482695151</v>
      </c>
      <c r="C12" s="19">
        <f t="shared" ref="C12:C29" ca="1" si="5">C11+B12</f>
        <v>13.631323173163084</v>
      </c>
      <c r="D12" s="19">
        <f t="shared" ca="1" si="1"/>
        <v>5.5047013451192139</v>
      </c>
      <c r="E12" s="19">
        <f t="shared" ref="E12:E29" ca="1" si="6">E11+D12</f>
        <v>16.778666584149796</v>
      </c>
      <c r="F12" s="19">
        <f t="shared" ca="1" si="2"/>
        <v>9.6652588437465177</v>
      </c>
      <c r="G12" s="19">
        <f t="shared" ref="G12:G29" ca="1" si="7">G11+F12</f>
        <v>27.32641642409952</v>
      </c>
      <c r="I12" s="18" t="s">
        <v>75</v>
      </c>
      <c r="J12" s="16">
        <f t="shared" ca="1" si="3"/>
        <v>170.00691933137929</v>
      </c>
      <c r="K12" s="16">
        <f t="shared" ca="1" si="4"/>
        <v>4</v>
      </c>
    </row>
    <row r="13" spans="1:11" x14ac:dyDescent="0.3">
      <c r="A13" s="20">
        <v>4</v>
      </c>
      <c r="B13" s="19">
        <f t="shared" ca="1" si="0"/>
        <v>4.4737760812998095</v>
      </c>
      <c r="C13" s="19">
        <f t="shared" ca="1" si="5"/>
        <v>18.105099254462893</v>
      </c>
      <c r="D13" s="19">
        <f t="shared" ca="1" si="1"/>
        <v>7.7915782749728901</v>
      </c>
      <c r="E13" s="19">
        <f t="shared" ca="1" si="6"/>
        <v>24.570244859122688</v>
      </c>
      <c r="F13" s="19">
        <f t="shared" ca="1" si="2"/>
        <v>6.9390209555999141</v>
      </c>
      <c r="G13" s="19">
        <f t="shared" ca="1" si="7"/>
        <v>34.265437379699435</v>
      </c>
    </row>
    <row r="14" spans="1:11" x14ac:dyDescent="0.3">
      <c r="A14" s="20">
        <v>5</v>
      </c>
      <c r="B14" s="19">
        <f t="shared" ca="1" si="0"/>
        <v>5.4795432374218151</v>
      </c>
      <c r="C14" s="19">
        <f t="shared" ca="1" si="5"/>
        <v>23.584642491884708</v>
      </c>
      <c r="D14" s="19">
        <f t="shared" ca="1" si="1"/>
        <v>5.5170814553046386</v>
      </c>
      <c r="E14" s="19">
        <f t="shared" ca="1" si="6"/>
        <v>30.087326314427326</v>
      </c>
      <c r="F14" s="19">
        <f t="shared" ca="1" si="2"/>
        <v>7.0004068865890776</v>
      </c>
      <c r="G14" s="19">
        <f t="shared" ca="1" si="7"/>
        <v>41.265844266288511</v>
      </c>
    </row>
    <row r="15" spans="1:11" x14ac:dyDescent="0.3">
      <c r="A15" s="20">
        <v>6</v>
      </c>
      <c r="B15" s="19">
        <f t="shared" ca="1" si="0"/>
        <v>4.1487681646592964</v>
      </c>
      <c r="C15" s="19">
        <f t="shared" ca="1" si="5"/>
        <v>27.733410656544002</v>
      </c>
      <c r="D15" s="19">
        <f t="shared" ca="1" si="1"/>
        <v>5.1306275550188998</v>
      </c>
      <c r="E15" s="19">
        <f t="shared" ca="1" si="6"/>
        <v>35.217953869446227</v>
      </c>
      <c r="F15" s="19">
        <f t="shared" ca="1" si="2"/>
        <v>9.869207433887027</v>
      </c>
      <c r="G15" s="19">
        <f t="shared" ca="1" si="7"/>
        <v>51.135051700175538</v>
      </c>
    </row>
    <row r="16" spans="1:11" x14ac:dyDescent="0.3">
      <c r="A16" s="20">
        <v>7</v>
      </c>
      <c r="B16" s="19">
        <f t="shared" ca="1" si="0"/>
        <v>5.73384139738525</v>
      </c>
      <c r="C16" s="19">
        <f t="shared" ca="1" si="5"/>
        <v>33.467252053929251</v>
      </c>
      <c r="D16" s="19">
        <f t="shared" ca="1" si="1"/>
        <v>5.1321847340384075</v>
      </c>
      <c r="E16" s="19">
        <f t="shared" ca="1" si="6"/>
        <v>40.350138603484638</v>
      </c>
      <c r="F16" s="19">
        <f t="shared" ca="1" si="2"/>
        <v>7.1786894124706215</v>
      </c>
      <c r="G16" s="19">
        <f t="shared" ca="1" si="7"/>
        <v>58.313741112646156</v>
      </c>
    </row>
    <row r="17" spans="1:7" x14ac:dyDescent="0.3">
      <c r="A17" s="20">
        <v>8</v>
      </c>
      <c r="B17" s="19">
        <f t="shared" ca="1" si="0"/>
        <v>4.334745999237728</v>
      </c>
      <c r="C17" s="19">
        <f t="shared" ca="1" si="5"/>
        <v>37.801998053166976</v>
      </c>
      <c r="D17" s="19">
        <f t="shared" ca="1" si="1"/>
        <v>5.750111664296119</v>
      </c>
      <c r="E17" s="19">
        <f t="shared" ca="1" si="6"/>
        <v>46.100250267780758</v>
      </c>
      <c r="F17" s="19">
        <f t="shared" ca="1" si="2"/>
        <v>9.2450371947417374</v>
      </c>
      <c r="G17" s="19">
        <f t="shared" ca="1" si="7"/>
        <v>67.558778307387897</v>
      </c>
    </row>
    <row r="18" spans="1:7" x14ac:dyDescent="0.3">
      <c r="A18" s="20">
        <v>9</v>
      </c>
      <c r="B18" s="19">
        <f t="shared" ca="1" si="0"/>
        <v>5.8093036972979375</v>
      </c>
      <c r="C18" s="19">
        <f t="shared" ca="1" si="5"/>
        <v>43.611301750464911</v>
      </c>
      <c r="D18" s="19">
        <f t="shared" ca="1" si="1"/>
        <v>7.8653244208396202</v>
      </c>
      <c r="E18" s="19">
        <f t="shared" ca="1" si="6"/>
        <v>53.965574688620379</v>
      </c>
      <c r="F18" s="19">
        <f t="shared" ca="1" si="2"/>
        <v>9.5040085494784314</v>
      </c>
      <c r="G18" s="19">
        <f t="shared" ca="1" si="7"/>
        <v>77.062786856866325</v>
      </c>
    </row>
    <row r="19" spans="1:7" x14ac:dyDescent="0.3">
      <c r="A19" s="20">
        <v>10</v>
      </c>
      <c r="B19" s="19">
        <f t="shared" ca="1" si="0"/>
        <v>4.7368127435320533</v>
      </c>
      <c r="C19" s="19">
        <f t="shared" ca="1" si="5"/>
        <v>48.348114493996967</v>
      </c>
      <c r="D19" s="19">
        <f t="shared" ca="1" si="1"/>
        <v>6.9645841110271185</v>
      </c>
      <c r="E19" s="19">
        <f t="shared" ca="1" si="6"/>
        <v>60.930158799647501</v>
      </c>
      <c r="F19" s="19">
        <f t="shared" ca="1" si="2"/>
        <v>5.3193723536850612</v>
      </c>
      <c r="G19" s="19">
        <f t="shared" ca="1" si="7"/>
        <v>82.382159210551379</v>
      </c>
    </row>
    <row r="20" spans="1:7" x14ac:dyDescent="0.3">
      <c r="A20" s="20">
        <v>11</v>
      </c>
      <c r="B20" s="19">
        <f t="shared" ca="1" si="0"/>
        <v>4.8189615830133095</v>
      </c>
      <c r="C20" s="19">
        <f t="shared" ca="1" si="5"/>
        <v>53.167076077010279</v>
      </c>
      <c r="D20" s="19">
        <f t="shared" ca="1" si="1"/>
        <v>5.9302408566142706</v>
      </c>
      <c r="E20" s="19">
        <f t="shared" ca="1" si="6"/>
        <v>66.860399656261777</v>
      </c>
      <c r="F20" s="19">
        <f t="shared" ca="1" si="2"/>
        <v>7.3081408679269932</v>
      </c>
      <c r="G20" s="19">
        <f t="shared" ca="1" si="7"/>
        <v>89.690300078478373</v>
      </c>
    </row>
    <row r="21" spans="1:7" x14ac:dyDescent="0.3">
      <c r="A21" s="20">
        <v>12</v>
      </c>
      <c r="B21" s="19">
        <f t="shared" ca="1" si="0"/>
        <v>5.1617475337388532</v>
      </c>
      <c r="C21" s="19">
        <f t="shared" ca="1" si="5"/>
        <v>58.328823610749133</v>
      </c>
      <c r="D21" s="19">
        <f t="shared" ca="1" si="1"/>
        <v>6.409611507030367</v>
      </c>
      <c r="E21" s="19">
        <f t="shared" ca="1" si="6"/>
        <v>73.270011163292139</v>
      </c>
      <c r="F21" s="19">
        <f t="shared" ca="1" si="2"/>
        <v>10.80328267034746</v>
      </c>
      <c r="G21" s="19">
        <f t="shared" ca="1" si="7"/>
        <v>100.49358274882583</v>
      </c>
    </row>
    <row r="22" spans="1:7" x14ac:dyDescent="0.3">
      <c r="A22" s="20">
        <v>13</v>
      </c>
      <c r="B22" s="19">
        <f t="shared" ca="1" si="0"/>
        <v>5.1332066974789088</v>
      </c>
      <c r="C22" s="19">
        <f t="shared" ca="1" si="5"/>
        <v>63.462030308228044</v>
      </c>
      <c r="D22" s="19">
        <f t="shared" ca="1" si="1"/>
        <v>5.3408050424936508</v>
      </c>
      <c r="E22" s="19">
        <f t="shared" ca="1" si="6"/>
        <v>78.610816205785795</v>
      </c>
      <c r="F22" s="19">
        <f t="shared" ca="1" si="2"/>
        <v>11.757474889063964</v>
      </c>
      <c r="G22" s="19">
        <f t="shared" ca="1" si="7"/>
        <v>112.2510576378898</v>
      </c>
    </row>
    <row r="23" spans="1:7" x14ac:dyDescent="0.3">
      <c r="A23" s="20">
        <v>14</v>
      </c>
      <c r="B23" s="19">
        <f t="shared" ca="1" si="0"/>
        <v>5.9638852007742766</v>
      </c>
      <c r="C23" s="19">
        <f t="shared" ca="1" si="5"/>
        <v>69.425915509002323</v>
      </c>
      <c r="D23" s="19">
        <f t="shared" ca="1" si="1"/>
        <v>5.1567838582012904</v>
      </c>
      <c r="E23" s="19">
        <f t="shared" ca="1" si="6"/>
        <v>83.767600063987089</v>
      </c>
      <c r="F23" s="19">
        <f t="shared" ca="1" si="2"/>
        <v>10.646140340278272</v>
      </c>
      <c r="G23" s="19">
        <f t="shared" ca="1" si="7"/>
        <v>122.89719797816807</v>
      </c>
    </row>
    <row r="24" spans="1:7" x14ac:dyDescent="0.3">
      <c r="A24" s="20">
        <v>15</v>
      </c>
      <c r="B24" s="19">
        <f t="shared" ca="1" si="0"/>
        <v>4.3758240635666619</v>
      </c>
      <c r="C24" s="19">
        <f t="shared" ca="1" si="5"/>
        <v>73.801739572568991</v>
      </c>
      <c r="D24" s="19">
        <f t="shared" ca="1" si="1"/>
        <v>6.689053274884678</v>
      </c>
      <c r="E24" s="19">
        <f t="shared" ca="1" si="6"/>
        <v>90.456653338871774</v>
      </c>
      <c r="F24" s="19">
        <f t="shared" ca="1" si="2"/>
        <v>7.5780547338769972</v>
      </c>
      <c r="G24" s="19">
        <f t="shared" ca="1" si="7"/>
        <v>130.47525271204506</v>
      </c>
    </row>
    <row r="25" spans="1:7" x14ac:dyDescent="0.3">
      <c r="A25" s="20">
        <v>16</v>
      </c>
      <c r="B25" s="19">
        <f t="shared" ca="1" si="0"/>
        <v>4.5923189962210174</v>
      </c>
      <c r="C25" s="19">
        <f t="shared" ca="1" si="5"/>
        <v>78.394058568790001</v>
      </c>
      <c r="D25" s="19">
        <f t="shared" ca="1" si="1"/>
        <v>5.1467661583726265</v>
      </c>
      <c r="E25" s="19">
        <f t="shared" ca="1" si="6"/>
        <v>95.603419497244403</v>
      </c>
      <c r="F25" s="19">
        <f t="shared" ca="1" si="2"/>
        <v>5.4621883098229302</v>
      </c>
      <c r="G25" s="19">
        <f t="shared" ca="1" si="7"/>
        <v>135.93744102186798</v>
      </c>
    </row>
    <row r="26" spans="1:7" x14ac:dyDescent="0.3">
      <c r="A26" s="20">
        <v>17</v>
      </c>
      <c r="B26" s="19">
        <f t="shared" ca="1" si="0"/>
        <v>5.0061031807526462</v>
      </c>
      <c r="C26" s="19">
        <f t="shared" ca="1" si="5"/>
        <v>83.400161749542647</v>
      </c>
      <c r="D26" s="19">
        <f t="shared" ca="1" si="1"/>
        <v>7.5708933977864543</v>
      </c>
      <c r="E26" s="19">
        <f t="shared" ca="1" si="6"/>
        <v>103.17431289503085</v>
      </c>
      <c r="F26" s="19">
        <f t="shared" ca="1" si="2"/>
        <v>6.557362555882726</v>
      </c>
      <c r="G26" s="19">
        <f t="shared" ca="1" si="7"/>
        <v>142.4948035777507</v>
      </c>
    </row>
    <row r="27" spans="1:7" x14ac:dyDescent="0.3">
      <c r="A27" s="20">
        <v>18</v>
      </c>
      <c r="B27" s="19">
        <f t="shared" ca="1" si="0"/>
        <v>5.9233841004785965</v>
      </c>
      <c r="C27" s="19">
        <f t="shared" ca="1" si="5"/>
        <v>89.323545850021247</v>
      </c>
      <c r="D27" s="19">
        <f t="shared" ca="1" si="1"/>
        <v>5.118601409015338</v>
      </c>
      <c r="E27" s="19">
        <f t="shared" ca="1" si="6"/>
        <v>108.29291430404619</v>
      </c>
      <c r="F27" s="19">
        <f t="shared" ca="1" si="2"/>
        <v>8.5856140277619168</v>
      </c>
      <c r="G27" s="19">
        <f t="shared" ca="1" si="7"/>
        <v>151.08041760551262</v>
      </c>
    </row>
    <row r="28" spans="1:7" x14ac:dyDescent="0.3">
      <c r="A28" s="20">
        <v>19</v>
      </c>
      <c r="B28" s="19">
        <f t="shared" ca="1" si="0"/>
        <v>5.0138163260421891</v>
      </c>
      <c r="C28" s="19">
        <f t="shared" ca="1" si="5"/>
        <v>94.337362176063436</v>
      </c>
      <c r="D28" s="19">
        <f t="shared" ca="1" si="1"/>
        <v>6.3545005782470572</v>
      </c>
      <c r="E28" s="19">
        <f t="shared" ca="1" si="6"/>
        <v>114.64741488229325</v>
      </c>
      <c r="F28" s="19">
        <f t="shared" ca="1" si="2"/>
        <v>6.6280133734258895</v>
      </c>
      <c r="G28" s="19">
        <f t="shared" ca="1" si="7"/>
        <v>157.70843097893851</v>
      </c>
    </row>
    <row r="29" spans="1:7" x14ac:dyDescent="0.3">
      <c r="A29" s="20">
        <v>20</v>
      </c>
      <c r="B29" s="19">
        <f t="shared" ca="1" si="0"/>
        <v>5.2938065667972634</v>
      </c>
      <c r="C29" s="19">
        <f t="shared" ca="1" si="5"/>
        <v>99.631168742860694</v>
      </c>
      <c r="D29" s="19">
        <f t="shared" ca="1" si="1"/>
        <v>7.8393503826222872</v>
      </c>
      <c r="E29" s="19">
        <f t="shared" ca="1" si="6"/>
        <v>122.48676526491553</v>
      </c>
      <c r="F29" s="19">
        <f t="shared" ca="1" si="2"/>
        <v>7.5070739540242766</v>
      </c>
      <c r="G29" s="19">
        <f t="shared" ca="1" si="7"/>
        <v>165.21550493296277</v>
      </c>
    </row>
    <row r="31" spans="1:7" x14ac:dyDescent="0.3">
      <c r="A31" s="11" t="s">
        <v>66</v>
      </c>
      <c r="B31" s="9" t="s">
        <v>62</v>
      </c>
      <c r="C31" s="8">
        <f ca="1">C29</f>
        <v>99.631168742860694</v>
      </c>
      <c r="D31" s="10" t="s">
        <v>63</v>
      </c>
      <c r="E31" s="8">
        <f ca="1">E29</f>
        <v>122.48676526491553</v>
      </c>
      <c r="F31" s="10" t="s">
        <v>64</v>
      </c>
      <c r="G31" s="8">
        <f ca="1">G29</f>
        <v>165.21550493296277</v>
      </c>
    </row>
    <row r="34" spans="1:11" ht="21" x14ac:dyDescent="0.4">
      <c r="A34" s="85" t="s">
        <v>67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</row>
    <row r="36" spans="1:11" x14ac:dyDescent="0.3">
      <c r="A36" s="14" t="s">
        <v>65</v>
      </c>
      <c r="B36" s="14">
        <f ca="1">C31</f>
        <v>99.631168742860694</v>
      </c>
      <c r="C36" s="14">
        <f ca="1">E31</f>
        <v>122.48676526491553</v>
      </c>
      <c r="D36" s="14">
        <f ca="1">G31</f>
        <v>165.21550493296277</v>
      </c>
    </row>
    <row r="37" spans="1:11" x14ac:dyDescent="0.3">
      <c r="A37" s="14">
        <v>1</v>
      </c>
      <c r="B37" s="13">
        <f t="dataTable" ref="B37:D1036" dt2D="0" dtr="0" r1="I31" ca="1"/>
        <v>95.695153998869444</v>
      </c>
      <c r="C37" s="13">
        <v>129.73192383361507</v>
      </c>
      <c r="D37" s="13">
        <v>173.92895566595706</v>
      </c>
      <c r="F37" s="95" t="s">
        <v>68</v>
      </c>
      <c r="G37" s="95"/>
      <c r="H37" s="95"/>
      <c r="I37" s="12">
        <f ca="1">AVERAGE(OFFSET(B37,0,0,1000,1))</f>
        <v>99.979589366215279</v>
      </c>
    </row>
    <row r="38" spans="1:11" x14ac:dyDescent="0.3">
      <c r="A38" s="14">
        <v>2</v>
      </c>
      <c r="B38" s="13">
        <v>99.855523022574317</v>
      </c>
      <c r="C38" s="13">
        <v>133.15650948119085</v>
      </c>
      <c r="D38" s="13">
        <v>170.32453567350018</v>
      </c>
      <c r="F38" s="95" t="s">
        <v>69</v>
      </c>
      <c r="G38" s="95"/>
      <c r="H38" s="95"/>
      <c r="I38" s="12">
        <f ca="1">AVERAGE(OFFSET(C37,0,0,1000,1))</f>
        <v>130.10636597454615</v>
      </c>
    </row>
    <row r="39" spans="1:11" x14ac:dyDescent="0.3">
      <c r="A39" s="14">
        <v>3</v>
      </c>
      <c r="B39" s="13">
        <v>101.59664564191111</v>
      </c>
      <c r="C39" s="13">
        <v>129.59377418441389</v>
      </c>
      <c r="D39" s="13">
        <v>179.58426118009513</v>
      </c>
      <c r="F39" s="95" t="s">
        <v>70</v>
      </c>
      <c r="G39" s="95"/>
      <c r="H39" s="95"/>
      <c r="I39" s="12">
        <f ca="1">AVERAGE(OFFSET(D37,0,0,1000,1))</f>
        <v>170.00691933137929</v>
      </c>
    </row>
    <row r="40" spans="1:11" x14ac:dyDescent="0.3">
      <c r="A40" s="14">
        <v>4</v>
      </c>
      <c r="B40" s="13">
        <v>100.26092290646793</v>
      </c>
      <c r="C40" s="13">
        <v>136.30707237116556</v>
      </c>
      <c r="D40" s="13">
        <v>178.1837982504353</v>
      </c>
    </row>
    <row r="41" spans="1:11" x14ac:dyDescent="0.3">
      <c r="A41" s="14">
        <v>5</v>
      </c>
      <c r="B41" s="13">
        <v>98.831372957946655</v>
      </c>
      <c r="C41" s="13">
        <v>138.29149342917472</v>
      </c>
      <c r="D41" s="13">
        <v>170.31111347560542</v>
      </c>
    </row>
    <row r="42" spans="1:11" x14ac:dyDescent="0.3">
      <c r="A42" s="14">
        <v>6</v>
      </c>
      <c r="B42" s="13">
        <v>95.907359468203182</v>
      </c>
      <c r="C42" s="13">
        <v>128.49568610085342</v>
      </c>
      <c r="D42" s="13">
        <v>186.28342623323155</v>
      </c>
    </row>
    <row r="43" spans="1:11" x14ac:dyDescent="0.3">
      <c r="A43" s="14">
        <v>7</v>
      </c>
      <c r="B43" s="13">
        <v>107.25208376250413</v>
      </c>
      <c r="C43" s="13">
        <v>132.18902645501163</v>
      </c>
      <c r="D43" s="13">
        <v>165.43515053238244</v>
      </c>
    </row>
    <row r="44" spans="1:11" x14ac:dyDescent="0.3">
      <c r="A44" s="14">
        <v>8</v>
      </c>
      <c r="B44" s="13">
        <v>102.83619000275202</v>
      </c>
      <c r="C44" s="13">
        <v>127.06272283788893</v>
      </c>
      <c r="D44" s="13">
        <v>181.35276295560294</v>
      </c>
    </row>
    <row r="45" spans="1:11" x14ac:dyDescent="0.3">
      <c r="A45" s="14">
        <v>9</v>
      </c>
      <c r="B45" s="13">
        <v>102.60824676007363</v>
      </c>
      <c r="C45" s="13">
        <v>134.49420521728166</v>
      </c>
      <c r="D45" s="13">
        <v>185.47236751725822</v>
      </c>
    </row>
    <row r="46" spans="1:11" x14ac:dyDescent="0.3">
      <c r="A46" s="14">
        <v>10</v>
      </c>
      <c r="B46" s="13">
        <v>95.680863441228539</v>
      </c>
      <c r="C46" s="13">
        <v>132.28849953192224</v>
      </c>
      <c r="D46" s="13">
        <v>171.75681480952389</v>
      </c>
    </row>
    <row r="47" spans="1:11" x14ac:dyDescent="0.3">
      <c r="A47" s="14">
        <v>11</v>
      </c>
      <c r="B47" s="13">
        <v>97.729728004763899</v>
      </c>
      <c r="C47" s="13">
        <v>131.9327304210538</v>
      </c>
      <c r="D47" s="13">
        <v>169.35274879379583</v>
      </c>
    </row>
    <row r="48" spans="1:11" x14ac:dyDescent="0.3">
      <c r="A48" s="14">
        <v>12</v>
      </c>
      <c r="B48" s="13">
        <v>103.0845551927636</v>
      </c>
      <c r="C48" s="13">
        <v>123.59349164896615</v>
      </c>
      <c r="D48" s="13">
        <v>162.57290721155243</v>
      </c>
    </row>
    <row r="49" spans="1:4" x14ac:dyDescent="0.3">
      <c r="A49" s="14">
        <v>13</v>
      </c>
      <c r="B49" s="13">
        <v>94.879954326936058</v>
      </c>
      <c r="C49" s="13">
        <v>121.45329146476688</v>
      </c>
      <c r="D49" s="13">
        <v>169.46043421800903</v>
      </c>
    </row>
    <row r="50" spans="1:4" x14ac:dyDescent="0.3">
      <c r="A50" s="14">
        <v>14</v>
      </c>
      <c r="B50" s="13">
        <v>95.077678591214308</v>
      </c>
      <c r="C50" s="13">
        <v>128.02635418184269</v>
      </c>
      <c r="D50" s="13">
        <v>147.53770444797743</v>
      </c>
    </row>
    <row r="51" spans="1:4" x14ac:dyDescent="0.3">
      <c r="A51" s="14">
        <v>15</v>
      </c>
      <c r="B51" s="13">
        <v>102.47079141978814</v>
      </c>
      <c r="C51" s="13">
        <v>125.17893339162246</v>
      </c>
      <c r="D51" s="13">
        <v>164.30624690611637</v>
      </c>
    </row>
    <row r="52" spans="1:4" x14ac:dyDescent="0.3">
      <c r="A52" s="14">
        <v>16</v>
      </c>
      <c r="B52" s="13">
        <v>98.067550629659564</v>
      </c>
      <c r="C52" s="13">
        <v>133.50879517819595</v>
      </c>
      <c r="D52" s="13">
        <v>166.59132843301529</v>
      </c>
    </row>
    <row r="53" spans="1:4" x14ac:dyDescent="0.3">
      <c r="A53" s="14">
        <v>17</v>
      </c>
      <c r="B53" s="13">
        <v>97.212696543784787</v>
      </c>
      <c r="C53" s="13">
        <v>126.93897923613065</v>
      </c>
      <c r="D53" s="13">
        <v>158.85469734540345</v>
      </c>
    </row>
    <row r="54" spans="1:4" x14ac:dyDescent="0.3">
      <c r="A54" s="14">
        <v>18</v>
      </c>
      <c r="B54" s="13">
        <v>95.621525994802354</v>
      </c>
      <c r="C54" s="13">
        <v>134.90915791562651</v>
      </c>
      <c r="D54" s="13">
        <v>181.65145848014168</v>
      </c>
    </row>
    <row r="55" spans="1:4" x14ac:dyDescent="0.3">
      <c r="A55" s="14">
        <v>19</v>
      </c>
      <c r="B55" s="13">
        <v>104.05934074777274</v>
      </c>
      <c r="C55" s="13">
        <v>126.23244028221367</v>
      </c>
      <c r="D55" s="13">
        <v>171.6551724987209</v>
      </c>
    </row>
    <row r="56" spans="1:4" x14ac:dyDescent="0.3">
      <c r="A56" s="14">
        <v>20</v>
      </c>
      <c r="B56" s="13">
        <v>100.60857364385866</v>
      </c>
      <c r="C56" s="13">
        <v>129.00814535267017</v>
      </c>
      <c r="D56" s="13">
        <v>170.60790242608732</v>
      </c>
    </row>
    <row r="57" spans="1:4" x14ac:dyDescent="0.3">
      <c r="A57" s="14">
        <v>21</v>
      </c>
      <c r="B57" s="13">
        <v>103.6307031180669</v>
      </c>
      <c r="C57" s="13">
        <v>129.65746269149625</v>
      </c>
      <c r="D57" s="13">
        <v>173.19260199955531</v>
      </c>
    </row>
    <row r="58" spans="1:4" x14ac:dyDescent="0.3">
      <c r="A58" s="14">
        <v>22</v>
      </c>
      <c r="B58" s="13">
        <v>102.62761796004359</v>
      </c>
      <c r="C58" s="13">
        <v>134.82401133215754</v>
      </c>
      <c r="D58" s="13">
        <v>173.92999837952456</v>
      </c>
    </row>
    <row r="59" spans="1:4" x14ac:dyDescent="0.3">
      <c r="A59" s="14">
        <v>23</v>
      </c>
      <c r="B59" s="13">
        <v>98.476462687337744</v>
      </c>
      <c r="C59" s="13">
        <v>133.52371955964426</v>
      </c>
      <c r="D59" s="13">
        <v>173.5471630948584</v>
      </c>
    </row>
    <row r="60" spans="1:4" x14ac:dyDescent="0.3">
      <c r="A60" s="14">
        <v>24</v>
      </c>
      <c r="B60" s="13">
        <v>102.44015767862736</v>
      </c>
      <c r="C60" s="13">
        <v>132.37523173930347</v>
      </c>
      <c r="D60" s="13">
        <v>183.52714554033997</v>
      </c>
    </row>
    <row r="61" spans="1:4" x14ac:dyDescent="0.3">
      <c r="A61" s="14">
        <v>25</v>
      </c>
      <c r="B61" s="13">
        <v>101.05239644785979</v>
      </c>
      <c r="C61" s="13">
        <v>122.31090104009876</v>
      </c>
      <c r="D61" s="13">
        <v>177.06475977106172</v>
      </c>
    </row>
    <row r="62" spans="1:4" x14ac:dyDescent="0.3">
      <c r="A62" s="14">
        <v>26</v>
      </c>
      <c r="B62" s="13">
        <v>99.705709691703376</v>
      </c>
      <c r="C62" s="13">
        <v>129.32877372384624</v>
      </c>
      <c r="D62" s="13">
        <v>171.22517028513604</v>
      </c>
    </row>
    <row r="63" spans="1:4" x14ac:dyDescent="0.3">
      <c r="A63" s="14">
        <v>27</v>
      </c>
      <c r="B63" s="13">
        <v>99.863856795354607</v>
      </c>
      <c r="C63" s="13">
        <v>128.35097255549817</v>
      </c>
      <c r="D63" s="13">
        <v>154.56770528062617</v>
      </c>
    </row>
    <row r="64" spans="1:4" x14ac:dyDescent="0.3">
      <c r="A64" s="14">
        <v>28</v>
      </c>
      <c r="B64" s="13">
        <v>101.4104549861996</v>
      </c>
      <c r="C64" s="13">
        <v>132.54031427681008</v>
      </c>
      <c r="D64" s="13">
        <v>161.42691859745221</v>
      </c>
    </row>
    <row r="65" spans="1:4" x14ac:dyDescent="0.3">
      <c r="A65" s="14">
        <v>29</v>
      </c>
      <c r="B65" s="13">
        <v>101.11605161678025</v>
      </c>
      <c r="C65" s="13">
        <v>137.25160501701347</v>
      </c>
      <c r="D65" s="13">
        <v>163.87382610177949</v>
      </c>
    </row>
    <row r="66" spans="1:4" x14ac:dyDescent="0.3">
      <c r="A66" s="14">
        <v>30</v>
      </c>
      <c r="B66" s="13">
        <v>100.41733115536509</v>
      </c>
      <c r="C66" s="13">
        <v>131.98599517244523</v>
      </c>
      <c r="D66" s="13">
        <v>158.2035894130654</v>
      </c>
    </row>
    <row r="67" spans="1:4" x14ac:dyDescent="0.3">
      <c r="A67" s="14">
        <v>31</v>
      </c>
      <c r="B67" s="13">
        <v>99.255760518651371</v>
      </c>
      <c r="C67" s="13">
        <v>132.20770454615138</v>
      </c>
      <c r="D67" s="13">
        <v>178.57536177377048</v>
      </c>
    </row>
    <row r="68" spans="1:4" x14ac:dyDescent="0.3">
      <c r="A68" s="14">
        <v>32</v>
      </c>
      <c r="B68" s="13">
        <v>97.447889984761005</v>
      </c>
      <c r="C68" s="13">
        <v>134.91387570331591</v>
      </c>
      <c r="D68" s="13">
        <v>175.8019026719268</v>
      </c>
    </row>
    <row r="69" spans="1:4" x14ac:dyDescent="0.3">
      <c r="A69" s="14">
        <v>33</v>
      </c>
      <c r="B69" s="13">
        <v>100.71217507385718</v>
      </c>
      <c r="C69" s="13">
        <v>126.56737378399139</v>
      </c>
      <c r="D69" s="13">
        <v>170.11897240992744</v>
      </c>
    </row>
    <row r="70" spans="1:4" x14ac:dyDescent="0.3">
      <c r="A70" s="14">
        <v>34</v>
      </c>
      <c r="B70" s="13">
        <v>103.37265196848033</v>
      </c>
      <c r="C70" s="13">
        <v>131.65317175030205</v>
      </c>
      <c r="D70" s="13">
        <v>176.4333857685248</v>
      </c>
    </row>
    <row r="71" spans="1:4" x14ac:dyDescent="0.3">
      <c r="A71" s="14">
        <v>35</v>
      </c>
      <c r="B71" s="13">
        <v>101.82936232943645</v>
      </c>
      <c r="C71" s="13">
        <v>123.20826217402957</v>
      </c>
      <c r="D71" s="13">
        <v>155.42644891825253</v>
      </c>
    </row>
    <row r="72" spans="1:4" x14ac:dyDescent="0.3">
      <c r="A72" s="14">
        <v>36</v>
      </c>
      <c r="B72" s="13">
        <v>102.13791715974185</v>
      </c>
      <c r="C72" s="13">
        <v>135.45323992851311</v>
      </c>
      <c r="D72" s="13">
        <v>186.842117513982</v>
      </c>
    </row>
    <row r="73" spans="1:4" x14ac:dyDescent="0.3">
      <c r="A73" s="14">
        <v>37</v>
      </c>
      <c r="B73" s="13">
        <v>97.003134560793512</v>
      </c>
      <c r="C73" s="13">
        <v>126.96506989648034</v>
      </c>
      <c r="D73" s="13">
        <v>165.47095187065148</v>
      </c>
    </row>
    <row r="74" spans="1:4" x14ac:dyDescent="0.3">
      <c r="A74" s="14">
        <v>38</v>
      </c>
      <c r="B74" s="13">
        <v>107.55766122669125</v>
      </c>
      <c r="C74" s="13">
        <v>130.45599101247115</v>
      </c>
      <c r="D74" s="13">
        <v>165.51967695343924</v>
      </c>
    </row>
    <row r="75" spans="1:4" x14ac:dyDescent="0.3">
      <c r="A75" s="14">
        <v>39</v>
      </c>
      <c r="B75" s="13">
        <v>99.743473141333993</v>
      </c>
      <c r="C75" s="13">
        <v>132.78731287621162</v>
      </c>
      <c r="D75" s="13">
        <v>162.96473988435832</v>
      </c>
    </row>
    <row r="76" spans="1:4" x14ac:dyDescent="0.3">
      <c r="A76" s="14">
        <v>40</v>
      </c>
      <c r="B76" s="13">
        <v>103.08106237501879</v>
      </c>
      <c r="C76" s="13">
        <v>127.39178371434622</v>
      </c>
      <c r="D76" s="13">
        <v>164.53646562904839</v>
      </c>
    </row>
    <row r="77" spans="1:4" x14ac:dyDescent="0.3">
      <c r="A77" s="14">
        <v>41</v>
      </c>
      <c r="B77" s="13">
        <v>100.62097999890581</v>
      </c>
      <c r="C77" s="13">
        <v>125.01958578613448</v>
      </c>
      <c r="D77" s="13">
        <v>166.22272986856996</v>
      </c>
    </row>
    <row r="78" spans="1:4" x14ac:dyDescent="0.3">
      <c r="A78" s="14">
        <v>42</v>
      </c>
      <c r="B78" s="13">
        <v>95.891662342479393</v>
      </c>
      <c r="C78" s="13">
        <v>133.70379338803144</v>
      </c>
      <c r="D78" s="13">
        <v>155.62843290041974</v>
      </c>
    </row>
    <row r="79" spans="1:4" x14ac:dyDescent="0.3">
      <c r="A79" s="14">
        <v>43</v>
      </c>
      <c r="B79" s="13">
        <v>100.64427781030101</v>
      </c>
      <c r="C79" s="13">
        <v>132.23889650348468</v>
      </c>
      <c r="D79" s="13">
        <v>160.93657448248183</v>
      </c>
    </row>
    <row r="80" spans="1:4" x14ac:dyDescent="0.3">
      <c r="A80" s="14">
        <v>44</v>
      </c>
      <c r="B80" s="13">
        <v>102.1399716680607</v>
      </c>
      <c r="C80" s="13">
        <v>131.62815876752137</v>
      </c>
      <c r="D80" s="13">
        <v>173.72809461768804</v>
      </c>
    </row>
    <row r="81" spans="1:4" x14ac:dyDescent="0.3">
      <c r="A81" s="14">
        <v>45</v>
      </c>
      <c r="B81" s="13">
        <v>104.938491299521</v>
      </c>
      <c r="C81" s="13">
        <v>132.32247008157037</v>
      </c>
      <c r="D81" s="13">
        <v>178.70982166903588</v>
      </c>
    </row>
    <row r="82" spans="1:4" x14ac:dyDescent="0.3">
      <c r="A82" s="14">
        <v>46</v>
      </c>
      <c r="B82" s="13">
        <v>103.08470076216639</v>
      </c>
      <c r="C82" s="13">
        <v>130.2766586863475</v>
      </c>
      <c r="D82" s="13">
        <v>172.31770450283602</v>
      </c>
    </row>
    <row r="83" spans="1:4" x14ac:dyDescent="0.3">
      <c r="A83" s="14">
        <v>47</v>
      </c>
      <c r="B83" s="13">
        <v>95.479466536987786</v>
      </c>
      <c r="C83" s="13">
        <v>130.4178127919472</v>
      </c>
      <c r="D83" s="13">
        <v>179.42074527771845</v>
      </c>
    </row>
    <row r="84" spans="1:4" x14ac:dyDescent="0.3">
      <c r="A84" s="14">
        <v>48</v>
      </c>
      <c r="B84" s="13">
        <v>100.92716216737385</v>
      </c>
      <c r="C84" s="13">
        <v>129.50757045839106</v>
      </c>
      <c r="D84" s="13">
        <v>169.8401442395847</v>
      </c>
    </row>
    <row r="85" spans="1:4" x14ac:dyDescent="0.3">
      <c r="A85" s="14">
        <v>49</v>
      </c>
      <c r="B85" s="13">
        <v>98.450684769196215</v>
      </c>
      <c r="C85" s="13">
        <v>129.35548110416849</v>
      </c>
      <c r="D85" s="13">
        <v>182.61380214804041</v>
      </c>
    </row>
    <row r="86" spans="1:4" x14ac:dyDescent="0.3">
      <c r="A86" s="14">
        <v>50</v>
      </c>
      <c r="B86" s="13">
        <v>94.52492650396708</v>
      </c>
      <c r="C86" s="13">
        <v>130.52697447080283</v>
      </c>
      <c r="D86" s="13">
        <v>161.77772521102756</v>
      </c>
    </row>
    <row r="87" spans="1:4" x14ac:dyDescent="0.3">
      <c r="A87" s="14">
        <v>51</v>
      </c>
      <c r="B87" s="13">
        <v>105.84905324371005</v>
      </c>
      <c r="C87" s="13">
        <v>127.45017545731667</v>
      </c>
      <c r="D87" s="13">
        <v>179.07571805698217</v>
      </c>
    </row>
    <row r="88" spans="1:4" x14ac:dyDescent="0.3">
      <c r="A88" s="14">
        <v>52</v>
      </c>
      <c r="B88" s="13">
        <v>100.12316777055943</v>
      </c>
      <c r="C88" s="13">
        <v>134.39790079235584</v>
      </c>
      <c r="D88" s="13">
        <v>176.28096563892669</v>
      </c>
    </row>
    <row r="89" spans="1:4" x14ac:dyDescent="0.3">
      <c r="A89" s="14">
        <v>53</v>
      </c>
      <c r="B89" s="13">
        <v>105.34654517727807</v>
      </c>
      <c r="C89" s="13">
        <v>125.11368738078583</v>
      </c>
      <c r="D89" s="13">
        <v>180.03213493040533</v>
      </c>
    </row>
    <row r="90" spans="1:4" x14ac:dyDescent="0.3">
      <c r="A90" s="14">
        <v>54</v>
      </c>
      <c r="B90" s="13">
        <v>98.95135604033473</v>
      </c>
      <c r="C90" s="13">
        <v>130.88062252282722</v>
      </c>
      <c r="D90" s="13">
        <v>161.63921009459915</v>
      </c>
    </row>
    <row r="91" spans="1:4" x14ac:dyDescent="0.3">
      <c r="A91" s="14">
        <v>55</v>
      </c>
      <c r="B91" s="13">
        <v>95.388082514178322</v>
      </c>
      <c r="C91" s="13">
        <v>135.63301009937371</v>
      </c>
      <c r="D91" s="13">
        <v>168.11346404153664</v>
      </c>
    </row>
    <row r="92" spans="1:4" x14ac:dyDescent="0.3">
      <c r="A92" s="14">
        <v>56</v>
      </c>
      <c r="B92" s="13">
        <v>101.84812647319373</v>
      </c>
      <c r="C92" s="13">
        <v>132.55985551151957</v>
      </c>
      <c r="D92" s="13">
        <v>177.29101504025357</v>
      </c>
    </row>
    <row r="93" spans="1:4" x14ac:dyDescent="0.3">
      <c r="A93" s="14">
        <v>57</v>
      </c>
      <c r="B93" s="13">
        <v>97.404200885284808</v>
      </c>
      <c r="C93" s="13">
        <v>132.71456875618594</v>
      </c>
      <c r="D93" s="13">
        <v>169.86581422082782</v>
      </c>
    </row>
    <row r="94" spans="1:4" x14ac:dyDescent="0.3">
      <c r="A94" s="14">
        <v>58</v>
      </c>
      <c r="B94" s="13">
        <v>104.71868870553617</v>
      </c>
      <c r="C94" s="13">
        <v>129.48949344641187</v>
      </c>
      <c r="D94" s="13">
        <v>164.34113325826942</v>
      </c>
    </row>
    <row r="95" spans="1:4" x14ac:dyDescent="0.3">
      <c r="A95" s="14">
        <v>59</v>
      </c>
      <c r="B95" s="13">
        <v>96.442511893013631</v>
      </c>
      <c r="C95" s="13">
        <v>125.4251921520662</v>
      </c>
      <c r="D95" s="13">
        <v>165.96937231769101</v>
      </c>
    </row>
    <row r="96" spans="1:4" x14ac:dyDescent="0.3">
      <c r="A96" s="14">
        <v>60</v>
      </c>
      <c r="B96" s="13">
        <v>101.56835015486577</v>
      </c>
      <c r="C96" s="13">
        <v>129.69736308662189</v>
      </c>
      <c r="D96" s="13">
        <v>182.97437442362357</v>
      </c>
    </row>
    <row r="97" spans="1:4" x14ac:dyDescent="0.3">
      <c r="A97" s="14">
        <v>61</v>
      </c>
      <c r="B97" s="13">
        <v>100.94766193384072</v>
      </c>
      <c r="C97" s="13">
        <v>127.53943506749029</v>
      </c>
      <c r="D97" s="13">
        <v>169.568393433616</v>
      </c>
    </row>
    <row r="98" spans="1:4" x14ac:dyDescent="0.3">
      <c r="A98" s="14">
        <v>62</v>
      </c>
      <c r="B98" s="13">
        <v>97.375702277710488</v>
      </c>
      <c r="C98" s="13">
        <v>123.91344218567696</v>
      </c>
      <c r="D98" s="13">
        <v>174.88593349582968</v>
      </c>
    </row>
    <row r="99" spans="1:4" x14ac:dyDescent="0.3">
      <c r="A99" s="14">
        <v>63</v>
      </c>
      <c r="B99" s="13">
        <v>105.6093746385813</v>
      </c>
      <c r="C99" s="13">
        <v>133.25626669125344</v>
      </c>
      <c r="D99" s="13">
        <v>176.54603917229352</v>
      </c>
    </row>
    <row r="100" spans="1:4" x14ac:dyDescent="0.3">
      <c r="A100" s="14">
        <v>64</v>
      </c>
      <c r="B100" s="13">
        <v>95.926010974335426</v>
      </c>
      <c r="C100" s="13">
        <v>129.51243330432987</v>
      </c>
      <c r="D100" s="13">
        <v>162.53741623088052</v>
      </c>
    </row>
    <row r="101" spans="1:4" x14ac:dyDescent="0.3">
      <c r="A101" s="14">
        <v>65</v>
      </c>
      <c r="B101" s="13">
        <v>102.95680495640255</v>
      </c>
      <c r="C101" s="13">
        <v>123.74350530225253</v>
      </c>
      <c r="D101" s="13">
        <v>172.72479688833172</v>
      </c>
    </row>
    <row r="102" spans="1:4" x14ac:dyDescent="0.3">
      <c r="A102" s="14">
        <v>66</v>
      </c>
      <c r="B102" s="13">
        <v>99.680714714136542</v>
      </c>
      <c r="C102" s="13">
        <v>129.41500728979662</v>
      </c>
      <c r="D102" s="13">
        <v>163.88093617814619</v>
      </c>
    </row>
    <row r="103" spans="1:4" x14ac:dyDescent="0.3">
      <c r="A103" s="14">
        <v>67</v>
      </c>
      <c r="B103" s="13">
        <v>101.37586346742175</v>
      </c>
      <c r="C103" s="13">
        <v>134.49617805955484</v>
      </c>
      <c r="D103" s="13">
        <v>167.73242724136045</v>
      </c>
    </row>
    <row r="104" spans="1:4" x14ac:dyDescent="0.3">
      <c r="A104" s="14">
        <v>68</v>
      </c>
      <c r="B104" s="13">
        <v>103.5731902060468</v>
      </c>
      <c r="C104" s="13">
        <v>127.24563380491047</v>
      </c>
      <c r="D104" s="13">
        <v>172.59795467904897</v>
      </c>
    </row>
    <row r="105" spans="1:4" x14ac:dyDescent="0.3">
      <c r="A105" s="14">
        <v>69</v>
      </c>
      <c r="B105" s="13">
        <v>100.09171510751668</v>
      </c>
      <c r="C105" s="13">
        <v>130.4987271900651</v>
      </c>
      <c r="D105" s="13">
        <v>175.76023191146282</v>
      </c>
    </row>
    <row r="106" spans="1:4" x14ac:dyDescent="0.3">
      <c r="A106" s="14">
        <v>70</v>
      </c>
      <c r="B106" s="13">
        <v>99.952612272625359</v>
      </c>
      <c r="C106" s="13">
        <v>130.15861443963553</v>
      </c>
      <c r="D106" s="13">
        <v>162.19892133131913</v>
      </c>
    </row>
    <row r="107" spans="1:4" x14ac:dyDescent="0.3">
      <c r="A107" s="14">
        <v>71</v>
      </c>
      <c r="B107" s="13">
        <v>100.90690314585123</v>
      </c>
      <c r="C107" s="13">
        <v>131.17399429990002</v>
      </c>
      <c r="D107" s="13">
        <v>169.33414040149864</v>
      </c>
    </row>
    <row r="108" spans="1:4" x14ac:dyDescent="0.3">
      <c r="A108" s="14">
        <v>72</v>
      </c>
      <c r="B108" s="13">
        <v>101.0942687772376</v>
      </c>
      <c r="C108" s="13">
        <v>136.24197600402022</v>
      </c>
      <c r="D108" s="13">
        <v>158.32391828605239</v>
      </c>
    </row>
    <row r="109" spans="1:4" x14ac:dyDescent="0.3">
      <c r="A109" s="14">
        <v>73</v>
      </c>
      <c r="B109" s="13">
        <v>103.07063476655793</v>
      </c>
      <c r="C109" s="13">
        <v>128.4283231769474</v>
      </c>
      <c r="D109" s="13">
        <v>158.10339731197379</v>
      </c>
    </row>
    <row r="110" spans="1:4" x14ac:dyDescent="0.3">
      <c r="A110" s="14">
        <v>74</v>
      </c>
      <c r="B110" s="13">
        <v>97.640474328555314</v>
      </c>
      <c r="C110" s="13">
        <v>128.97698404213668</v>
      </c>
      <c r="D110" s="13">
        <v>167.33438647998508</v>
      </c>
    </row>
    <row r="111" spans="1:4" x14ac:dyDescent="0.3">
      <c r="A111" s="14">
        <v>75</v>
      </c>
      <c r="B111" s="13">
        <v>97.173098121546772</v>
      </c>
      <c r="C111" s="13">
        <v>128.08669000841451</v>
      </c>
      <c r="D111" s="13">
        <v>185.46075414086383</v>
      </c>
    </row>
    <row r="112" spans="1:4" x14ac:dyDescent="0.3">
      <c r="A112" s="14">
        <v>76</v>
      </c>
      <c r="B112" s="13">
        <v>102.57991565196518</v>
      </c>
      <c r="C112" s="13">
        <v>130.40541249008973</v>
      </c>
      <c r="D112" s="13">
        <v>170.82187203057052</v>
      </c>
    </row>
    <row r="113" spans="1:4" x14ac:dyDescent="0.3">
      <c r="A113" s="14">
        <v>77</v>
      </c>
      <c r="B113" s="13">
        <v>100.39347745241726</v>
      </c>
      <c r="C113" s="13">
        <v>118.86608545373356</v>
      </c>
      <c r="D113" s="13">
        <v>156.99222129681257</v>
      </c>
    </row>
    <row r="114" spans="1:4" x14ac:dyDescent="0.3">
      <c r="A114" s="14">
        <v>78</v>
      </c>
      <c r="B114" s="13">
        <v>97.263410407551234</v>
      </c>
      <c r="C114" s="13">
        <v>123.49929758005025</v>
      </c>
      <c r="D114" s="13">
        <v>189.08479298977045</v>
      </c>
    </row>
    <row r="115" spans="1:4" x14ac:dyDescent="0.3">
      <c r="A115" s="14">
        <v>79</v>
      </c>
      <c r="B115" s="13">
        <v>96.092364624322755</v>
      </c>
      <c r="C115" s="13">
        <v>131.81769514863839</v>
      </c>
      <c r="D115" s="13">
        <v>170.32309733276077</v>
      </c>
    </row>
    <row r="116" spans="1:4" x14ac:dyDescent="0.3">
      <c r="A116" s="14">
        <v>80</v>
      </c>
      <c r="B116" s="13">
        <v>101.11618519343209</v>
      </c>
      <c r="C116" s="13">
        <v>131.41958947423035</v>
      </c>
      <c r="D116" s="13">
        <v>176.40094091967379</v>
      </c>
    </row>
    <row r="117" spans="1:4" x14ac:dyDescent="0.3">
      <c r="A117" s="14">
        <v>81</v>
      </c>
      <c r="B117" s="13">
        <v>95.346159526538955</v>
      </c>
      <c r="C117" s="13">
        <v>131.61673769512703</v>
      </c>
      <c r="D117" s="13">
        <v>174.87565259212207</v>
      </c>
    </row>
    <row r="118" spans="1:4" x14ac:dyDescent="0.3">
      <c r="A118" s="14">
        <v>82</v>
      </c>
      <c r="B118" s="13">
        <v>99.647091738705299</v>
      </c>
      <c r="C118" s="13">
        <v>124.90453341351306</v>
      </c>
      <c r="D118" s="13">
        <v>152.25947144734613</v>
      </c>
    </row>
    <row r="119" spans="1:4" x14ac:dyDescent="0.3">
      <c r="A119" s="14">
        <v>83</v>
      </c>
      <c r="B119" s="13">
        <v>98.886712571999794</v>
      </c>
      <c r="C119" s="13">
        <v>133.60713880651969</v>
      </c>
      <c r="D119" s="13">
        <v>155.16615280366432</v>
      </c>
    </row>
    <row r="120" spans="1:4" x14ac:dyDescent="0.3">
      <c r="A120" s="14">
        <v>84</v>
      </c>
      <c r="B120" s="13">
        <v>98.996902405834135</v>
      </c>
      <c r="C120" s="13">
        <v>133.48261041067892</v>
      </c>
      <c r="D120" s="13">
        <v>178.63855489321486</v>
      </c>
    </row>
    <row r="121" spans="1:4" x14ac:dyDescent="0.3">
      <c r="A121" s="14">
        <v>85</v>
      </c>
      <c r="B121" s="13">
        <v>101.66014178828765</v>
      </c>
      <c r="C121" s="13">
        <v>128.84210734953621</v>
      </c>
      <c r="D121" s="13">
        <v>172.20518261535543</v>
      </c>
    </row>
    <row r="122" spans="1:4" x14ac:dyDescent="0.3">
      <c r="A122" s="14">
        <v>86</v>
      </c>
      <c r="B122" s="13">
        <v>99.479652440139574</v>
      </c>
      <c r="C122" s="13">
        <v>129.22976167573808</v>
      </c>
      <c r="D122" s="13">
        <v>173.69393766250266</v>
      </c>
    </row>
    <row r="123" spans="1:4" x14ac:dyDescent="0.3">
      <c r="A123" s="14">
        <v>87</v>
      </c>
      <c r="B123" s="13">
        <v>101.34445186695538</v>
      </c>
      <c r="C123" s="13">
        <v>135.44560784141035</v>
      </c>
      <c r="D123" s="13">
        <v>170.69331447375407</v>
      </c>
    </row>
    <row r="124" spans="1:4" x14ac:dyDescent="0.3">
      <c r="A124" s="14">
        <v>88</v>
      </c>
      <c r="B124" s="13">
        <v>96.438633110509144</v>
      </c>
      <c r="C124" s="13">
        <v>130.10495746854062</v>
      </c>
      <c r="D124" s="13">
        <v>164.36097486343101</v>
      </c>
    </row>
    <row r="125" spans="1:4" x14ac:dyDescent="0.3">
      <c r="A125" s="14">
        <v>89</v>
      </c>
      <c r="B125" s="13">
        <v>100.51566824181856</v>
      </c>
      <c r="C125" s="13">
        <v>135.8479592846702</v>
      </c>
      <c r="D125" s="13">
        <v>170.58166412954515</v>
      </c>
    </row>
    <row r="126" spans="1:4" x14ac:dyDescent="0.3">
      <c r="A126" s="14">
        <v>90</v>
      </c>
      <c r="B126" s="13">
        <v>99.498395768535246</v>
      </c>
      <c r="C126" s="13">
        <v>127.68708372431232</v>
      </c>
      <c r="D126" s="13">
        <v>164.47760466680378</v>
      </c>
    </row>
    <row r="127" spans="1:4" x14ac:dyDescent="0.3">
      <c r="A127" s="14">
        <v>91</v>
      </c>
      <c r="B127" s="13">
        <v>96.072555491847979</v>
      </c>
      <c r="C127" s="13">
        <v>133.12556359074125</v>
      </c>
      <c r="D127" s="13">
        <v>167.79359109720897</v>
      </c>
    </row>
    <row r="128" spans="1:4" x14ac:dyDescent="0.3">
      <c r="A128" s="14">
        <v>92</v>
      </c>
      <c r="B128" s="13">
        <v>103.94072634982605</v>
      </c>
      <c r="C128" s="13">
        <v>121.17430725851662</v>
      </c>
      <c r="D128" s="13">
        <v>183.36091555443701</v>
      </c>
    </row>
    <row r="129" spans="1:4" x14ac:dyDescent="0.3">
      <c r="A129" s="14">
        <v>93</v>
      </c>
      <c r="B129" s="13">
        <v>100.98792727583933</v>
      </c>
      <c r="C129" s="13">
        <v>135.29647253979581</v>
      </c>
      <c r="D129" s="13">
        <v>168.79986246439506</v>
      </c>
    </row>
    <row r="130" spans="1:4" x14ac:dyDescent="0.3">
      <c r="A130" s="14">
        <v>94</v>
      </c>
      <c r="B130" s="13">
        <v>104.58773425597201</v>
      </c>
      <c r="C130" s="13">
        <v>130.19442427501377</v>
      </c>
      <c r="D130" s="13">
        <v>167.95814119904796</v>
      </c>
    </row>
    <row r="131" spans="1:4" x14ac:dyDescent="0.3">
      <c r="A131" s="14">
        <v>95</v>
      </c>
      <c r="B131" s="13">
        <v>98.266649046334919</v>
      </c>
      <c r="C131" s="13">
        <v>133.28760558317455</v>
      </c>
      <c r="D131" s="13">
        <v>160.2461444164399</v>
      </c>
    </row>
    <row r="132" spans="1:4" x14ac:dyDescent="0.3">
      <c r="A132" s="14">
        <v>96</v>
      </c>
      <c r="B132" s="13">
        <v>101.5396353238613</v>
      </c>
      <c r="C132" s="13">
        <v>129.97624737929709</v>
      </c>
      <c r="D132" s="13">
        <v>173.47708907024682</v>
      </c>
    </row>
    <row r="133" spans="1:4" x14ac:dyDescent="0.3">
      <c r="A133" s="14">
        <v>97</v>
      </c>
      <c r="B133" s="13">
        <v>98.418615652529894</v>
      </c>
      <c r="C133" s="13">
        <v>133.54058262013641</v>
      </c>
      <c r="D133" s="13">
        <v>171.05358079631188</v>
      </c>
    </row>
    <row r="134" spans="1:4" x14ac:dyDescent="0.3">
      <c r="A134" s="14">
        <v>98</v>
      </c>
      <c r="B134" s="13">
        <v>95.940999507857583</v>
      </c>
      <c r="C134" s="13">
        <v>135.00163214946551</v>
      </c>
      <c r="D134" s="13">
        <v>163.90373839137862</v>
      </c>
    </row>
    <row r="135" spans="1:4" x14ac:dyDescent="0.3">
      <c r="A135" s="14">
        <v>99</v>
      </c>
      <c r="B135" s="13">
        <v>101.15306918735422</v>
      </c>
      <c r="C135" s="13">
        <v>128.5979745584801</v>
      </c>
      <c r="D135" s="13">
        <v>160.98786959673885</v>
      </c>
    </row>
    <row r="136" spans="1:4" x14ac:dyDescent="0.3">
      <c r="A136" s="14">
        <v>100</v>
      </c>
      <c r="B136" s="13">
        <v>98.728464722003551</v>
      </c>
      <c r="C136" s="13">
        <v>127.48091107893656</v>
      </c>
      <c r="D136" s="13">
        <v>160.90074974701076</v>
      </c>
    </row>
    <row r="137" spans="1:4" x14ac:dyDescent="0.3">
      <c r="A137" s="14">
        <v>101</v>
      </c>
      <c r="B137" s="13">
        <v>99.924946660843005</v>
      </c>
      <c r="C137" s="13">
        <v>126.30804164941637</v>
      </c>
      <c r="D137" s="13">
        <v>158.34493911313189</v>
      </c>
    </row>
    <row r="138" spans="1:4" x14ac:dyDescent="0.3">
      <c r="A138" s="14">
        <v>102</v>
      </c>
      <c r="B138" s="13">
        <v>106.64507229353504</v>
      </c>
      <c r="C138" s="13">
        <v>134.82170219759882</v>
      </c>
      <c r="D138" s="13">
        <v>187.14176404696266</v>
      </c>
    </row>
    <row r="139" spans="1:4" x14ac:dyDescent="0.3">
      <c r="A139" s="14">
        <v>103</v>
      </c>
      <c r="B139" s="13">
        <v>102.06457928269987</v>
      </c>
      <c r="C139" s="13">
        <v>129.59362686180239</v>
      </c>
      <c r="D139" s="13">
        <v>170.02997937946546</v>
      </c>
    </row>
    <row r="140" spans="1:4" x14ac:dyDescent="0.3">
      <c r="A140" s="14">
        <v>104</v>
      </c>
      <c r="B140" s="13">
        <v>95.553180439086034</v>
      </c>
      <c r="C140" s="13">
        <v>135.12346002437295</v>
      </c>
      <c r="D140" s="13">
        <v>155.34984646057515</v>
      </c>
    </row>
    <row r="141" spans="1:4" x14ac:dyDescent="0.3">
      <c r="A141" s="14">
        <v>105</v>
      </c>
      <c r="B141" s="13">
        <v>101.50122778509491</v>
      </c>
      <c r="C141" s="13">
        <v>130.16074780455779</v>
      </c>
      <c r="D141" s="13">
        <v>161.9071764751977</v>
      </c>
    </row>
    <row r="142" spans="1:4" x14ac:dyDescent="0.3">
      <c r="A142" s="14">
        <v>106</v>
      </c>
      <c r="B142" s="13">
        <v>101.35934864559556</v>
      </c>
      <c r="C142" s="13">
        <v>125.44735178610574</v>
      </c>
      <c r="D142" s="13">
        <v>173.62384418341549</v>
      </c>
    </row>
    <row r="143" spans="1:4" x14ac:dyDescent="0.3">
      <c r="A143" s="14">
        <v>107</v>
      </c>
      <c r="B143" s="13">
        <v>104.12085034921883</v>
      </c>
      <c r="C143" s="13">
        <v>130.24647490246957</v>
      </c>
      <c r="D143" s="13">
        <v>165.80169170948375</v>
      </c>
    </row>
    <row r="144" spans="1:4" x14ac:dyDescent="0.3">
      <c r="A144" s="14">
        <v>108</v>
      </c>
      <c r="B144" s="13">
        <v>99.974916050168545</v>
      </c>
      <c r="C144" s="13">
        <v>131.78553804800288</v>
      </c>
      <c r="D144" s="13">
        <v>186.18033748615892</v>
      </c>
    </row>
    <row r="145" spans="1:4" x14ac:dyDescent="0.3">
      <c r="A145" s="14">
        <v>109</v>
      </c>
      <c r="B145" s="13">
        <v>96.63116634647217</v>
      </c>
      <c r="C145" s="13">
        <v>132.97490191385199</v>
      </c>
      <c r="D145" s="13">
        <v>181.26040698820347</v>
      </c>
    </row>
    <row r="146" spans="1:4" x14ac:dyDescent="0.3">
      <c r="A146" s="14">
        <v>110</v>
      </c>
      <c r="B146" s="13">
        <v>103.35242763420354</v>
      </c>
      <c r="C146" s="13">
        <v>128.42269810249326</v>
      </c>
      <c r="D146" s="13">
        <v>175.14107814522194</v>
      </c>
    </row>
    <row r="147" spans="1:4" x14ac:dyDescent="0.3">
      <c r="A147" s="14">
        <v>111</v>
      </c>
      <c r="B147" s="13">
        <v>98.407063393870914</v>
      </c>
      <c r="C147" s="13">
        <v>128.2289446468892</v>
      </c>
      <c r="D147" s="13">
        <v>188.19605742793152</v>
      </c>
    </row>
    <row r="148" spans="1:4" x14ac:dyDescent="0.3">
      <c r="A148" s="14">
        <v>112</v>
      </c>
      <c r="B148" s="13">
        <v>101.8928479129664</v>
      </c>
      <c r="C148" s="13">
        <v>129.63934250591893</v>
      </c>
      <c r="D148" s="13">
        <v>176.50857563598436</v>
      </c>
    </row>
    <row r="149" spans="1:4" x14ac:dyDescent="0.3">
      <c r="A149" s="14">
        <v>113</v>
      </c>
      <c r="B149" s="13">
        <v>98.770656170199842</v>
      </c>
      <c r="C149" s="13">
        <v>132.09696059004986</v>
      </c>
      <c r="D149" s="13">
        <v>156.43747318670518</v>
      </c>
    </row>
    <row r="150" spans="1:4" x14ac:dyDescent="0.3">
      <c r="A150" s="14">
        <v>114</v>
      </c>
      <c r="B150" s="13">
        <v>99.708633597556741</v>
      </c>
      <c r="C150" s="13">
        <v>130.85721654700083</v>
      </c>
      <c r="D150" s="13">
        <v>166.834522228612</v>
      </c>
    </row>
    <row r="151" spans="1:4" x14ac:dyDescent="0.3">
      <c r="A151" s="14">
        <v>115</v>
      </c>
      <c r="B151" s="13">
        <v>103.43244476308958</v>
      </c>
      <c r="C151" s="13">
        <v>126.67524941228027</v>
      </c>
      <c r="D151" s="13">
        <v>167.4250091948584</v>
      </c>
    </row>
    <row r="152" spans="1:4" x14ac:dyDescent="0.3">
      <c r="A152" s="14">
        <v>116</v>
      </c>
      <c r="B152" s="13">
        <v>99.747285043874712</v>
      </c>
      <c r="C152" s="13">
        <v>124.74982038158628</v>
      </c>
      <c r="D152" s="13">
        <v>171.37911753941074</v>
      </c>
    </row>
    <row r="153" spans="1:4" x14ac:dyDescent="0.3">
      <c r="A153" s="14">
        <v>117</v>
      </c>
      <c r="B153" s="13">
        <v>105.53846223294508</v>
      </c>
      <c r="C153" s="13">
        <v>131.02816513317308</v>
      </c>
      <c r="D153" s="13">
        <v>170.14144513265956</v>
      </c>
    </row>
    <row r="154" spans="1:4" x14ac:dyDescent="0.3">
      <c r="A154" s="14">
        <v>118</v>
      </c>
      <c r="B154" s="13">
        <v>97.731016556617504</v>
      </c>
      <c r="C154" s="13">
        <v>128.93953969134486</v>
      </c>
      <c r="D154" s="13">
        <v>173.95438687563441</v>
      </c>
    </row>
    <row r="155" spans="1:4" x14ac:dyDescent="0.3">
      <c r="A155" s="14">
        <v>119</v>
      </c>
      <c r="B155" s="13">
        <v>104.27492190815836</v>
      </c>
      <c r="C155" s="13">
        <v>129.70431439162644</v>
      </c>
      <c r="D155" s="13">
        <v>164.62689297499713</v>
      </c>
    </row>
    <row r="156" spans="1:4" x14ac:dyDescent="0.3">
      <c r="A156" s="14">
        <v>120</v>
      </c>
      <c r="B156" s="13">
        <v>93.79269146032307</v>
      </c>
      <c r="C156" s="13">
        <v>130.33348915445271</v>
      </c>
      <c r="D156" s="13">
        <v>171.62982774158334</v>
      </c>
    </row>
    <row r="157" spans="1:4" x14ac:dyDescent="0.3">
      <c r="A157" s="14">
        <v>121</v>
      </c>
      <c r="B157" s="13">
        <v>97.623349737985734</v>
      </c>
      <c r="C157" s="13">
        <v>128.80995241571324</v>
      </c>
      <c r="D157" s="13">
        <v>158.37747406021086</v>
      </c>
    </row>
    <row r="158" spans="1:4" x14ac:dyDescent="0.3">
      <c r="A158" s="14">
        <v>122</v>
      </c>
      <c r="B158" s="13">
        <v>104.01125092903365</v>
      </c>
      <c r="C158" s="13">
        <v>130.21537210304373</v>
      </c>
      <c r="D158" s="13">
        <v>179.41552445515711</v>
      </c>
    </row>
    <row r="159" spans="1:4" x14ac:dyDescent="0.3">
      <c r="A159" s="14">
        <v>123</v>
      </c>
      <c r="B159" s="13">
        <v>103.2276669068322</v>
      </c>
      <c r="C159" s="13">
        <v>126.67001810010578</v>
      </c>
      <c r="D159" s="13">
        <v>150.85311494071146</v>
      </c>
    </row>
    <row r="160" spans="1:4" x14ac:dyDescent="0.3">
      <c r="A160" s="14">
        <v>124</v>
      </c>
      <c r="B160" s="13">
        <v>104.30132195160951</v>
      </c>
      <c r="C160" s="13">
        <v>129.62017019896706</v>
      </c>
      <c r="D160" s="13">
        <v>152.81996982776241</v>
      </c>
    </row>
    <row r="161" spans="1:4" x14ac:dyDescent="0.3">
      <c r="A161" s="14">
        <v>125</v>
      </c>
      <c r="B161" s="13">
        <v>97.936323254327007</v>
      </c>
      <c r="C161" s="13">
        <v>127.00343981119225</v>
      </c>
      <c r="D161" s="13">
        <v>190.10394018918529</v>
      </c>
    </row>
    <row r="162" spans="1:4" x14ac:dyDescent="0.3">
      <c r="A162" s="14">
        <v>126</v>
      </c>
      <c r="B162" s="13">
        <v>100.59441893106661</v>
      </c>
      <c r="C162" s="13">
        <v>129.82234382236012</v>
      </c>
      <c r="D162" s="13">
        <v>168.92366881936158</v>
      </c>
    </row>
    <row r="163" spans="1:4" x14ac:dyDescent="0.3">
      <c r="A163" s="14">
        <v>127</v>
      </c>
      <c r="B163" s="13">
        <v>99.075806995809714</v>
      </c>
      <c r="C163" s="13">
        <v>130.59090266156275</v>
      </c>
      <c r="D163" s="13">
        <v>176.53320958706627</v>
      </c>
    </row>
    <row r="164" spans="1:4" x14ac:dyDescent="0.3">
      <c r="A164" s="14">
        <v>128</v>
      </c>
      <c r="B164" s="13">
        <v>102.9491259188829</v>
      </c>
      <c r="C164" s="13">
        <v>129.94290046254244</v>
      </c>
      <c r="D164" s="13">
        <v>179.08680170526546</v>
      </c>
    </row>
    <row r="165" spans="1:4" x14ac:dyDescent="0.3">
      <c r="A165" s="14">
        <v>129</v>
      </c>
      <c r="B165" s="13">
        <v>96.050052250483162</v>
      </c>
      <c r="C165" s="13">
        <v>132.3914133123028</v>
      </c>
      <c r="D165" s="13">
        <v>170.50181608439624</v>
      </c>
    </row>
    <row r="166" spans="1:4" x14ac:dyDescent="0.3">
      <c r="A166" s="14">
        <v>130</v>
      </c>
      <c r="B166" s="13">
        <v>101.58921972491477</v>
      </c>
      <c r="C166" s="13">
        <v>128.25416053952432</v>
      </c>
      <c r="D166" s="13">
        <v>174.49815711212699</v>
      </c>
    </row>
    <row r="167" spans="1:4" x14ac:dyDescent="0.3">
      <c r="A167" s="14">
        <v>131</v>
      </c>
      <c r="B167" s="13">
        <v>99.618917097839031</v>
      </c>
      <c r="C167" s="13">
        <v>129.13038732892178</v>
      </c>
      <c r="D167" s="13">
        <v>167.47116005522929</v>
      </c>
    </row>
    <row r="168" spans="1:4" x14ac:dyDescent="0.3">
      <c r="A168" s="14">
        <v>132</v>
      </c>
      <c r="B168" s="13">
        <v>101.43841011041668</v>
      </c>
      <c r="C168" s="13">
        <v>130.82457025721612</v>
      </c>
      <c r="D168" s="13">
        <v>187.37758567183985</v>
      </c>
    </row>
    <row r="169" spans="1:4" x14ac:dyDescent="0.3">
      <c r="A169" s="14">
        <v>133</v>
      </c>
      <c r="B169" s="13">
        <v>101.73950227849252</v>
      </c>
      <c r="C169" s="13">
        <v>132.02410137312182</v>
      </c>
      <c r="D169" s="13">
        <v>174.02755609193204</v>
      </c>
    </row>
    <row r="170" spans="1:4" x14ac:dyDescent="0.3">
      <c r="A170" s="14">
        <v>134</v>
      </c>
      <c r="B170" s="13">
        <v>100.47326305354861</v>
      </c>
      <c r="C170" s="13">
        <v>124.5727435279572</v>
      </c>
      <c r="D170" s="13">
        <v>175.41472469783935</v>
      </c>
    </row>
    <row r="171" spans="1:4" x14ac:dyDescent="0.3">
      <c r="A171" s="14">
        <v>135</v>
      </c>
      <c r="B171" s="13">
        <v>98.320996625214349</v>
      </c>
      <c r="C171" s="13">
        <v>132.9340800398862</v>
      </c>
      <c r="D171" s="13">
        <v>170.40668586303644</v>
      </c>
    </row>
    <row r="172" spans="1:4" x14ac:dyDescent="0.3">
      <c r="A172" s="14">
        <v>136</v>
      </c>
      <c r="B172" s="13">
        <v>97.993686424718277</v>
      </c>
      <c r="C172" s="13">
        <v>127.48452380123824</v>
      </c>
      <c r="D172" s="13">
        <v>182.70205700354589</v>
      </c>
    </row>
    <row r="173" spans="1:4" x14ac:dyDescent="0.3">
      <c r="A173" s="14">
        <v>137</v>
      </c>
      <c r="B173" s="13">
        <v>94.468214916216013</v>
      </c>
      <c r="C173" s="13">
        <v>128.93129360675152</v>
      </c>
      <c r="D173" s="13">
        <v>181.19300047204797</v>
      </c>
    </row>
    <row r="174" spans="1:4" x14ac:dyDescent="0.3">
      <c r="A174" s="14">
        <v>138</v>
      </c>
      <c r="B174" s="13">
        <v>97.417921549400987</v>
      </c>
      <c r="C174" s="13">
        <v>126.12756998084787</v>
      </c>
      <c r="D174" s="13">
        <v>160.34798690155392</v>
      </c>
    </row>
    <row r="175" spans="1:4" x14ac:dyDescent="0.3">
      <c r="A175" s="14">
        <v>139</v>
      </c>
      <c r="B175" s="13">
        <v>98.767846501880854</v>
      </c>
      <c r="C175" s="13">
        <v>132.21264794108089</v>
      </c>
      <c r="D175" s="13">
        <v>165.52101897574198</v>
      </c>
    </row>
    <row r="176" spans="1:4" x14ac:dyDescent="0.3">
      <c r="A176" s="14">
        <v>140</v>
      </c>
      <c r="B176" s="13">
        <v>96.898867777495965</v>
      </c>
      <c r="C176" s="13">
        <v>128.50148953121516</v>
      </c>
      <c r="D176" s="13">
        <v>157.98570152293308</v>
      </c>
    </row>
    <row r="177" spans="1:4" x14ac:dyDescent="0.3">
      <c r="A177" s="14">
        <v>141</v>
      </c>
      <c r="B177" s="13">
        <v>100.49800527996766</v>
      </c>
      <c r="C177" s="13">
        <v>131.51642641035855</v>
      </c>
      <c r="D177" s="13">
        <v>168.41157560546071</v>
      </c>
    </row>
    <row r="178" spans="1:4" x14ac:dyDescent="0.3">
      <c r="A178" s="14">
        <v>142</v>
      </c>
      <c r="B178" s="13">
        <v>105.4440118027498</v>
      </c>
      <c r="C178" s="13">
        <v>133.29175140910476</v>
      </c>
      <c r="D178" s="13">
        <v>181.24488049092815</v>
      </c>
    </row>
    <row r="179" spans="1:4" x14ac:dyDescent="0.3">
      <c r="A179" s="14">
        <v>143</v>
      </c>
      <c r="B179" s="13">
        <v>97.442019631399319</v>
      </c>
      <c r="C179" s="13">
        <v>131.93881814669015</v>
      </c>
      <c r="D179" s="13">
        <v>154.85398494450462</v>
      </c>
    </row>
    <row r="180" spans="1:4" x14ac:dyDescent="0.3">
      <c r="A180" s="14">
        <v>144</v>
      </c>
      <c r="B180" s="13">
        <v>101.61921738842742</v>
      </c>
      <c r="C180" s="13">
        <v>131.30168774979748</v>
      </c>
      <c r="D180" s="13">
        <v>179.61674246905011</v>
      </c>
    </row>
    <row r="181" spans="1:4" x14ac:dyDescent="0.3">
      <c r="A181" s="14">
        <v>145</v>
      </c>
      <c r="B181" s="13">
        <v>95.736931925748323</v>
      </c>
      <c r="C181" s="13">
        <v>134.01161652352195</v>
      </c>
      <c r="D181" s="13">
        <v>184.09921894638467</v>
      </c>
    </row>
    <row r="182" spans="1:4" x14ac:dyDescent="0.3">
      <c r="A182" s="14">
        <v>146</v>
      </c>
      <c r="B182" s="13">
        <v>93.874068249119006</v>
      </c>
      <c r="C182" s="13">
        <v>129.28323071434019</v>
      </c>
      <c r="D182" s="13">
        <v>173.36309447208512</v>
      </c>
    </row>
    <row r="183" spans="1:4" x14ac:dyDescent="0.3">
      <c r="A183" s="14">
        <v>147</v>
      </c>
      <c r="B183" s="13">
        <v>102.37896076372147</v>
      </c>
      <c r="C183" s="13">
        <v>131.67516263932487</v>
      </c>
      <c r="D183" s="13">
        <v>177.14679907877144</v>
      </c>
    </row>
    <row r="184" spans="1:4" x14ac:dyDescent="0.3">
      <c r="A184" s="14">
        <v>148</v>
      </c>
      <c r="B184" s="13">
        <v>95.640607105577701</v>
      </c>
      <c r="C184" s="13">
        <v>135.90883833688034</v>
      </c>
      <c r="D184" s="13">
        <v>175.92080696968071</v>
      </c>
    </row>
    <row r="185" spans="1:4" x14ac:dyDescent="0.3">
      <c r="A185" s="14">
        <v>149</v>
      </c>
      <c r="B185" s="13">
        <v>99.126334985143885</v>
      </c>
      <c r="C185" s="13">
        <v>133.27364120629599</v>
      </c>
      <c r="D185" s="13">
        <v>181.12294270501474</v>
      </c>
    </row>
    <row r="186" spans="1:4" x14ac:dyDescent="0.3">
      <c r="A186" s="14">
        <v>150</v>
      </c>
      <c r="B186" s="13">
        <v>99.531561101482268</v>
      </c>
      <c r="C186" s="13">
        <v>136.63077966174242</v>
      </c>
      <c r="D186" s="13">
        <v>160.20030910404884</v>
      </c>
    </row>
    <row r="187" spans="1:4" x14ac:dyDescent="0.3">
      <c r="A187" s="14">
        <v>151</v>
      </c>
      <c r="B187" s="13">
        <v>98.255657130975592</v>
      </c>
      <c r="C187" s="13">
        <v>125.90366361228351</v>
      </c>
      <c r="D187" s="13">
        <v>178.98046398916875</v>
      </c>
    </row>
    <row r="188" spans="1:4" x14ac:dyDescent="0.3">
      <c r="A188" s="14">
        <v>152</v>
      </c>
      <c r="B188" s="13">
        <v>102.58492400630087</v>
      </c>
      <c r="C188" s="13">
        <v>128.12232991284867</v>
      </c>
      <c r="D188" s="13">
        <v>164.61017817593535</v>
      </c>
    </row>
    <row r="189" spans="1:4" x14ac:dyDescent="0.3">
      <c r="A189" s="14">
        <v>153</v>
      </c>
      <c r="B189" s="13">
        <v>102.23810692502154</v>
      </c>
      <c r="C189" s="13">
        <v>133.18166323041035</v>
      </c>
      <c r="D189" s="13">
        <v>174.83319860908338</v>
      </c>
    </row>
    <row r="190" spans="1:4" x14ac:dyDescent="0.3">
      <c r="A190" s="14">
        <v>154</v>
      </c>
      <c r="B190" s="13">
        <v>97.855616903568546</v>
      </c>
      <c r="C190" s="13">
        <v>126.01535575092396</v>
      </c>
      <c r="D190" s="13">
        <v>181.02771975360031</v>
      </c>
    </row>
    <row r="191" spans="1:4" x14ac:dyDescent="0.3">
      <c r="A191" s="14">
        <v>155</v>
      </c>
      <c r="B191" s="13">
        <v>97.373902497565027</v>
      </c>
      <c r="C191" s="13">
        <v>139.2736921947982</v>
      </c>
      <c r="D191" s="13">
        <v>164.65636273742436</v>
      </c>
    </row>
    <row r="192" spans="1:4" x14ac:dyDescent="0.3">
      <c r="A192" s="14">
        <v>156</v>
      </c>
      <c r="B192" s="13">
        <v>99.911533599617471</v>
      </c>
      <c r="C192" s="13">
        <v>125.79545482153657</v>
      </c>
      <c r="D192" s="13">
        <v>161.42319333688067</v>
      </c>
    </row>
    <row r="193" spans="1:4" x14ac:dyDescent="0.3">
      <c r="A193" s="14">
        <v>157</v>
      </c>
      <c r="B193" s="13">
        <v>102.27895150502124</v>
      </c>
      <c r="C193" s="13">
        <v>132.00541292224921</v>
      </c>
      <c r="D193" s="13">
        <v>168.82101503371277</v>
      </c>
    </row>
    <row r="194" spans="1:4" x14ac:dyDescent="0.3">
      <c r="A194" s="14">
        <v>158</v>
      </c>
      <c r="B194" s="13">
        <v>97.539565460541837</v>
      </c>
      <c r="C194" s="13">
        <v>128.474056859217</v>
      </c>
      <c r="D194" s="13">
        <v>178.84594038977727</v>
      </c>
    </row>
    <row r="195" spans="1:4" x14ac:dyDescent="0.3">
      <c r="A195" s="14">
        <v>159</v>
      </c>
      <c r="B195" s="13">
        <v>98.839313273418526</v>
      </c>
      <c r="C195" s="13">
        <v>123.062438841326</v>
      </c>
      <c r="D195" s="13">
        <v>161.78203994378296</v>
      </c>
    </row>
    <row r="196" spans="1:4" x14ac:dyDescent="0.3">
      <c r="A196" s="14">
        <v>160</v>
      </c>
      <c r="B196" s="13">
        <v>95.475666973792727</v>
      </c>
      <c r="C196" s="13">
        <v>127.13555150709097</v>
      </c>
      <c r="D196" s="13">
        <v>179.11898225259617</v>
      </c>
    </row>
    <row r="197" spans="1:4" x14ac:dyDescent="0.3">
      <c r="A197" s="14">
        <v>161</v>
      </c>
      <c r="B197" s="13">
        <v>96.861818623726847</v>
      </c>
      <c r="C197" s="13">
        <v>130.82751538959877</v>
      </c>
      <c r="D197" s="13">
        <v>194.39314544663512</v>
      </c>
    </row>
    <row r="198" spans="1:4" x14ac:dyDescent="0.3">
      <c r="A198" s="14">
        <v>162</v>
      </c>
      <c r="B198" s="13">
        <v>102.50956033382792</v>
      </c>
      <c r="C198" s="13">
        <v>128.09448669308938</v>
      </c>
      <c r="D198" s="13">
        <v>181.92604508486221</v>
      </c>
    </row>
    <row r="199" spans="1:4" x14ac:dyDescent="0.3">
      <c r="A199" s="14">
        <v>163</v>
      </c>
      <c r="B199" s="13">
        <v>101.19338599674637</v>
      </c>
      <c r="C199" s="13">
        <v>126.44057607969056</v>
      </c>
      <c r="D199" s="13">
        <v>168.78045639887281</v>
      </c>
    </row>
    <row r="200" spans="1:4" x14ac:dyDescent="0.3">
      <c r="A200" s="14">
        <v>164</v>
      </c>
      <c r="B200" s="13">
        <v>96.645350017466981</v>
      </c>
      <c r="C200" s="13">
        <v>131.37516356319082</v>
      </c>
      <c r="D200" s="13">
        <v>175.44175185130786</v>
      </c>
    </row>
    <row r="201" spans="1:4" x14ac:dyDescent="0.3">
      <c r="A201" s="14">
        <v>165</v>
      </c>
      <c r="B201" s="13">
        <v>98.011788395947022</v>
      </c>
      <c r="C201" s="13">
        <v>124.40356909497669</v>
      </c>
      <c r="D201" s="13">
        <v>159.20487926133197</v>
      </c>
    </row>
    <row r="202" spans="1:4" x14ac:dyDescent="0.3">
      <c r="A202" s="14">
        <v>166</v>
      </c>
      <c r="B202" s="13">
        <v>98.785671720776008</v>
      </c>
      <c r="C202" s="13">
        <v>126.76352164188249</v>
      </c>
      <c r="D202" s="13">
        <v>175.78613403556972</v>
      </c>
    </row>
    <row r="203" spans="1:4" x14ac:dyDescent="0.3">
      <c r="A203" s="14">
        <v>167</v>
      </c>
      <c r="B203" s="13">
        <v>98.302262775414491</v>
      </c>
      <c r="C203" s="13">
        <v>126.25599391903076</v>
      </c>
      <c r="D203" s="13">
        <v>174.87711317877344</v>
      </c>
    </row>
    <row r="204" spans="1:4" x14ac:dyDescent="0.3">
      <c r="A204" s="14">
        <v>168</v>
      </c>
      <c r="B204" s="13">
        <v>97.336519034388189</v>
      </c>
      <c r="C204" s="13">
        <v>128.34851715143762</v>
      </c>
      <c r="D204" s="13">
        <v>174.03107186247013</v>
      </c>
    </row>
    <row r="205" spans="1:4" x14ac:dyDescent="0.3">
      <c r="A205" s="14">
        <v>169</v>
      </c>
      <c r="B205" s="13">
        <v>102.07529048945983</v>
      </c>
      <c r="C205" s="13">
        <v>126.74405793206456</v>
      </c>
      <c r="D205" s="13">
        <v>177.63397366431269</v>
      </c>
    </row>
    <row r="206" spans="1:4" x14ac:dyDescent="0.3">
      <c r="A206" s="14">
        <v>170</v>
      </c>
      <c r="B206" s="13">
        <v>98.808791374715554</v>
      </c>
      <c r="C206" s="13">
        <v>125.5892364021102</v>
      </c>
      <c r="D206" s="13">
        <v>143.7321438132432</v>
      </c>
    </row>
    <row r="207" spans="1:4" x14ac:dyDescent="0.3">
      <c r="A207" s="14">
        <v>171</v>
      </c>
      <c r="B207" s="13">
        <v>96.113970499152344</v>
      </c>
      <c r="C207" s="13">
        <v>130.05946732025305</v>
      </c>
      <c r="D207" s="13">
        <v>195.91630550206278</v>
      </c>
    </row>
    <row r="208" spans="1:4" x14ac:dyDescent="0.3">
      <c r="A208" s="14">
        <v>172</v>
      </c>
      <c r="B208" s="13">
        <v>98.559382505347088</v>
      </c>
      <c r="C208" s="13">
        <v>129.73889321463429</v>
      </c>
      <c r="D208" s="13">
        <v>185.21733126593969</v>
      </c>
    </row>
    <row r="209" spans="1:4" x14ac:dyDescent="0.3">
      <c r="A209" s="14">
        <v>173</v>
      </c>
      <c r="B209" s="13">
        <v>104.37404889456994</v>
      </c>
      <c r="C209" s="13">
        <v>127.02744962767345</v>
      </c>
      <c r="D209" s="13">
        <v>168.242590433255</v>
      </c>
    </row>
    <row r="210" spans="1:4" x14ac:dyDescent="0.3">
      <c r="A210" s="14">
        <v>174</v>
      </c>
      <c r="B210" s="13">
        <v>101.49397229073391</v>
      </c>
      <c r="C210" s="13">
        <v>130.36562392134286</v>
      </c>
      <c r="D210" s="13">
        <v>163.66390682506733</v>
      </c>
    </row>
    <row r="211" spans="1:4" x14ac:dyDescent="0.3">
      <c r="A211" s="14">
        <v>175</v>
      </c>
      <c r="B211" s="13">
        <v>103.12167447341906</v>
      </c>
      <c r="C211" s="13">
        <v>130.30507201892934</v>
      </c>
      <c r="D211" s="13">
        <v>163.57523908756806</v>
      </c>
    </row>
    <row r="212" spans="1:4" x14ac:dyDescent="0.3">
      <c r="A212" s="14">
        <v>176</v>
      </c>
      <c r="B212" s="13">
        <v>102.87025451964676</v>
      </c>
      <c r="C212" s="13">
        <v>125.48212233391001</v>
      </c>
      <c r="D212" s="13">
        <v>182.85929083341739</v>
      </c>
    </row>
    <row r="213" spans="1:4" x14ac:dyDescent="0.3">
      <c r="A213" s="14">
        <v>177</v>
      </c>
      <c r="B213" s="13">
        <v>101.13882152833592</v>
      </c>
      <c r="C213" s="13">
        <v>135.54935448603612</v>
      </c>
      <c r="D213" s="13">
        <v>185.12016347404676</v>
      </c>
    </row>
    <row r="214" spans="1:4" x14ac:dyDescent="0.3">
      <c r="A214" s="14">
        <v>178</v>
      </c>
      <c r="B214" s="13">
        <v>98.97866834545006</v>
      </c>
      <c r="C214" s="13">
        <v>130.55915891993584</v>
      </c>
      <c r="D214" s="13">
        <v>175.97752947805256</v>
      </c>
    </row>
    <row r="215" spans="1:4" x14ac:dyDescent="0.3">
      <c r="A215" s="14">
        <v>179</v>
      </c>
      <c r="B215" s="13">
        <v>100.08288364404748</v>
      </c>
      <c r="C215" s="13">
        <v>130.79096583191654</v>
      </c>
      <c r="D215" s="13">
        <v>159.95728666631072</v>
      </c>
    </row>
    <row r="216" spans="1:4" x14ac:dyDescent="0.3">
      <c r="A216" s="14">
        <v>180</v>
      </c>
      <c r="B216" s="13">
        <v>102.76711398102987</v>
      </c>
      <c r="C216" s="13">
        <v>128.47121019338417</v>
      </c>
      <c r="D216" s="13">
        <v>168.79117242202364</v>
      </c>
    </row>
    <row r="217" spans="1:4" x14ac:dyDescent="0.3">
      <c r="A217" s="14">
        <v>181</v>
      </c>
      <c r="B217" s="13">
        <v>98.77787641705504</v>
      </c>
      <c r="C217" s="13">
        <v>122.26611080534333</v>
      </c>
      <c r="D217" s="13">
        <v>172.84467562126778</v>
      </c>
    </row>
    <row r="218" spans="1:4" x14ac:dyDescent="0.3">
      <c r="A218" s="14">
        <v>182</v>
      </c>
      <c r="B218" s="13">
        <v>102.0232437635634</v>
      </c>
      <c r="C218" s="13">
        <v>126.97870728920478</v>
      </c>
      <c r="D218" s="13">
        <v>160.20552798614059</v>
      </c>
    </row>
    <row r="219" spans="1:4" x14ac:dyDescent="0.3">
      <c r="A219" s="14">
        <v>183</v>
      </c>
      <c r="B219" s="13">
        <v>99.03279195319206</v>
      </c>
      <c r="C219" s="13">
        <v>125.91890891780923</v>
      </c>
      <c r="D219" s="13">
        <v>162.7041986173212</v>
      </c>
    </row>
    <row r="220" spans="1:4" x14ac:dyDescent="0.3">
      <c r="A220" s="14">
        <v>184</v>
      </c>
      <c r="B220" s="13">
        <v>103.69971207514479</v>
      </c>
      <c r="C220" s="13">
        <v>127.80864038096952</v>
      </c>
      <c r="D220" s="13">
        <v>178.73820828394474</v>
      </c>
    </row>
    <row r="221" spans="1:4" x14ac:dyDescent="0.3">
      <c r="A221" s="14">
        <v>185</v>
      </c>
      <c r="B221" s="13">
        <v>98.744473217931798</v>
      </c>
      <c r="C221" s="13">
        <v>136.62693975635912</v>
      </c>
      <c r="D221" s="13">
        <v>172.67919443014998</v>
      </c>
    </row>
    <row r="222" spans="1:4" x14ac:dyDescent="0.3">
      <c r="A222" s="14">
        <v>186</v>
      </c>
      <c r="B222" s="13">
        <v>95.665954651810537</v>
      </c>
      <c r="C222" s="13">
        <v>126.90129588726711</v>
      </c>
      <c r="D222" s="13">
        <v>184.224736927122</v>
      </c>
    </row>
    <row r="223" spans="1:4" x14ac:dyDescent="0.3">
      <c r="A223" s="14">
        <v>187</v>
      </c>
      <c r="B223" s="13">
        <v>104.3454075822106</v>
      </c>
      <c r="C223" s="13">
        <v>130.31410119001987</v>
      </c>
      <c r="D223" s="13">
        <v>159.96011833322646</v>
      </c>
    </row>
    <row r="224" spans="1:4" x14ac:dyDescent="0.3">
      <c r="A224" s="14">
        <v>188</v>
      </c>
      <c r="B224" s="13">
        <v>99.216024255146365</v>
      </c>
      <c r="C224" s="13">
        <v>130.14239008097175</v>
      </c>
      <c r="D224" s="13">
        <v>168.13627731667154</v>
      </c>
    </row>
    <row r="225" spans="1:4" x14ac:dyDescent="0.3">
      <c r="A225" s="14">
        <v>189</v>
      </c>
      <c r="B225" s="13">
        <v>98.433318003725262</v>
      </c>
      <c r="C225" s="13">
        <v>122.21933825284231</v>
      </c>
      <c r="D225" s="13">
        <v>167.40623491806872</v>
      </c>
    </row>
    <row r="226" spans="1:4" x14ac:dyDescent="0.3">
      <c r="A226" s="14">
        <v>190</v>
      </c>
      <c r="B226" s="13">
        <v>97.083431944572979</v>
      </c>
      <c r="C226" s="13">
        <v>131.07100973743246</v>
      </c>
      <c r="D226" s="13">
        <v>174.56350137211689</v>
      </c>
    </row>
    <row r="227" spans="1:4" x14ac:dyDescent="0.3">
      <c r="A227" s="14">
        <v>191</v>
      </c>
      <c r="B227" s="13">
        <v>97.084270540090898</v>
      </c>
      <c r="C227" s="13">
        <v>126.63522455619756</v>
      </c>
      <c r="D227" s="13">
        <v>159.97815325141815</v>
      </c>
    </row>
    <row r="228" spans="1:4" x14ac:dyDescent="0.3">
      <c r="A228" s="14">
        <v>192</v>
      </c>
      <c r="B228" s="13">
        <v>98.694299822328944</v>
      </c>
      <c r="C228" s="13">
        <v>128.42388845750611</v>
      </c>
      <c r="D228" s="13">
        <v>161.35208595639912</v>
      </c>
    </row>
    <row r="229" spans="1:4" x14ac:dyDescent="0.3">
      <c r="A229" s="14">
        <v>193</v>
      </c>
      <c r="B229" s="13">
        <v>97.593994537239979</v>
      </c>
      <c r="C229" s="13">
        <v>133.79779681563249</v>
      </c>
      <c r="D229" s="13">
        <v>160.10819759979699</v>
      </c>
    </row>
    <row r="230" spans="1:4" x14ac:dyDescent="0.3">
      <c r="A230" s="14">
        <v>194</v>
      </c>
      <c r="B230" s="13">
        <v>101.38168105369314</v>
      </c>
      <c r="C230" s="13">
        <v>138.41251071737864</v>
      </c>
      <c r="D230" s="13">
        <v>159.75916081884662</v>
      </c>
    </row>
    <row r="231" spans="1:4" x14ac:dyDescent="0.3">
      <c r="A231" s="14">
        <v>195</v>
      </c>
      <c r="B231" s="13">
        <v>104.43810273676877</v>
      </c>
      <c r="C231" s="13">
        <v>138.55513080583847</v>
      </c>
      <c r="D231" s="13">
        <v>175.37140730398997</v>
      </c>
    </row>
    <row r="232" spans="1:4" x14ac:dyDescent="0.3">
      <c r="A232" s="14">
        <v>196</v>
      </c>
      <c r="B232" s="13">
        <v>103.06751616166616</v>
      </c>
      <c r="C232" s="13">
        <v>126.78842780724879</v>
      </c>
      <c r="D232" s="13">
        <v>175.05328510254429</v>
      </c>
    </row>
    <row r="233" spans="1:4" x14ac:dyDescent="0.3">
      <c r="A233" s="14">
        <v>197</v>
      </c>
      <c r="B233" s="13">
        <v>95.740036170877602</v>
      </c>
      <c r="C233" s="13">
        <v>125.84426626715114</v>
      </c>
      <c r="D233" s="13">
        <v>162.63700503614541</v>
      </c>
    </row>
    <row r="234" spans="1:4" x14ac:dyDescent="0.3">
      <c r="A234" s="14">
        <v>198</v>
      </c>
      <c r="B234" s="13">
        <v>105.67814277873697</v>
      </c>
      <c r="C234" s="13">
        <v>129.70462758148966</v>
      </c>
      <c r="D234" s="13">
        <v>184.27150423615973</v>
      </c>
    </row>
    <row r="235" spans="1:4" x14ac:dyDescent="0.3">
      <c r="A235" s="14">
        <v>199</v>
      </c>
      <c r="B235" s="13">
        <v>99.429265938814169</v>
      </c>
      <c r="C235" s="13">
        <v>127.3869823710976</v>
      </c>
      <c r="D235" s="13">
        <v>168.59207733303606</v>
      </c>
    </row>
    <row r="236" spans="1:4" x14ac:dyDescent="0.3">
      <c r="A236" s="14">
        <v>200</v>
      </c>
      <c r="B236" s="13">
        <v>99.640246803959798</v>
      </c>
      <c r="C236" s="13">
        <v>127.95612492379323</v>
      </c>
      <c r="D236" s="13">
        <v>173.52834714358593</v>
      </c>
    </row>
    <row r="237" spans="1:4" x14ac:dyDescent="0.3">
      <c r="A237" s="14">
        <v>201</v>
      </c>
      <c r="B237" s="13">
        <v>97.14841987327739</v>
      </c>
      <c r="C237" s="13">
        <v>136.18424837712757</v>
      </c>
      <c r="D237" s="13">
        <v>169.81895777154833</v>
      </c>
    </row>
    <row r="238" spans="1:4" x14ac:dyDescent="0.3">
      <c r="A238" s="14">
        <v>202</v>
      </c>
      <c r="B238" s="13">
        <v>104.82006553114293</v>
      </c>
      <c r="C238" s="13">
        <v>132.89575787474774</v>
      </c>
      <c r="D238" s="13">
        <v>183.28014204200031</v>
      </c>
    </row>
    <row r="239" spans="1:4" x14ac:dyDescent="0.3">
      <c r="A239" s="14">
        <v>203</v>
      </c>
      <c r="B239" s="13">
        <v>102.68762769752524</v>
      </c>
      <c r="C239" s="13">
        <v>125.54776108190615</v>
      </c>
      <c r="D239" s="13">
        <v>165.36637235782948</v>
      </c>
    </row>
    <row r="240" spans="1:4" x14ac:dyDescent="0.3">
      <c r="A240" s="14">
        <v>204</v>
      </c>
      <c r="B240" s="13">
        <v>102.23140403746179</v>
      </c>
      <c r="C240" s="13">
        <v>130.74412219232121</v>
      </c>
      <c r="D240" s="13">
        <v>170.60628008359362</v>
      </c>
    </row>
    <row r="241" spans="1:4" x14ac:dyDescent="0.3">
      <c r="A241" s="14">
        <v>205</v>
      </c>
      <c r="B241" s="13">
        <v>98.214661307120821</v>
      </c>
      <c r="C241" s="13">
        <v>131.51112473844364</v>
      </c>
      <c r="D241" s="13">
        <v>165.17485336693537</v>
      </c>
    </row>
    <row r="242" spans="1:4" x14ac:dyDescent="0.3">
      <c r="A242" s="14">
        <v>206</v>
      </c>
      <c r="B242" s="13">
        <v>102.89218281682831</v>
      </c>
      <c r="C242" s="13">
        <v>127.57109268206841</v>
      </c>
      <c r="D242" s="13">
        <v>180.74838169503482</v>
      </c>
    </row>
    <row r="243" spans="1:4" x14ac:dyDescent="0.3">
      <c r="A243" s="14">
        <v>207</v>
      </c>
      <c r="B243" s="13">
        <v>96.311917588454691</v>
      </c>
      <c r="C243" s="13">
        <v>128.24874848592302</v>
      </c>
      <c r="D243" s="13">
        <v>177.25031790619815</v>
      </c>
    </row>
    <row r="244" spans="1:4" x14ac:dyDescent="0.3">
      <c r="A244" s="14">
        <v>208</v>
      </c>
      <c r="B244" s="13">
        <v>99.39099255694596</v>
      </c>
      <c r="C244" s="13">
        <v>133.22106099203404</v>
      </c>
      <c r="D244" s="13">
        <v>160.43753830607733</v>
      </c>
    </row>
    <row r="245" spans="1:4" x14ac:dyDescent="0.3">
      <c r="A245" s="14">
        <v>209</v>
      </c>
      <c r="B245" s="13">
        <v>98.178989028351609</v>
      </c>
      <c r="C245" s="13">
        <v>127.83173370734188</v>
      </c>
      <c r="D245" s="13">
        <v>164.12524449409719</v>
      </c>
    </row>
    <row r="246" spans="1:4" x14ac:dyDescent="0.3">
      <c r="A246" s="14">
        <v>210</v>
      </c>
      <c r="B246" s="13">
        <v>99.055781014306206</v>
      </c>
      <c r="C246" s="13">
        <v>131.43818186309559</v>
      </c>
      <c r="D246" s="13">
        <v>159.36066735681874</v>
      </c>
    </row>
    <row r="247" spans="1:4" x14ac:dyDescent="0.3">
      <c r="A247" s="14">
        <v>211</v>
      </c>
      <c r="B247" s="13">
        <v>98.028178960988512</v>
      </c>
      <c r="C247" s="13">
        <v>119.05861509284719</v>
      </c>
      <c r="D247" s="13">
        <v>169.09856278485478</v>
      </c>
    </row>
    <row r="248" spans="1:4" x14ac:dyDescent="0.3">
      <c r="A248" s="14">
        <v>212</v>
      </c>
      <c r="B248" s="13">
        <v>100.62880496557929</v>
      </c>
      <c r="C248" s="13">
        <v>128.18787328865011</v>
      </c>
      <c r="D248" s="13">
        <v>175.20489392495642</v>
      </c>
    </row>
    <row r="249" spans="1:4" x14ac:dyDescent="0.3">
      <c r="A249" s="14">
        <v>213</v>
      </c>
      <c r="B249" s="13">
        <v>104.57501033506335</v>
      </c>
      <c r="C249" s="13">
        <v>137.57998378525795</v>
      </c>
      <c r="D249" s="13">
        <v>166.82065657635857</v>
      </c>
    </row>
    <row r="250" spans="1:4" x14ac:dyDescent="0.3">
      <c r="A250" s="14">
        <v>214</v>
      </c>
      <c r="B250" s="13">
        <v>97.767527773067798</v>
      </c>
      <c r="C250" s="13">
        <v>127.44429061009926</v>
      </c>
      <c r="D250" s="13">
        <v>171.05279198985801</v>
      </c>
    </row>
    <row r="251" spans="1:4" x14ac:dyDescent="0.3">
      <c r="A251" s="14">
        <v>215</v>
      </c>
      <c r="B251" s="13">
        <v>99.294237740140389</v>
      </c>
      <c r="C251" s="13">
        <v>125.17354510795515</v>
      </c>
      <c r="D251" s="13">
        <v>178.85981366493587</v>
      </c>
    </row>
    <row r="252" spans="1:4" x14ac:dyDescent="0.3">
      <c r="A252" s="14">
        <v>216</v>
      </c>
      <c r="B252" s="13">
        <v>97.266402215335745</v>
      </c>
      <c r="C252" s="13">
        <v>124.73218263785299</v>
      </c>
      <c r="D252" s="13">
        <v>176.83781676986536</v>
      </c>
    </row>
    <row r="253" spans="1:4" x14ac:dyDescent="0.3">
      <c r="A253" s="14">
        <v>217</v>
      </c>
      <c r="B253" s="13">
        <v>99.978759632260605</v>
      </c>
      <c r="C253" s="13">
        <v>133.69377381382236</v>
      </c>
      <c r="D253" s="13">
        <v>171.22777390768434</v>
      </c>
    </row>
    <row r="254" spans="1:4" x14ac:dyDescent="0.3">
      <c r="A254" s="14">
        <v>218</v>
      </c>
      <c r="B254" s="13">
        <v>101.80552224807516</v>
      </c>
      <c r="C254" s="13">
        <v>127.66558164126522</v>
      </c>
      <c r="D254" s="13">
        <v>168.84997574485979</v>
      </c>
    </row>
    <row r="255" spans="1:4" x14ac:dyDescent="0.3">
      <c r="A255" s="14">
        <v>219</v>
      </c>
      <c r="B255" s="13">
        <v>101.77850958997234</v>
      </c>
      <c r="C255" s="13">
        <v>130.71516067100154</v>
      </c>
      <c r="D255" s="13">
        <v>170.60070078356802</v>
      </c>
    </row>
    <row r="256" spans="1:4" x14ac:dyDescent="0.3">
      <c r="A256" s="14">
        <v>220</v>
      </c>
      <c r="B256" s="13">
        <v>96.066762972731979</v>
      </c>
      <c r="C256" s="13">
        <v>130.12153499494744</v>
      </c>
      <c r="D256" s="13">
        <v>168.80908143214168</v>
      </c>
    </row>
    <row r="257" spans="1:4" x14ac:dyDescent="0.3">
      <c r="A257" s="14">
        <v>221</v>
      </c>
      <c r="B257" s="13">
        <v>100.65188878143464</v>
      </c>
      <c r="C257" s="13">
        <v>133.35777534161164</v>
      </c>
      <c r="D257" s="13">
        <v>159.64449450343332</v>
      </c>
    </row>
    <row r="258" spans="1:4" x14ac:dyDescent="0.3">
      <c r="A258" s="14">
        <v>222</v>
      </c>
      <c r="B258" s="13">
        <v>101.18220964406149</v>
      </c>
      <c r="C258" s="13">
        <v>129.01906677758643</v>
      </c>
      <c r="D258" s="13">
        <v>168.25855618737168</v>
      </c>
    </row>
    <row r="259" spans="1:4" x14ac:dyDescent="0.3">
      <c r="A259" s="14">
        <v>223</v>
      </c>
      <c r="B259" s="13">
        <v>98.817983247654126</v>
      </c>
      <c r="C259" s="13">
        <v>130.52628188725799</v>
      </c>
      <c r="D259" s="13">
        <v>174.83087102023055</v>
      </c>
    </row>
    <row r="260" spans="1:4" x14ac:dyDescent="0.3">
      <c r="A260" s="14">
        <v>224</v>
      </c>
      <c r="B260" s="13">
        <v>103.41280929013004</v>
      </c>
      <c r="C260" s="13">
        <v>132.41284488458891</v>
      </c>
      <c r="D260" s="13">
        <v>151.77717643922932</v>
      </c>
    </row>
    <row r="261" spans="1:4" x14ac:dyDescent="0.3">
      <c r="A261" s="14">
        <v>225</v>
      </c>
      <c r="B261" s="13">
        <v>99.239789614977653</v>
      </c>
      <c r="C261" s="13">
        <v>134.70842930929487</v>
      </c>
      <c r="D261" s="13">
        <v>184.40710501415253</v>
      </c>
    </row>
    <row r="262" spans="1:4" x14ac:dyDescent="0.3">
      <c r="A262" s="14">
        <v>226</v>
      </c>
      <c r="B262" s="13">
        <v>98.797246992890905</v>
      </c>
      <c r="C262" s="13">
        <v>133.59202789524514</v>
      </c>
      <c r="D262" s="13">
        <v>163.44443730625247</v>
      </c>
    </row>
    <row r="263" spans="1:4" x14ac:dyDescent="0.3">
      <c r="A263" s="14">
        <v>227</v>
      </c>
      <c r="B263" s="13">
        <v>101.38183551483685</v>
      </c>
      <c r="C263" s="13">
        <v>125.24407553359869</v>
      </c>
      <c r="D263" s="13">
        <v>179.50318200268288</v>
      </c>
    </row>
    <row r="264" spans="1:4" x14ac:dyDescent="0.3">
      <c r="A264" s="14">
        <v>228</v>
      </c>
      <c r="B264" s="13">
        <v>95.362872425064467</v>
      </c>
      <c r="C264" s="13">
        <v>136.1033257344954</v>
      </c>
      <c r="D264" s="13">
        <v>170.13919423342236</v>
      </c>
    </row>
    <row r="265" spans="1:4" x14ac:dyDescent="0.3">
      <c r="A265" s="14">
        <v>229</v>
      </c>
      <c r="B265" s="13">
        <v>100.24298078726861</v>
      </c>
      <c r="C265" s="13">
        <v>141.02538112541066</v>
      </c>
      <c r="D265" s="13">
        <v>160.00908369796113</v>
      </c>
    </row>
    <row r="266" spans="1:4" x14ac:dyDescent="0.3">
      <c r="A266" s="14">
        <v>230</v>
      </c>
      <c r="B266" s="13">
        <v>104.17872294493034</v>
      </c>
      <c r="C266" s="13">
        <v>127.03224726790968</v>
      </c>
      <c r="D266" s="13">
        <v>155.12273324486992</v>
      </c>
    </row>
    <row r="267" spans="1:4" x14ac:dyDescent="0.3">
      <c r="A267" s="14">
        <v>231</v>
      </c>
      <c r="B267" s="13">
        <v>99.134208506019803</v>
      </c>
      <c r="C267" s="13">
        <v>125.28408458581312</v>
      </c>
      <c r="D267" s="13">
        <v>160.62798526038964</v>
      </c>
    </row>
    <row r="268" spans="1:4" x14ac:dyDescent="0.3">
      <c r="A268" s="14">
        <v>232</v>
      </c>
      <c r="B268" s="13">
        <v>96.39903138710477</v>
      </c>
      <c r="C268" s="13">
        <v>130.40028272055639</v>
      </c>
      <c r="D268" s="13">
        <v>171.06163059751677</v>
      </c>
    </row>
    <row r="269" spans="1:4" x14ac:dyDescent="0.3">
      <c r="A269" s="14">
        <v>233</v>
      </c>
      <c r="B269" s="13">
        <v>99.533723124674012</v>
      </c>
      <c r="C269" s="13">
        <v>131.81530893213073</v>
      </c>
      <c r="D269" s="13">
        <v>159.32750453358034</v>
      </c>
    </row>
    <row r="270" spans="1:4" x14ac:dyDescent="0.3">
      <c r="A270" s="14">
        <v>234</v>
      </c>
      <c r="B270" s="13">
        <v>96.328978466682969</v>
      </c>
      <c r="C270" s="13">
        <v>129.12528470082754</v>
      </c>
      <c r="D270" s="13">
        <v>158.84195691361182</v>
      </c>
    </row>
    <row r="271" spans="1:4" x14ac:dyDescent="0.3">
      <c r="A271" s="14">
        <v>235</v>
      </c>
      <c r="B271" s="13">
        <v>101.19622310413932</v>
      </c>
      <c r="C271" s="13">
        <v>132.31485059867663</v>
      </c>
      <c r="D271" s="13">
        <v>168.76867116449537</v>
      </c>
    </row>
    <row r="272" spans="1:4" x14ac:dyDescent="0.3">
      <c r="A272" s="14">
        <v>236</v>
      </c>
      <c r="B272" s="13">
        <v>98.553316442083016</v>
      </c>
      <c r="C272" s="13">
        <v>131.68898286821766</v>
      </c>
      <c r="D272" s="13">
        <v>167.54475996764054</v>
      </c>
    </row>
    <row r="273" spans="1:4" x14ac:dyDescent="0.3">
      <c r="A273" s="14">
        <v>237</v>
      </c>
      <c r="B273" s="13">
        <v>99.679581545523419</v>
      </c>
      <c r="C273" s="13">
        <v>122.5910011229128</v>
      </c>
      <c r="D273" s="13">
        <v>164.08448294325888</v>
      </c>
    </row>
    <row r="274" spans="1:4" x14ac:dyDescent="0.3">
      <c r="A274" s="14">
        <v>238</v>
      </c>
      <c r="B274" s="13">
        <v>102.19396351519721</v>
      </c>
      <c r="C274" s="13">
        <v>133.56449962054748</v>
      </c>
      <c r="D274" s="13">
        <v>165.90470479730539</v>
      </c>
    </row>
    <row r="275" spans="1:4" x14ac:dyDescent="0.3">
      <c r="A275" s="14">
        <v>239</v>
      </c>
      <c r="B275" s="13">
        <v>98.251395005928131</v>
      </c>
      <c r="C275" s="13">
        <v>120.85929994683717</v>
      </c>
      <c r="D275" s="13">
        <v>178.03161175734382</v>
      </c>
    </row>
    <row r="276" spans="1:4" x14ac:dyDescent="0.3">
      <c r="A276" s="14">
        <v>240</v>
      </c>
      <c r="B276" s="13">
        <v>98.306529109126657</v>
      </c>
      <c r="C276" s="13">
        <v>129.97393639420315</v>
      </c>
      <c r="D276" s="13">
        <v>166.49380345597854</v>
      </c>
    </row>
    <row r="277" spans="1:4" x14ac:dyDescent="0.3">
      <c r="A277" s="14">
        <v>241</v>
      </c>
      <c r="B277" s="13">
        <v>99.142198022639604</v>
      </c>
      <c r="C277" s="13">
        <v>136.83050648862877</v>
      </c>
      <c r="D277" s="13">
        <v>179.41336678936321</v>
      </c>
    </row>
    <row r="278" spans="1:4" x14ac:dyDescent="0.3">
      <c r="A278" s="14">
        <v>242</v>
      </c>
      <c r="B278" s="13">
        <v>98.426817159547127</v>
      </c>
      <c r="C278" s="13">
        <v>132.94793986772538</v>
      </c>
      <c r="D278" s="13">
        <v>164.73318100694104</v>
      </c>
    </row>
    <row r="279" spans="1:4" x14ac:dyDescent="0.3">
      <c r="A279" s="14">
        <v>243</v>
      </c>
      <c r="B279" s="13">
        <v>100.74278589365804</v>
      </c>
      <c r="C279" s="13">
        <v>125.61742006655091</v>
      </c>
      <c r="D279" s="13">
        <v>167.34040058826363</v>
      </c>
    </row>
    <row r="280" spans="1:4" x14ac:dyDescent="0.3">
      <c r="A280" s="14">
        <v>244</v>
      </c>
      <c r="B280" s="13">
        <v>99.75950902428157</v>
      </c>
      <c r="C280" s="13">
        <v>128.78053354238904</v>
      </c>
      <c r="D280" s="13">
        <v>164.65369744395718</v>
      </c>
    </row>
    <row r="281" spans="1:4" x14ac:dyDescent="0.3">
      <c r="A281" s="14">
        <v>245</v>
      </c>
      <c r="B281" s="13">
        <v>100.81209230393614</v>
      </c>
      <c r="C281" s="13">
        <v>125.11239903381004</v>
      </c>
      <c r="D281" s="13">
        <v>159.16743303315502</v>
      </c>
    </row>
    <row r="282" spans="1:4" x14ac:dyDescent="0.3">
      <c r="A282" s="14">
        <v>246</v>
      </c>
      <c r="B282" s="13">
        <v>102.02999770551742</v>
      </c>
      <c r="C282" s="13">
        <v>132.3538874114939</v>
      </c>
      <c r="D282" s="13">
        <v>164.03907874380289</v>
      </c>
    </row>
    <row r="283" spans="1:4" x14ac:dyDescent="0.3">
      <c r="A283" s="14">
        <v>247</v>
      </c>
      <c r="B283" s="13">
        <v>101.55694177587529</v>
      </c>
      <c r="C283" s="13">
        <v>126.36187627313984</v>
      </c>
      <c r="D283" s="13">
        <v>172.82060409148923</v>
      </c>
    </row>
    <row r="284" spans="1:4" x14ac:dyDescent="0.3">
      <c r="A284" s="14">
        <v>248</v>
      </c>
      <c r="B284" s="13">
        <v>100.32595551534681</v>
      </c>
      <c r="C284" s="13">
        <v>129.58552145902914</v>
      </c>
      <c r="D284" s="13">
        <v>177.26120619115039</v>
      </c>
    </row>
    <row r="285" spans="1:4" x14ac:dyDescent="0.3">
      <c r="A285" s="14">
        <v>249</v>
      </c>
      <c r="B285" s="13">
        <v>98.85468715989775</v>
      </c>
      <c r="C285" s="13">
        <v>132.95616382019747</v>
      </c>
      <c r="D285" s="13">
        <v>169.47740266840754</v>
      </c>
    </row>
    <row r="286" spans="1:4" x14ac:dyDescent="0.3">
      <c r="A286" s="14">
        <v>250</v>
      </c>
      <c r="B286" s="13">
        <v>100.70637081380342</v>
      </c>
      <c r="C286" s="13">
        <v>127.91393702251214</v>
      </c>
      <c r="D286" s="13">
        <v>182.40862511247664</v>
      </c>
    </row>
    <row r="287" spans="1:4" x14ac:dyDescent="0.3">
      <c r="A287" s="14">
        <v>251</v>
      </c>
      <c r="B287" s="13">
        <v>97.183626321545674</v>
      </c>
      <c r="C287" s="13">
        <v>136.52534429853338</v>
      </c>
      <c r="D287" s="13">
        <v>174.85652940238026</v>
      </c>
    </row>
    <row r="288" spans="1:4" x14ac:dyDescent="0.3">
      <c r="A288" s="14">
        <v>252</v>
      </c>
      <c r="B288" s="13">
        <v>98.760185652633382</v>
      </c>
      <c r="C288" s="13">
        <v>129.72693555919514</v>
      </c>
      <c r="D288" s="13">
        <v>170.53634280375704</v>
      </c>
    </row>
    <row r="289" spans="1:4" x14ac:dyDescent="0.3">
      <c r="A289" s="14">
        <v>253</v>
      </c>
      <c r="B289" s="13">
        <v>101.60371598850064</v>
      </c>
      <c r="C289" s="13">
        <v>126.24346519320547</v>
      </c>
      <c r="D289" s="13">
        <v>162.43780674931079</v>
      </c>
    </row>
    <row r="290" spans="1:4" x14ac:dyDescent="0.3">
      <c r="A290" s="14">
        <v>254</v>
      </c>
      <c r="B290" s="13">
        <v>99.402659134988298</v>
      </c>
      <c r="C290" s="13">
        <v>127.3566503771936</v>
      </c>
      <c r="D290" s="13">
        <v>170.25521498142402</v>
      </c>
    </row>
    <row r="291" spans="1:4" x14ac:dyDescent="0.3">
      <c r="A291" s="14">
        <v>255</v>
      </c>
      <c r="B291" s="13">
        <v>98.23669289834946</v>
      </c>
      <c r="C291" s="13">
        <v>124.36821774856959</v>
      </c>
      <c r="D291" s="13">
        <v>188.92707603880535</v>
      </c>
    </row>
    <row r="292" spans="1:4" x14ac:dyDescent="0.3">
      <c r="A292" s="14">
        <v>256</v>
      </c>
      <c r="B292" s="13">
        <v>101.39549899393741</v>
      </c>
      <c r="C292" s="13">
        <v>135.60033300249549</v>
      </c>
      <c r="D292" s="13">
        <v>179.67145615019228</v>
      </c>
    </row>
    <row r="293" spans="1:4" x14ac:dyDescent="0.3">
      <c r="A293" s="14">
        <v>257</v>
      </c>
      <c r="B293" s="13">
        <v>100.15809657898494</v>
      </c>
      <c r="C293" s="13">
        <v>127.68586011024172</v>
      </c>
      <c r="D293" s="13">
        <v>187.91175643040532</v>
      </c>
    </row>
    <row r="294" spans="1:4" x14ac:dyDescent="0.3">
      <c r="A294" s="14">
        <v>258</v>
      </c>
      <c r="B294" s="13">
        <v>99.152862958370534</v>
      </c>
      <c r="C294" s="13">
        <v>127.49120251219139</v>
      </c>
      <c r="D294" s="13">
        <v>149.84650341712623</v>
      </c>
    </row>
    <row r="295" spans="1:4" x14ac:dyDescent="0.3">
      <c r="A295" s="14">
        <v>259</v>
      </c>
      <c r="B295" s="13">
        <v>100.09736074477472</v>
      </c>
      <c r="C295" s="13">
        <v>130.16523414045298</v>
      </c>
      <c r="D295" s="13">
        <v>176.66494552425311</v>
      </c>
    </row>
    <row r="296" spans="1:4" x14ac:dyDescent="0.3">
      <c r="A296" s="14">
        <v>260</v>
      </c>
      <c r="B296" s="13">
        <v>99.152745635945294</v>
      </c>
      <c r="C296" s="13">
        <v>136.14947202801056</v>
      </c>
      <c r="D296" s="13">
        <v>154.61075809673122</v>
      </c>
    </row>
    <row r="297" spans="1:4" x14ac:dyDescent="0.3">
      <c r="A297" s="14">
        <v>261</v>
      </c>
      <c r="B297" s="13">
        <v>96.80948476215714</v>
      </c>
      <c r="C297" s="13">
        <v>131.10270632263416</v>
      </c>
      <c r="D297" s="13">
        <v>171.63723891866866</v>
      </c>
    </row>
    <row r="298" spans="1:4" x14ac:dyDescent="0.3">
      <c r="A298" s="14">
        <v>262</v>
      </c>
      <c r="B298" s="13">
        <v>102.94040176958217</v>
      </c>
      <c r="C298" s="13">
        <v>121.76811784050173</v>
      </c>
      <c r="D298" s="13">
        <v>164.69762864724538</v>
      </c>
    </row>
    <row r="299" spans="1:4" x14ac:dyDescent="0.3">
      <c r="A299" s="14">
        <v>263</v>
      </c>
      <c r="B299" s="13">
        <v>105.24831464582353</v>
      </c>
      <c r="C299" s="13">
        <v>130.42399606425425</v>
      </c>
      <c r="D299" s="13">
        <v>173.8760101478166</v>
      </c>
    </row>
    <row r="300" spans="1:4" x14ac:dyDescent="0.3">
      <c r="A300" s="14">
        <v>264</v>
      </c>
      <c r="B300" s="13">
        <v>95.992933903999699</v>
      </c>
      <c r="C300" s="13">
        <v>124.42069071651905</v>
      </c>
      <c r="D300" s="13">
        <v>161.72537234187786</v>
      </c>
    </row>
    <row r="301" spans="1:4" x14ac:dyDescent="0.3">
      <c r="A301" s="14">
        <v>265</v>
      </c>
      <c r="B301" s="13">
        <v>96.457906361626257</v>
      </c>
      <c r="C301" s="13">
        <v>133.03902954950837</v>
      </c>
      <c r="D301" s="13">
        <v>176.80969309729409</v>
      </c>
    </row>
    <row r="302" spans="1:4" x14ac:dyDescent="0.3">
      <c r="A302" s="14">
        <v>266</v>
      </c>
      <c r="B302" s="13">
        <v>99.655689773494316</v>
      </c>
      <c r="C302" s="13">
        <v>127.99845607727427</v>
      </c>
      <c r="D302" s="13">
        <v>182.45937671409914</v>
      </c>
    </row>
    <row r="303" spans="1:4" x14ac:dyDescent="0.3">
      <c r="A303" s="14">
        <v>267</v>
      </c>
      <c r="B303" s="13">
        <v>103.37653645106768</v>
      </c>
      <c r="C303" s="13">
        <v>129.64445204413386</v>
      </c>
      <c r="D303" s="13">
        <v>177.88869096432796</v>
      </c>
    </row>
    <row r="304" spans="1:4" x14ac:dyDescent="0.3">
      <c r="A304" s="14">
        <v>268</v>
      </c>
      <c r="B304" s="13">
        <v>99.714667741038127</v>
      </c>
      <c r="C304" s="13">
        <v>130.38077335993862</v>
      </c>
      <c r="D304" s="13">
        <v>180.94483862057496</v>
      </c>
    </row>
    <row r="305" spans="1:4" x14ac:dyDescent="0.3">
      <c r="A305" s="14">
        <v>269</v>
      </c>
      <c r="B305" s="13">
        <v>104.44701460306921</v>
      </c>
      <c r="C305" s="13">
        <v>131.79275832265034</v>
      </c>
      <c r="D305" s="13">
        <v>184.33339795322178</v>
      </c>
    </row>
    <row r="306" spans="1:4" x14ac:dyDescent="0.3">
      <c r="A306" s="14">
        <v>270</v>
      </c>
      <c r="B306" s="13">
        <v>98.199401346614408</v>
      </c>
      <c r="C306" s="13">
        <v>128.505657850728</v>
      </c>
      <c r="D306" s="13">
        <v>158.13152521575827</v>
      </c>
    </row>
    <row r="307" spans="1:4" x14ac:dyDescent="0.3">
      <c r="A307" s="14">
        <v>271</v>
      </c>
      <c r="B307" s="13">
        <v>100.46825354649127</v>
      </c>
      <c r="C307" s="13">
        <v>129.45774313502278</v>
      </c>
      <c r="D307" s="13">
        <v>173.40139507470346</v>
      </c>
    </row>
    <row r="308" spans="1:4" x14ac:dyDescent="0.3">
      <c r="A308" s="14">
        <v>272</v>
      </c>
      <c r="B308" s="13">
        <v>96.747184059094835</v>
      </c>
      <c r="C308" s="13">
        <v>132.64503542763148</v>
      </c>
      <c r="D308" s="13">
        <v>168.203931725399</v>
      </c>
    </row>
    <row r="309" spans="1:4" x14ac:dyDescent="0.3">
      <c r="A309" s="14">
        <v>273</v>
      </c>
      <c r="B309" s="13">
        <v>99.190841128115736</v>
      </c>
      <c r="C309" s="13">
        <v>130.39013923502515</v>
      </c>
      <c r="D309" s="13">
        <v>169.60834160233486</v>
      </c>
    </row>
    <row r="310" spans="1:4" x14ac:dyDescent="0.3">
      <c r="A310" s="14">
        <v>274</v>
      </c>
      <c r="B310" s="13">
        <v>102.01115149068022</v>
      </c>
      <c r="C310" s="13">
        <v>125.73803545317948</v>
      </c>
      <c r="D310" s="13">
        <v>169.50261965109621</v>
      </c>
    </row>
    <row r="311" spans="1:4" x14ac:dyDescent="0.3">
      <c r="A311" s="14">
        <v>275</v>
      </c>
      <c r="B311" s="13">
        <v>102.53206663345222</v>
      </c>
      <c r="C311" s="13">
        <v>129.51842226148165</v>
      </c>
      <c r="D311" s="13">
        <v>162.72514736600448</v>
      </c>
    </row>
    <row r="312" spans="1:4" x14ac:dyDescent="0.3">
      <c r="A312" s="14">
        <v>276</v>
      </c>
      <c r="B312" s="13">
        <v>103.61641496798913</v>
      </c>
      <c r="C312" s="13">
        <v>126.97759042815802</v>
      </c>
      <c r="D312" s="13">
        <v>172.33098725458191</v>
      </c>
    </row>
    <row r="313" spans="1:4" x14ac:dyDescent="0.3">
      <c r="A313" s="14">
        <v>277</v>
      </c>
      <c r="B313" s="13">
        <v>104.9711959013771</v>
      </c>
      <c r="C313" s="13">
        <v>127.18673598824114</v>
      </c>
      <c r="D313" s="13">
        <v>162.36873923391104</v>
      </c>
    </row>
    <row r="314" spans="1:4" x14ac:dyDescent="0.3">
      <c r="A314" s="14">
        <v>278</v>
      </c>
      <c r="B314" s="13">
        <v>101.55938616226246</v>
      </c>
      <c r="C314" s="13">
        <v>132.87571085694873</v>
      </c>
      <c r="D314" s="13">
        <v>160.51860427330186</v>
      </c>
    </row>
    <row r="315" spans="1:4" x14ac:dyDescent="0.3">
      <c r="A315" s="14">
        <v>279</v>
      </c>
      <c r="B315" s="13">
        <v>101.27923815414179</v>
      </c>
      <c r="C315" s="13">
        <v>123.05969991647699</v>
      </c>
      <c r="D315" s="13">
        <v>172.29020433052995</v>
      </c>
    </row>
    <row r="316" spans="1:4" x14ac:dyDescent="0.3">
      <c r="A316" s="14">
        <v>280</v>
      </c>
      <c r="B316" s="13">
        <v>103.24213272642058</v>
      </c>
      <c r="C316" s="13">
        <v>127.55072617207433</v>
      </c>
      <c r="D316" s="13">
        <v>174.37868764576987</v>
      </c>
    </row>
    <row r="317" spans="1:4" x14ac:dyDescent="0.3">
      <c r="A317" s="14">
        <v>281</v>
      </c>
      <c r="B317" s="13">
        <v>101.63544534976722</v>
      </c>
      <c r="C317" s="13">
        <v>129.66986242188983</v>
      </c>
      <c r="D317" s="13">
        <v>171.32201344102197</v>
      </c>
    </row>
    <row r="318" spans="1:4" x14ac:dyDescent="0.3">
      <c r="A318" s="14">
        <v>282</v>
      </c>
      <c r="B318" s="13">
        <v>98.489656889457095</v>
      </c>
      <c r="C318" s="13">
        <v>128.26047809302079</v>
      </c>
      <c r="D318" s="13">
        <v>169.03730238266846</v>
      </c>
    </row>
    <row r="319" spans="1:4" x14ac:dyDescent="0.3">
      <c r="A319" s="14">
        <v>283</v>
      </c>
      <c r="B319" s="13">
        <v>100.46965247315265</v>
      </c>
      <c r="C319" s="13">
        <v>133.39926161042894</v>
      </c>
      <c r="D319" s="13">
        <v>168.38467642842062</v>
      </c>
    </row>
    <row r="320" spans="1:4" x14ac:dyDescent="0.3">
      <c r="A320" s="14">
        <v>284</v>
      </c>
      <c r="B320" s="13">
        <v>97.978641400658077</v>
      </c>
      <c r="C320" s="13">
        <v>127.80589262489572</v>
      </c>
      <c r="D320" s="13">
        <v>169.81192018349452</v>
      </c>
    </row>
    <row r="321" spans="1:4" x14ac:dyDescent="0.3">
      <c r="A321" s="14">
        <v>285</v>
      </c>
      <c r="B321" s="13">
        <v>102.42076408107174</v>
      </c>
      <c r="C321" s="13">
        <v>127.75047371273541</v>
      </c>
      <c r="D321" s="13">
        <v>167.94258289149752</v>
      </c>
    </row>
    <row r="322" spans="1:4" x14ac:dyDescent="0.3">
      <c r="A322" s="14">
        <v>286</v>
      </c>
      <c r="B322" s="13">
        <v>104.69245484256095</v>
      </c>
      <c r="C322" s="13">
        <v>129.76195166348995</v>
      </c>
      <c r="D322" s="13">
        <v>170.28789250342317</v>
      </c>
    </row>
    <row r="323" spans="1:4" x14ac:dyDescent="0.3">
      <c r="A323" s="14">
        <v>287</v>
      </c>
      <c r="B323" s="13">
        <v>98.719280452676756</v>
      </c>
      <c r="C323" s="13">
        <v>128.50554335836426</v>
      </c>
      <c r="D323" s="13">
        <v>179.90167905946586</v>
      </c>
    </row>
    <row r="324" spans="1:4" x14ac:dyDescent="0.3">
      <c r="A324" s="14">
        <v>288</v>
      </c>
      <c r="B324" s="13">
        <v>100.20433690702201</v>
      </c>
      <c r="C324" s="13">
        <v>126.07740629626699</v>
      </c>
      <c r="D324" s="13">
        <v>169.18372141582489</v>
      </c>
    </row>
    <row r="325" spans="1:4" x14ac:dyDescent="0.3">
      <c r="A325" s="14">
        <v>289</v>
      </c>
      <c r="B325" s="13">
        <v>103.57669483161554</v>
      </c>
      <c r="C325" s="13">
        <v>130.77743744598865</v>
      </c>
      <c r="D325" s="13">
        <v>188.07682983061784</v>
      </c>
    </row>
    <row r="326" spans="1:4" x14ac:dyDescent="0.3">
      <c r="A326" s="14">
        <v>290</v>
      </c>
      <c r="B326" s="13">
        <v>96.251676550602866</v>
      </c>
      <c r="C326" s="13">
        <v>130.77753987458411</v>
      </c>
      <c r="D326" s="13">
        <v>159.71255437791081</v>
      </c>
    </row>
    <row r="327" spans="1:4" x14ac:dyDescent="0.3">
      <c r="A327" s="14">
        <v>291</v>
      </c>
      <c r="B327" s="13">
        <v>98.999663103588205</v>
      </c>
      <c r="C327" s="13">
        <v>126.92188884162313</v>
      </c>
      <c r="D327" s="13">
        <v>180.48465244878179</v>
      </c>
    </row>
    <row r="328" spans="1:4" x14ac:dyDescent="0.3">
      <c r="A328" s="14">
        <v>292</v>
      </c>
      <c r="B328" s="13">
        <v>100.79205628664403</v>
      </c>
      <c r="C328" s="13">
        <v>136.93986238993045</v>
      </c>
      <c r="D328" s="13">
        <v>167.9319338712007</v>
      </c>
    </row>
    <row r="329" spans="1:4" x14ac:dyDescent="0.3">
      <c r="A329" s="14">
        <v>293</v>
      </c>
      <c r="B329" s="13">
        <v>100.04629150407715</v>
      </c>
      <c r="C329" s="13">
        <v>131.96305810159473</v>
      </c>
      <c r="D329" s="13">
        <v>184.22213531976257</v>
      </c>
    </row>
    <row r="330" spans="1:4" x14ac:dyDescent="0.3">
      <c r="A330" s="14">
        <v>294</v>
      </c>
      <c r="B330" s="13">
        <v>98.888533112659601</v>
      </c>
      <c r="C330" s="13">
        <v>125.94035725773303</v>
      </c>
      <c r="D330" s="13">
        <v>177.74444856082474</v>
      </c>
    </row>
    <row r="331" spans="1:4" x14ac:dyDescent="0.3">
      <c r="A331" s="14">
        <v>295</v>
      </c>
      <c r="B331" s="13">
        <v>96.140328130605766</v>
      </c>
      <c r="C331" s="13">
        <v>127.29122189284526</v>
      </c>
      <c r="D331" s="13">
        <v>157.20032528574401</v>
      </c>
    </row>
    <row r="332" spans="1:4" x14ac:dyDescent="0.3">
      <c r="A332" s="14">
        <v>296</v>
      </c>
      <c r="B332" s="13">
        <v>99.10951027531587</v>
      </c>
      <c r="C332" s="13">
        <v>128.90096754756468</v>
      </c>
      <c r="D332" s="13">
        <v>172.10930306657457</v>
      </c>
    </row>
    <row r="333" spans="1:4" x14ac:dyDescent="0.3">
      <c r="A333" s="14">
        <v>297</v>
      </c>
      <c r="B333" s="13">
        <v>104.1172651694732</v>
      </c>
      <c r="C333" s="13">
        <v>127.81434538269117</v>
      </c>
      <c r="D333" s="13">
        <v>164.55346270224317</v>
      </c>
    </row>
    <row r="334" spans="1:4" x14ac:dyDescent="0.3">
      <c r="A334" s="14">
        <v>298</v>
      </c>
      <c r="B334" s="13">
        <v>101.25157832891935</v>
      </c>
      <c r="C334" s="13">
        <v>133.35667635613112</v>
      </c>
      <c r="D334" s="13">
        <v>178.61008427625984</v>
      </c>
    </row>
    <row r="335" spans="1:4" x14ac:dyDescent="0.3">
      <c r="A335" s="14">
        <v>299</v>
      </c>
      <c r="B335" s="13">
        <v>99.847050219129017</v>
      </c>
      <c r="C335" s="13">
        <v>125.91776533272881</v>
      </c>
      <c r="D335" s="13">
        <v>188.25997677203264</v>
      </c>
    </row>
    <row r="336" spans="1:4" x14ac:dyDescent="0.3">
      <c r="A336" s="14">
        <v>300</v>
      </c>
      <c r="B336" s="13">
        <v>103.28213889486963</v>
      </c>
      <c r="C336" s="13">
        <v>133.91587487581543</v>
      </c>
      <c r="D336" s="13">
        <v>170.42216825713365</v>
      </c>
    </row>
    <row r="337" spans="1:4" x14ac:dyDescent="0.3">
      <c r="A337" s="14">
        <v>301</v>
      </c>
      <c r="B337" s="13">
        <v>100.59632379563169</v>
      </c>
      <c r="C337" s="13">
        <v>130.33732672485405</v>
      </c>
      <c r="D337" s="13">
        <v>163.52353755648849</v>
      </c>
    </row>
    <row r="338" spans="1:4" x14ac:dyDescent="0.3">
      <c r="A338" s="14">
        <v>302</v>
      </c>
      <c r="B338" s="13">
        <v>102.16484677111774</v>
      </c>
      <c r="C338" s="13">
        <v>131.83667875251467</v>
      </c>
      <c r="D338" s="13">
        <v>171.89988509801557</v>
      </c>
    </row>
    <row r="339" spans="1:4" x14ac:dyDescent="0.3">
      <c r="A339" s="14">
        <v>303</v>
      </c>
      <c r="B339" s="13">
        <v>99.357718710971966</v>
      </c>
      <c r="C339" s="13">
        <v>122.71910803189614</v>
      </c>
      <c r="D339" s="13">
        <v>172.22034417827246</v>
      </c>
    </row>
    <row r="340" spans="1:4" x14ac:dyDescent="0.3">
      <c r="A340" s="14">
        <v>304</v>
      </c>
      <c r="B340" s="13">
        <v>106.30295547732054</v>
      </c>
      <c r="C340" s="13">
        <v>129.78621139838069</v>
      </c>
      <c r="D340" s="13">
        <v>172.92853017561669</v>
      </c>
    </row>
    <row r="341" spans="1:4" x14ac:dyDescent="0.3">
      <c r="A341" s="14">
        <v>305</v>
      </c>
      <c r="B341" s="13">
        <v>99.406947501091125</v>
      </c>
      <c r="C341" s="13">
        <v>127.95475290343683</v>
      </c>
      <c r="D341" s="13">
        <v>179.39490882825615</v>
      </c>
    </row>
    <row r="342" spans="1:4" x14ac:dyDescent="0.3">
      <c r="A342" s="14">
        <v>306</v>
      </c>
      <c r="B342" s="13">
        <v>98.727883812178703</v>
      </c>
      <c r="C342" s="13">
        <v>130.1913012442098</v>
      </c>
      <c r="D342" s="13">
        <v>173.08699920230214</v>
      </c>
    </row>
    <row r="343" spans="1:4" x14ac:dyDescent="0.3">
      <c r="A343" s="14">
        <v>307</v>
      </c>
      <c r="B343" s="13">
        <v>98.996414390258764</v>
      </c>
      <c r="C343" s="13">
        <v>132.29899760946702</v>
      </c>
      <c r="D343" s="13">
        <v>182.55470513531344</v>
      </c>
    </row>
    <row r="344" spans="1:4" x14ac:dyDescent="0.3">
      <c r="A344" s="14">
        <v>308</v>
      </c>
      <c r="B344" s="13">
        <v>96.717971427482183</v>
      </c>
      <c r="C344" s="13">
        <v>121.56879198609856</v>
      </c>
      <c r="D344" s="13">
        <v>176.04736498766275</v>
      </c>
    </row>
    <row r="345" spans="1:4" x14ac:dyDescent="0.3">
      <c r="A345" s="14">
        <v>309</v>
      </c>
      <c r="B345" s="13">
        <v>101.95607298243094</v>
      </c>
      <c r="C345" s="13">
        <v>138.32763548004775</v>
      </c>
      <c r="D345" s="13">
        <v>180.34690071228536</v>
      </c>
    </row>
    <row r="346" spans="1:4" x14ac:dyDescent="0.3">
      <c r="A346" s="14">
        <v>310</v>
      </c>
      <c r="B346" s="13">
        <v>98.322340519776759</v>
      </c>
      <c r="C346" s="13">
        <v>125.7280838528785</v>
      </c>
      <c r="D346" s="13">
        <v>171.01374736458575</v>
      </c>
    </row>
    <row r="347" spans="1:4" x14ac:dyDescent="0.3">
      <c r="A347" s="14">
        <v>311</v>
      </c>
      <c r="B347" s="13">
        <v>94.912973677184226</v>
      </c>
      <c r="C347" s="13">
        <v>131.46294107498971</v>
      </c>
      <c r="D347" s="13">
        <v>191.47654503889407</v>
      </c>
    </row>
    <row r="348" spans="1:4" x14ac:dyDescent="0.3">
      <c r="A348" s="14">
        <v>312</v>
      </c>
      <c r="B348" s="13">
        <v>101.00274939083742</v>
      </c>
      <c r="C348" s="13">
        <v>135.28255027649729</v>
      </c>
      <c r="D348" s="13">
        <v>162.93339343573052</v>
      </c>
    </row>
    <row r="349" spans="1:4" x14ac:dyDescent="0.3">
      <c r="A349" s="14">
        <v>313</v>
      </c>
      <c r="B349" s="13">
        <v>99.153958599700701</v>
      </c>
      <c r="C349" s="13">
        <v>131.74154180031067</v>
      </c>
      <c r="D349" s="13">
        <v>175.14912787961177</v>
      </c>
    </row>
    <row r="350" spans="1:4" x14ac:dyDescent="0.3">
      <c r="A350" s="14">
        <v>314</v>
      </c>
      <c r="B350" s="13">
        <v>102.7383505425916</v>
      </c>
      <c r="C350" s="13">
        <v>129.53691057038702</v>
      </c>
      <c r="D350" s="13">
        <v>169.18448191355836</v>
      </c>
    </row>
    <row r="351" spans="1:4" x14ac:dyDescent="0.3">
      <c r="A351" s="14">
        <v>315</v>
      </c>
      <c r="B351" s="13">
        <v>99.99920909229742</v>
      </c>
      <c r="C351" s="13">
        <v>133.34314708585381</v>
      </c>
      <c r="D351" s="13">
        <v>172.90051694066079</v>
      </c>
    </row>
    <row r="352" spans="1:4" x14ac:dyDescent="0.3">
      <c r="A352" s="14">
        <v>316</v>
      </c>
      <c r="B352" s="13">
        <v>106.16526706019019</v>
      </c>
      <c r="C352" s="13">
        <v>130.53927857922156</v>
      </c>
      <c r="D352" s="13">
        <v>167.20774511561189</v>
      </c>
    </row>
    <row r="353" spans="1:4" x14ac:dyDescent="0.3">
      <c r="A353" s="14">
        <v>317</v>
      </c>
      <c r="B353" s="13">
        <v>101.89277328452785</v>
      </c>
      <c r="C353" s="13">
        <v>130.5409485429735</v>
      </c>
      <c r="D353" s="13">
        <v>176.11833970806578</v>
      </c>
    </row>
    <row r="354" spans="1:4" x14ac:dyDescent="0.3">
      <c r="A354" s="14">
        <v>318</v>
      </c>
      <c r="B354" s="13">
        <v>101.41696326776206</v>
      </c>
      <c r="C354" s="13">
        <v>134.09145591255844</v>
      </c>
      <c r="D354" s="13">
        <v>171.21706769118936</v>
      </c>
    </row>
    <row r="355" spans="1:4" x14ac:dyDescent="0.3">
      <c r="A355" s="14">
        <v>319</v>
      </c>
      <c r="B355" s="13">
        <v>102.50843122193488</v>
      </c>
      <c r="C355" s="13">
        <v>135.19985925224753</v>
      </c>
      <c r="D355" s="13">
        <v>156.43188279924931</v>
      </c>
    </row>
    <row r="356" spans="1:4" x14ac:dyDescent="0.3">
      <c r="A356" s="14">
        <v>320</v>
      </c>
      <c r="B356" s="13">
        <v>100.10605614126332</v>
      </c>
      <c r="C356" s="13">
        <v>129.66471426847315</v>
      </c>
      <c r="D356" s="13">
        <v>178.92157657881782</v>
      </c>
    </row>
    <row r="357" spans="1:4" x14ac:dyDescent="0.3">
      <c r="A357" s="14">
        <v>321</v>
      </c>
      <c r="B357" s="13">
        <v>99.05603151417327</v>
      </c>
      <c r="C357" s="13">
        <v>135.08372280940577</v>
      </c>
      <c r="D357" s="13">
        <v>172.52523062837324</v>
      </c>
    </row>
    <row r="358" spans="1:4" x14ac:dyDescent="0.3">
      <c r="A358" s="14">
        <v>322</v>
      </c>
      <c r="B358" s="13">
        <v>96.311993253716153</v>
      </c>
      <c r="C358" s="13">
        <v>122.89973405361536</v>
      </c>
      <c r="D358" s="13">
        <v>178.61294939859403</v>
      </c>
    </row>
    <row r="359" spans="1:4" x14ac:dyDescent="0.3">
      <c r="A359" s="14">
        <v>323</v>
      </c>
      <c r="B359" s="13">
        <v>99.332209035837266</v>
      </c>
      <c r="C359" s="13">
        <v>129.8769107141643</v>
      </c>
      <c r="D359" s="13">
        <v>171.56627863862201</v>
      </c>
    </row>
    <row r="360" spans="1:4" x14ac:dyDescent="0.3">
      <c r="A360" s="14">
        <v>324</v>
      </c>
      <c r="B360" s="13">
        <v>101.30033046912018</v>
      </c>
      <c r="C360" s="13">
        <v>137.77722863086186</v>
      </c>
      <c r="D360" s="13">
        <v>161.11340096660598</v>
      </c>
    </row>
    <row r="361" spans="1:4" x14ac:dyDescent="0.3">
      <c r="A361" s="14">
        <v>325</v>
      </c>
      <c r="B361" s="13">
        <v>98.398892110994339</v>
      </c>
      <c r="C361" s="13">
        <v>131.09786172925928</v>
      </c>
      <c r="D361" s="13">
        <v>169.99231613849173</v>
      </c>
    </row>
    <row r="362" spans="1:4" x14ac:dyDescent="0.3">
      <c r="A362" s="14">
        <v>326</v>
      </c>
      <c r="B362" s="13">
        <v>100.48550162394244</v>
      </c>
      <c r="C362" s="13">
        <v>131.93750251582202</v>
      </c>
      <c r="D362" s="13">
        <v>169.85177210247716</v>
      </c>
    </row>
    <row r="363" spans="1:4" x14ac:dyDescent="0.3">
      <c r="A363" s="14">
        <v>327</v>
      </c>
      <c r="B363" s="13">
        <v>97.705522415377288</v>
      </c>
      <c r="C363" s="13">
        <v>123.81502359995024</v>
      </c>
      <c r="D363" s="13">
        <v>166.20976903338465</v>
      </c>
    </row>
    <row r="364" spans="1:4" x14ac:dyDescent="0.3">
      <c r="A364" s="14">
        <v>328</v>
      </c>
      <c r="B364" s="13">
        <v>100.01507408956272</v>
      </c>
      <c r="C364" s="13">
        <v>126.95931923405226</v>
      </c>
      <c r="D364" s="13">
        <v>181.41230297307743</v>
      </c>
    </row>
    <row r="365" spans="1:4" x14ac:dyDescent="0.3">
      <c r="A365" s="14">
        <v>329</v>
      </c>
      <c r="B365" s="13">
        <v>104.3089476226085</v>
      </c>
      <c r="C365" s="13">
        <v>131.32361133526911</v>
      </c>
      <c r="D365" s="13">
        <v>162.89891747886151</v>
      </c>
    </row>
    <row r="366" spans="1:4" x14ac:dyDescent="0.3">
      <c r="A366" s="14">
        <v>330</v>
      </c>
      <c r="B366" s="13">
        <v>99.786226829540155</v>
      </c>
      <c r="C366" s="13">
        <v>128.09322262278005</v>
      </c>
      <c r="D366" s="13">
        <v>169.97182976457748</v>
      </c>
    </row>
    <row r="367" spans="1:4" x14ac:dyDescent="0.3">
      <c r="A367" s="14">
        <v>331</v>
      </c>
      <c r="B367" s="13">
        <v>103.20961773458922</v>
      </c>
      <c r="C367" s="13">
        <v>133.63285275343179</v>
      </c>
      <c r="D367" s="13">
        <v>149.65840315406075</v>
      </c>
    </row>
    <row r="368" spans="1:4" x14ac:dyDescent="0.3">
      <c r="A368" s="14">
        <v>332</v>
      </c>
      <c r="B368" s="13">
        <v>95.142977334361063</v>
      </c>
      <c r="C368" s="13">
        <v>133.63872451908483</v>
      </c>
      <c r="D368" s="13">
        <v>191.82065810040399</v>
      </c>
    </row>
    <row r="369" spans="1:4" x14ac:dyDescent="0.3">
      <c r="A369" s="14">
        <v>333</v>
      </c>
      <c r="B369" s="13">
        <v>101.46692785370014</v>
      </c>
      <c r="C369" s="13">
        <v>128.58696269337847</v>
      </c>
      <c r="D369" s="13">
        <v>163.50542541359837</v>
      </c>
    </row>
    <row r="370" spans="1:4" x14ac:dyDescent="0.3">
      <c r="A370" s="14">
        <v>334</v>
      </c>
      <c r="B370" s="13">
        <v>95.975395481382009</v>
      </c>
      <c r="C370" s="13">
        <v>125.9751858476408</v>
      </c>
      <c r="D370" s="13">
        <v>177.59767409773616</v>
      </c>
    </row>
    <row r="371" spans="1:4" x14ac:dyDescent="0.3">
      <c r="A371" s="14">
        <v>335</v>
      </c>
      <c r="B371" s="13">
        <v>96.375526419085844</v>
      </c>
      <c r="C371" s="13">
        <v>134.85276382672666</v>
      </c>
      <c r="D371" s="13">
        <v>173.10814777505709</v>
      </c>
    </row>
    <row r="372" spans="1:4" x14ac:dyDescent="0.3">
      <c r="A372" s="14">
        <v>336</v>
      </c>
      <c r="B372" s="13">
        <v>103.18191472699262</v>
      </c>
      <c r="C372" s="13">
        <v>132.49840275049715</v>
      </c>
      <c r="D372" s="13">
        <v>167.15762294708691</v>
      </c>
    </row>
    <row r="373" spans="1:4" x14ac:dyDescent="0.3">
      <c r="A373" s="14">
        <v>337</v>
      </c>
      <c r="B373" s="13">
        <v>98.274022132939621</v>
      </c>
      <c r="C373" s="13">
        <v>131.9555723644726</v>
      </c>
      <c r="D373" s="13">
        <v>174.35292800889374</v>
      </c>
    </row>
    <row r="374" spans="1:4" x14ac:dyDescent="0.3">
      <c r="A374" s="14">
        <v>338</v>
      </c>
      <c r="B374" s="13">
        <v>104.48518849628948</v>
      </c>
      <c r="C374" s="13">
        <v>126.4234680287412</v>
      </c>
      <c r="D374" s="13">
        <v>177.07537667064318</v>
      </c>
    </row>
    <row r="375" spans="1:4" x14ac:dyDescent="0.3">
      <c r="A375" s="14">
        <v>339</v>
      </c>
      <c r="B375" s="13">
        <v>100.02931933793711</v>
      </c>
      <c r="C375" s="13">
        <v>138.25127047396427</v>
      </c>
      <c r="D375" s="13">
        <v>171.10980439101382</v>
      </c>
    </row>
    <row r="376" spans="1:4" x14ac:dyDescent="0.3">
      <c r="A376" s="14">
        <v>340</v>
      </c>
      <c r="B376" s="13">
        <v>99.236685782280247</v>
      </c>
      <c r="C376" s="13">
        <v>131.94555989459062</v>
      </c>
      <c r="D376" s="13">
        <v>159.76512023149678</v>
      </c>
    </row>
    <row r="377" spans="1:4" x14ac:dyDescent="0.3">
      <c r="A377" s="14">
        <v>341</v>
      </c>
      <c r="B377" s="13">
        <v>100.44147882085298</v>
      </c>
      <c r="C377" s="13">
        <v>128.89256371413887</v>
      </c>
      <c r="D377" s="13">
        <v>176.0755567259686</v>
      </c>
    </row>
    <row r="378" spans="1:4" x14ac:dyDescent="0.3">
      <c r="A378" s="14">
        <v>342</v>
      </c>
      <c r="B378" s="13">
        <v>99.811923135528104</v>
      </c>
      <c r="C378" s="13">
        <v>137.37312508285981</v>
      </c>
      <c r="D378" s="13">
        <v>175.7369796168943</v>
      </c>
    </row>
    <row r="379" spans="1:4" x14ac:dyDescent="0.3">
      <c r="A379" s="14">
        <v>343</v>
      </c>
      <c r="B379" s="13">
        <v>97.211487633965191</v>
      </c>
      <c r="C379" s="13">
        <v>130.64534342798856</v>
      </c>
      <c r="D379" s="13">
        <v>180.3643714794548</v>
      </c>
    </row>
    <row r="380" spans="1:4" x14ac:dyDescent="0.3">
      <c r="A380" s="14">
        <v>344</v>
      </c>
      <c r="B380" s="13">
        <v>92.706910940506987</v>
      </c>
      <c r="C380" s="13">
        <v>134.38885544901078</v>
      </c>
      <c r="D380" s="13">
        <v>154.35806961880039</v>
      </c>
    </row>
    <row r="381" spans="1:4" x14ac:dyDescent="0.3">
      <c r="A381" s="14">
        <v>345</v>
      </c>
      <c r="B381" s="13">
        <v>101.58394158678286</v>
      </c>
      <c r="C381" s="13">
        <v>134.62153105748547</v>
      </c>
      <c r="D381" s="13">
        <v>179.56204009679391</v>
      </c>
    </row>
    <row r="382" spans="1:4" x14ac:dyDescent="0.3">
      <c r="A382" s="14">
        <v>346</v>
      </c>
      <c r="B382" s="13">
        <v>98.404402714254815</v>
      </c>
      <c r="C382" s="13">
        <v>137.64104208856861</v>
      </c>
      <c r="D382" s="13">
        <v>169.01367584613311</v>
      </c>
    </row>
    <row r="383" spans="1:4" x14ac:dyDescent="0.3">
      <c r="A383" s="14">
        <v>347</v>
      </c>
      <c r="B383" s="13">
        <v>103.48335164357223</v>
      </c>
      <c r="C383" s="13">
        <v>131.44615244877451</v>
      </c>
      <c r="D383" s="13">
        <v>167.12839488518767</v>
      </c>
    </row>
    <row r="384" spans="1:4" x14ac:dyDescent="0.3">
      <c r="A384" s="14">
        <v>348</v>
      </c>
      <c r="B384" s="13">
        <v>97.063611071272376</v>
      </c>
      <c r="C384" s="13">
        <v>132.54388801024288</v>
      </c>
      <c r="D384" s="13">
        <v>164.07169060028437</v>
      </c>
    </row>
    <row r="385" spans="1:4" x14ac:dyDescent="0.3">
      <c r="A385" s="14">
        <v>349</v>
      </c>
      <c r="B385" s="13">
        <v>96.085799223287069</v>
      </c>
      <c r="C385" s="13">
        <v>131.73329088245933</v>
      </c>
      <c r="D385" s="13">
        <v>170.74127252412617</v>
      </c>
    </row>
    <row r="386" spans="1:4" x14ac:dyDescent="0.3">
      <c r="A386" s="14">
        <v>350</v>
      </c>
      <c r="B386" s="13">
        <v>99.346571129059512</v>
      </c>
      <c r="C386" s="13">
        <v>128.89613059938887</v>
      </c>
      <c r="D386" s="13">
        <v>169.52063359208211</v>
      </c>
    </row>
    <row r="387" spans="1:4" x14ac:dyDescent="0.3">
      <c r="A387" s="14">
        <v>351</v>
      </c>
      <c r="B387" s="13">
        <v>101.39663194257025</v>
      </c>
      <c r="C387" s="13">
        <v>123.35469994792633</v>
      </c>
      <c r="D387" s="13">
        <v>175.68437810179216</v>
      </c>
    </row>
    <row r="388" spans="1:4" x14ac:dyDescent="0.3">
      <c r="A388" s="14">
        <v>352</v>
      </c>
      <c r="B388" s="13">
        <v>99.840822413563146</v>
      </c>
      <c r="C388" s="13">
        <v>130.23625774363884</v>
      </c>
      <c r="D388" s="13">
        <v>168.97585872758512</v>
      </c>
    </row>
    <row r="389" spans="1:4" x14ac:dyDescent="0.3">
      <c r="A389" s="14">
        <v>353</v>
      </c>
      <c r="B389" s="13">
        <v>98.719955224650363</v>
      </c>
      <c r="C389" s="13">
        <v>121.81204821662116</v>
      </c>
      <c r="D389" s="13">
        <v>162.40525835456552</v>
      </c>
    </row>
    <row r="390" spans="1:4" x14ac:dyDescent="0.3">
      <c r="A390" s="14">
        <v>354</v>
      </c>
      <c r="B390" s="13">
        <v>98.495585041801334</v>
      </c>
      <c r="C390" s="13">
        <v>127.857519886798</v>
      </c>
      <c r="D390" s="13">
        <v>179.95528441958629</v>
      </c>
    </row>
    <row r="391" spans="1:4" x14ac:dyDescent="0.3">
      <c r="A391" s="14">
        <v>355</v>
      </c>
      <c r="B391" s="13">
        <v>97.736854259261662</v>
      </c>
      <c r="C391" s="13">
        <v>122.55221358463572</v>
      </c>
      <c r="D391" s="13">
        <v>184.57828432892626</v>
      </c>
    </row>
    <row r="392" spans="1:4" x14ac:dyDescent="0.3">
      <c r="A392" s="14">
        <v>356</v>
      </c>
      <c r="B392" s="13">
        <v>98.450634278272759</v>
      </c>
      <c r="C392" s="13">
        <v>127.30519768162299</v>
      </c>
      <c r="D392" s="13">
        <v>150.57800753598397</v>
      </c>
    </row>
    <row r="393" spans="1:4" x14ac:dyDescent="0.3">
      <c r="A393" s="14">
        <v>357</v>
      </c>
      <c r="B393" s="13">
        <v>98.21901106647789</v>
      </c>
      <c r="C393" s="13">
        <v>133.32722232481348</v>
      </c>
      <c r="D393" s="13">
        <v>175.35453451654308</v>
      </c>
    </row>
    <row r="394" spans="1:4" x14ac:dyDescent="0.3">
      <c r="A394" s="14">
        <v>358</v>
      </c>
      <c r="B394" s="13">
        <v>104.20099606594616</v>
      </c>
      <c r="C394" s="13">
        <v>135.16911690621953</v>
      </c>
      <c r="D394" s="13">
        <v>167.67362882595768</v>
      </c>
    </row>
    <row r="395" spans="1:4" x14ac:dyDescent="0.3">
      <c r="A395" s="14">
        <v>359</v>
      </c>
      <c r="B395" s="13">
        <v>101.69128842448373</v>
      </c>
      <c r="C395" s="13">
        <v>130.43424314228088</v>
      </c>
      <c r="D395" s="13">
        <v>176.18943874771364</v>
      </c>
    </row>
    <row r="396" spans="1:4" x14ac:dyDescent="0.3">
      <c r="A396" s="14">
        <v>360</v>
      </c>
      <c r="B396" s="13">
        <v>101.5768554498617</v>
      </c>
      <c r="C396" s="13">
        <v>123.10502214435731</v>
      </c>
      <c r="D396" s="13">
        <v>168.42305657844386</v>
      </c>
    </row>
    <row r="397" spans="1:4" x14ac:dyDescent="0.3">
      <c r="A397" s="14">
        <v>361</v>
      </c>
      <c r="B397" s="13">
        <v>99.263556557409743</v>
      </c>
      <c r="C397" s="13">
        <v>129.44193142803104</v>
      </c>
      <c r="D397" s="13">
        <v>179.34791254343276</v>
      </c>
    </row>
    <row r="398" spans="1:4" x14ac:dyDescent="0.3">
      <c r="A398" s="14">
        <v>362</v>
      </c>
      <c r="B398" s="13">
        <v>102.37191012283695</v>
      </c>
      <c r="C398" s="13">
        <v>124.90195361235271</v>
      </c>
      <c r="D398" s="13">
        <v>170.22247708380507</v>
      </c>
    </row>
    <row r="399" spans="1:4" x14ac:dyDescent="0.3">
      <c r="A399" s="14">
        <v>363</v>
      </c>
      <c r="B399" s="13">
        <v>101.82153599947854</v>
      </c>
      <c r="C399" s="13">
        <v>133.74006928652912</v>
      </c>
      <c r="D399" s="13">
        <v>167.814262423363</v>
      </c>
    </row>
    <row r="400" spans="1:4" x14ac:dyDescent="0.3">
      <c r="A400" s="14">
        <v>364</v>
      </c>
      <c r="B400" s="13">
        <v>97.819029855412666</v>
      </c>
      <c r="C400" s="13">
        <v>130.83016169112321</v>
      </c>
      <c r="D400" s="13">
        <v>179.14192999419225</v>
      </c>
    </row>
    <row r="401" spans="1:4" x14ac:dyDescent="0.3">
      <c r="A401" s="14">
        <v>365</v>
      </c>
      <c r="B401" s="13">
        <v>96.910788575760833</v>
      </c>
      <c r="C401" s="13">
        <v>122.57958136105324</v>
      </c>
      <c r="D401" s="13">
        <v>182.97759636526521</v>
      </c>
    </row>
    <row r="402" spans="1:4" x14ac:dyDescent="0.3">
      <c r="A402" s="14">
        <v>366</v>
      </c>
      <c r="B402" s="13">
        <v>103.82961095635005</v>
      </c>
      <c r="C402" s="13">
        <v>129.45212892562046</v>
      </c>
      <c r="D402" s="13">
        <v>183.66150805381062</v>
      </c>
    </row>
    <row r="403" spans="1:4" x14ac:dyDescent="0.3">
      <c r="A403" s="14">
        <v>367</v>
      </c>
      <c r="B403" s="13">
        <v>98.743810527314849</v>
      </c>
      <c r="C403" s="13">
        <v>132.49321313657072</v>
      </c>
      <c r="D403" s="13">
        <v>173.35651568884157</v>
      </c>
    </row>
    <row r="404" spans="1:4" x14ac:dyDescent="0.3">
      <c r="A404" s="14">
        <v>368</v>
      </c>
      <c r="B404" s="13">
        <v>95.955416959292151</v>
      </c>
      <c r="C404" s="13">
        <v>126.36258563460152</v>
      </c>
      <c r="D404" s="13">
        <v>166.23726581221743</v>
      </c>
    </row>
    <row r="405" spans="1:4" x14ac:dyDescent="0.3">
      <c r="A405" s="14">
        <v>369</v>
      </c>
      <c r="B405" s="13">
        <v>100.02075261438166</v>
      </c>
      <c r="C405" s="13">
        <v>128.33249316186252</v>
      </c>
      <c r="D405" s="13">
        <v>168.15960721776437</v>
      </c>
    </row>
    <row r="406" spans="1:4" x14ac:dyDescent="0.3">
      <c r="A406" s="14">
        <v>370</v>
      </c>
      <c r="B406" s="13">
        <v>101.79343708234317</v>
      </c>
      <c r="C406" s="13">
        <v>125.87802156078536</v>
      </c>
      <c r="D406" s="13">
        <v>164.9532527239179</v>
      </c>
    </row>
    <row r="407" spans="1:4" x14ac:dyDescent="0.3">
      <c r="A407" s="14">
        <v>371</v>
      </c>
      <c r="B407" s="13">
        <v>99.227739426180236</v>
      </c>
      <c r="C407" s="13">
        <v>130.2368532117012</v>
      </c>
      <c r="D407" s="13">
        <v>178.79070940045895</v>
      </c>
    </row>
    <row r="408" spans="1:4" x14ac:dyDescent="0.3">
      <c r="A408" s="14">
        <v>372</v>
      </c>
      <c r="B408" s="13">
        <v>100.03087651649672</v>
      </c>
      <c r="C408" s="13">
        <v>126.23232124028671</v>
      </c>
      <c r="D408" s="13">
        <v>159.69460735554259</v>
      </c>
    </row>
    <row r="409" spans="1:4" x14ac:dyDescent="0.3">
      <c r="A409" s="14">
        <v>373</v>
      </c>
      <c r="B409" s="13">
        <v>101.34225830792502</v>
      </c>
      <c r="C409" s="13">
        <v>125.93161809998199</v>
      </c>
      <c r="D409" s="13">
        <v>169.73319834512984</v>
      </c>
    </row>
    <row r="410" spans="1:4" x14ac:dyDescent="0.3">
      <c r="A410" s="14">
        <v>374</v>
      </c>
      <c r="B410" s="13">
        <v>101.1907487873232</v>
      </c>
      <c r="C410" s="13">
        <v>134.05112657544069</v>
      </c>
      <c r="D410" s="13">
        <v>188.89203291826502</v>
      </c>
    </row>
    <row r="411" spans="1:4" x14ac:dyDescent="0.3">
      <c r="A411" s="14">
        <v>375</v>
      </c>
      <c r="B411" s="13">
        <v>97.994838858270072</v>
      </c>
      <c r="C411" s="13">
        <v>135.66394393193292</v>
      </c>
      <c r="D411" s="13">
        <v>176.41038124978829</v>
      </c>
    </row>
    <row r="412" spans="1:4" x14ac:dyDescent="0.3">
      <c r="A412" s="14">
        <v>376</v>
      </c>
      <c r="B412" s="13">
        <v>98.699189787091314</v>
      </c>
      <c r="C412" s="13">
        <v>136.10962045947974</v>
      </c>
      <c r="D412" s="13">
        <v>164.69339104619365</v>
      </c>
    </row>
    <row r="413" spans="1:4" x14ac:dyDescent="0.3">
      <c r="A413" s="14">
        <v>377</v>
      </c>
      <c r="B413" s="13">
        <v>94.642954400975142</v>
      </c>
      <c r="C413" s="13">
        <v>123.8009626294599</v>
      </c>
      <c r="D413" s="13">
        <v>160.10504044767563</v>
      </c>
    </row>
    <row r="414" spans="1:4" x14ac:dyDescent="0.3">
      <c r="A414" s="14">
        <v>378</v>
      </c>
      <c r="B414" s="13">
        <v>102.96349926548484</v>
      </c>
      <c r="C414" s="13">
        <v>137.13811275776538</v>
      </c>
      <c r="D414" s="13">
        <v>177.31043165677474</v>
      </c>
    </row>
    <row r="415" spans="1:4" x14ac:dyDescent="0.3">
      <c r="A415" s="14">
        <v>379</v>
      </c>
      <c r="B415" s="13">
        <v>97.621408698805269</v>
      </c>
      <c r="C415" s="13">
        <v>129.41658619349911</v>
      </c>
      <c r="D415" s="13">
        <v>161.55554634456794</v>
      </c>
    </row>
    <row r="416" spans="1:4" x14ac:dyDescent="0.3">
      <c r="A416" s="14">
        <v>380</v>
      </c>
      <c r="B416" s="13">
        <v>103.31760259665145</v>
      </c>
      <c r="C416" s="13">
        <v>132.96756281593676</v>
      </c>
      <c r="D416" s="13">
        <v>165.38170356761992</v>
      </c>
    </row>
    <row r="417" spans="1:4" x14ac:dyDescent="0.3">
      <c r="A417" s="14">
        <v>381</v>
      </c>
      <c r="B417" s="13">
        <v>101.56762223482043</v>
      </c>
      <c r="C417" s="13">
        <v>129.02125753391147</v>
      </c>
      <c r="D417" s="13">
        <v>165.36243213721053</v>
      </c>
    </row>
    <row r="418" spans="1:4" x14ac:dyDescent="0.3">
      <c r="A418" s="14">
        <v>382</v>
      </c>
      <c r="B418" s="13">
        <v>100.94021955859833</v>
      </c>
      <c r="C418" s="13">
        <v>130.116496236795</v>
      </c>
      <c r="D418" s="13">
        <v>168.16724989510499</v>
      </c>
    </row>
    <row r="419" spans="1:4" x14ac:dyDescent="0.3">
      <c r="A419" s="14">
        <v>383</v>
      </c>
      <c r="B419" s="13">
        <v>103.08504425377185</v>
      </c>
      <c r="C419" s="13">
        <v>137.28764068306384</v>
      </c>
      <c r="D419" s="13">
        <v>177.00197841971348</v>
      </c>
    </row>
    <row r="420" spans="1:4" x14ac:dyDescent="0.3">
      <c r="A420" s="14">
        <v>384</v>
      </c>
      <c r="B420" s="13">
        <v>101.40387935212904</v>
      </c>
      <c r="C420" s="13">
        <v>129.04655898186616</v>
      </c>
      <c r="D420" s="13">
        <v>172.21948891667995</v>
      </c>
    </row>
    <row r="421" spans="1:4" x14ac:dyDescent="0.3">
      <c r="A421" s="14">
        <v>385</v>
      </c>
      <c r="B421" s="13">
        <v>98.505666045893022</v>
      </c>
      <c r="C421" s="13">
        <v>130.05408144325685</v>
      </c>
      <c r="D421" s="13">
        <v>167.12608732893327</v>
      </c>
    </row>
    <row r="422" spans="1:4" x14ac:dyDescent="0.3">
      <c r="A422" s="14">
        <v>386</v>
      </c>
      <c r="B422" s="13">
        <v>100.55390176325447</v>
      </c>
      <c r="C422" s="13">
        <v>129.32426649219073</v>
      </c>
      <c r="D422" s="13">
        <v>177.25417336525189</v>
      </c>
    </row>
    <row r="423" spans="1:4" x14ac:dyDescent="0.3">
      <c r="A423" s="14">
        <v>387</v>
      </c>
      <c r="B423" s="13">
        <v>98.844339881860975</v>
      </c>
      <c r="C423" s="13">
        <v>128.45084024919822</v>
      </c>
      <c r="D423" s="13">
        <v>167.55639092137235</v>
      </c>
    </row>
    <row r="424" spans="1:4" x14ac:dyDescent="0.3">
      <c r="A424" s="14">
        <v>388</v>
      </c>
      <c r="B424" s="13">
        <v>100.16898388523131</v>
      </c>
      <c r="C424" s="13">
        <v>132.96985349120447</v>
      </c>
      <c r="D424" s="13">
        <v>177.70705777461617</v>
      </c>
    </row>
    <row r="425" spans="1:4" x14ac:dyDescent="0.3">
      <c r="A425" s="14">
        <v>389</v>
      </c>
      <c r="B425" s="13">
        <v>98.880589102034847</v>
      </c>
      <c r="C425" s="13">
        <v>129.03134425471367</v>
      </c>
      <c r="D425" s="13">
        <v>173.81187012265843</v>
      </c>
    </row>
    <row r="426" spans="1:4" x14ac:dyDescent="0.3">
      <c r="A426" s="14">
        <v>390</v>
      </c>
      <c r="B426" s="13">
        <v>100.75454194483078</v>
      </c>
      <c r="C426" s="13">
        <v>127.20795191855494</v>
      </c>
      <c r="D426" s="13">
        <v>179.66314743995827</v>
      </c>
    </row>
    <row r="427" spans="1:4" x14ac:dyDescent="0.3">
      <c r="A427" s="14">
        <v>391</v>
      </c>
      <c r="B427" s="13">
        <v>102.7106631267978</v>
      </c>
      <c r="C427" s="13">
        <v>133.30743328308282</v>
      </c>
      <c r="D427" s="13">
        <v>189.1171387489955</v>
      </c>
    </row>
    <row r="428" spans="1:4" x14ac:dyDescent="0.3">
      <c r="A428" s="14">
        <v>392</v>
      </c>
      <c r="B428" s="13">
        <v>98.688986101099815</v>
      </c>
      <c r="C428" s="13">
        <v>132.40963750388352</v>
      </c>
      <c r="D428" s="13">
        <v>185.91574067734473</v>
      </c>
    </row>
    <row r="429" spans="1:4" x14ac:dyDescent="0.3">
      <c r="A429" s="14">
        <v>393</v>
      </c>
      <c r="B429" s="13">
        <v>96.11352213498013</v>
      </c>
      <c r="C429" s="13">
        <v>124.69161047946692</v>
      </c>
      <c r="D429" s="13">
        <v>173.19819228592226</v>
      </c>
    </row>
    <row r="430" spans="1:4" x14ac:dyDescent="0.3">
      <c r="A430" s="14">
        <v>394</v>
      </c>
      <c r="B430" s="13">
        <v>101.52209055174932</v>
      </c>
      <c r="C430" s="13">
        <v>126.92139432045606</v>
      </c>
      <c r="D430" s="13">
        <v>158.46846685464936</v>
      </c>
    </row>
    <row r="431" spans="1:4" x14ac:dyDescent="0.3">
      <c r="A431" s="14">
        <v>395</v>
      </c>
      <c r="B431" s="13">
        <v>99.373270942543911</v>
      </c>
      <c r="C431" s="13">
        <v>131.59478489028936</v>
      </c>
      <c r="D431" s="13">
        <v>164.24735434570985</v>
      </c>
    </row>
    <row r="432" spans="1:4" x14ac:dyDescent="0.3">
      <c r="A432" s="14">
        <v>396</v>
      </c>
      <c r="B432" s="13">
        <v>103.27233403215079</v>
      </c>
      <c r="C432" s="13">
        <v>121.03133717053454</v>
      </c>
      <c r="D432" s="13">
        <v>165.29833203421316</v>
      </c>
    </row>
    <row r="433" spans="1:4" x14ac:dyDescent="0.3">
      <c r="A433" s="14">
        <v>397</v>
      </c>
      <c r="B433" s="13">
        <v>98.275508437138754</v>
      </c>
      <c r="C433" s="13">
        <v>126.53888215485659</v>
      </c>
      <c r="D433" s="13">
        <v>171.5809479547562</v>
      </c>
    </row>
    <row r="434" spans="1:4" x14ac:dyDescent="0.3">
      <c r="A434" s="14">
        <v>398</v>
      </c>
      <c r="B434" s="13">
        <v>98.866033424387979</v>
      </c>
      <c r="C434" s="13">
        <v>137.5557424113174</v>
      </c>
      <c r="D434" s="13">
        <v>164.1865013866186</v>
      </c>
    </row>
    <row r="435" spans="1:4" x14ac:dyDescent="0.3">
      <c r="A435" s="14">
        <v>399</v>
      </c>
      <c r="B435" s="13">
        <v>98.530785788765357</v>
      </c>
      <c r="C435" s="13">
        <v>127.49224569456602</v>
      </c>
      <c r="D435" s="13">
        <v>168.37243070801429</v>
      </c>
    </row>
    <row r="436" spans="1:4" x14ac:dyDescent="0.3">
      <c r="A436" s="14">
        <v>400</v>
      </c>
      <c r="B436" s="13">
        <v>105.97432488182926</v>
      </c>
      <c r="C436" s="13">
        <v>128.21444449970176</v>
      </c>
      <c r="D436" s="13">
        <v>161.21240388632853</v>
      </c>
    </row>
    <row r="437" spans="1:4" x14ac:dyDescent="0.3">
      <c r="A437" s="14">
        <v>401</v>
      </c>
      <c r="B437" s="13">
        <v>98.148669565484255</v>
      </c>
      <c r="C437" s="13">
        <v>133.86896609111653</v>
      </c>
      <c r="D437" s="13">
        <v>158.4693699328551</v>
      </c>
    </row>
    <row r="438" spans="1:4" x14ac:dyDescent="0.3">
      <c r="A438" s="14">
        <v>402</v>
      </c>
      <c r="B438" s="13">
        <v>102.32380594356209</v>
      </c>
      <c r="C438" s="13">
        <v>124.41979365363576</v>
      </c>
      <c r="D438" s="13">
        <v>158.21113038747404</v>
      </c>
    </row>
    <row r="439" spans="1:4" x14ac:dyDescent="0.3">
      <c r="A439" s="14">
        <v>403</v>
      </c>
      <c r="B439" s="13">
        <v>101.21451634753465</v>
      </c>
      <c r="C439" s="13">
        <v>133.93100012309702</v>
      </c>
      <c r="D439" s="13">
        <v>169.41313741675657</v>
      </c>
    </row>
    <row r="440" spans="1:4" x14ac:dyDescent="0.3">
      <c r="A440" s="14">
        <v>404</v>
      </c>
      <c r="B440" s="13">
        <v>99.044063905389109</v>
      </c>
      <c r="C440" s="13">
        <v>133.43491206229294</v>
      </c>
      <c r="D440" s="13">
        <v>180.1708728855393</v>
      </c>
    </row>
    <row r="441" spans="1:4" x14ac:dyDescent="0.3">
      <c r="A441" s="14">
        <v>405</v>
      </c>
      <c r="B441" s="13">
        <v>99.460582602283282</v>
      </c>
      <c r="C441" s="13">
        <v>128.56588499725493</v>
      </c>
      <c r="D441" s="13">
        <v>166.32852382008093</v>
      </c>
    </row>
    <row r="442" spans="1:4" x14ac:dyDescent="0.3">
      <c r="A442" s="14">
        <v>406</v>
      </c>
      <c r="B442" s="13">
        <v>98.764894528275789</v>
      </c>
      <c r="C442" s="13">
        <v>137.94558494689895</v>
      </c>
      <c r="D442" s="13">
        <v>175.37351086058601</v>
      </c>
    </row>
    <row r="443" spans="1:4" x14ac:dyDescent="0.3">
      <c r="A443" s="14">
        <v>407</v>
      </c>
      <c r="B443" s="13">
        <v>101.06902752331646</v>
      </c>
      <c r="C443" s="13">
        <v>131.39444571983975</v>
      </c>
      <c r="D443" s="13">
        <v>160.52756906267433</v>
      </c>
    </row>
    <row r="444" spans="1:4" x14ac:dyDescent="0.3">
      <c r="A444" s="14">
        <v>408</v>
      </c>
      <c r="B444" s="13">
        <v>99.472079620193938</v>
      </c>
      <c r="C444" s="13">
        <v>130.36164069477275</v>
      </c>
      <c r="D444" s="13">
        <v>189.06392017439416</v>
      </c>
    </row>
    <row r="445" spans="1:4" x14ac:dyDescent="0.3">
      <c r="A445" s="14">
        <v>409</v>
      </c>
      <c r="B445" s="13">
        <v>101.57726077284755</v>
      </c>
      <c r="C445" s="13">
        <v>127.25756724147178</v>
      </c>
      <c r="D445" s="13">
        <v>159.30860911220222</v>
      </c>
    </row>
    <row r="446" spans="1:4" x14ac:dyDescent="0.3">
      <c r="A446" s="14">
        <v>410</v>
      </c>
      <c r="B446" s="13">
        <v>102.99070618383249</v>
      </c>
      <c r="C446" s="13">
        <v>130.82572335126747</v>
      </c>
      <c r="D446" s="13">
        <v>175.27767489658149</v>
      </c>
    </row>
    <row r="447" spans="1:4" x14ac:dyDescent="0.3">
      <c r="A447" s="14">
        <v>411</v>
      </c>
      <c r="B447" s="13">
        <v>97.033766850947558</v>
      </c>
      <c r="C447" s="13">
        <v>136.43085646609038</v>
      </c>
      <c r="D447" s="13">
        <v>169.72070926158557</v>
      </c>
    </row>
    <row r="448" spans="1:4" x14ac:dyDescent="0.3">
      <c r="A448" s="14">
        <v>412</v>
      </c>
      <c r="B448" s="13">
        <v>100.01142014569247</v>
      </c>
      <c r="C448" s="13">
        <v>134.23684156991726</v>
      </c>
      <c r="D448" s="13">
        <v>174.21854486084061</v>
      </c>
    </row>
    <row r="449" spans="1:4" x14ac:dyDescent="0.3">
      <c r="A449" s="14">
        <v>413</v>
      </c>
      <c r="B449" s="13">
        <v>102.51578756000914</v>
      </c>
      <c r="C449" s="13">
        <v>128.90825998523883</v>
      </c>
      <c r="D449" s="13">
        <v>169.49376670531217</v>
      </c>
    </row>
    <row r="450" spans="1:4" x14ac:dyDescent="0.3">
      <c r="A450" s="14">
        <v>414</v>
      </c>
      <c r="B450" s="13">
        <v>97.537128376088816</v>
      </c>
      <c r="C450" s="13">
        <v>128.09162754896647</v>
      </c>
      <c r="D450" s="13">
        <v>175.07969802040657</v>
      </c>
    </row>
    <row r="451" spans="1:4" x14ac:dyDescent="0.3">
      <c r="A451" s="14">
        <v>415</v>
      </c>
      <c r="B451" s="13">
        <v>98.96814282207707</v>
      </c>
      <c r="C451" s="13">
        <v>127.08018938485409</v>
      </c>
      <c r="D451" s="13">
        <v>159.55868576945991</v>
      </c>
    </row>
    <row r="452" spans="1:4" x14ac:dyDescent="0.3">
      <c r="A452" s="14">
        <v>416</v>
      </c>
      <c r="B452" s="13">
        <v>104.16841345366987</v>
      </c>
      <c r="C452" s="13">
        <v>126.73090929480179</v>
      </c>
      <c r="D452" s="13">
        <v>163.05441017939404</v>
      </c>
    </row>
    <row r="453" spans="1:4" x14ac:dyDescent="0.3">
      <c r="A453" s="14">
        <v>417</v>
      </c>
      <c r="B453" s="13">
        <v>98.435898771405547</v>
      </c>
      <c r="C453" s="13">
        <v>132.92784901377689</v>
      </c>
      <c r="D453" s="13">
        <v>171.13171632617335</v>
      </c>
    </row>
    <row r="454" spans="1:4" x14ac:dyDescent="0.3">
      <c r="A454" s="14">
        <v>418</v>
      </c>
      <c r="B454" s="13">
        <v>97.180226196110382</v>
      </c>
      <c r="C454" s="13">
        <v>129.47991784211558</v>
      </c>
      <c r="D454" s="13">
        <v>157.36094492081278</v>
      </c>
    </row>
    <row r="455" spans="1:4" x14ac:dyDescent="0.3">
      <c r="A455" s="14">
        <v>419</v>
      </c>
      <c r="B455" s="13">
        <v>97.53488496969301</v>
      </c>
      <c r="C455" s="13">
        <v>122.78235360913061</v>
      </c>
      <c r="D455" s="13">
        <v>182.77598030136997</v>
      </c>
    </row>
    <row r="456" spans="1:4" x14ac:dyDescent="0.3">
      <c r="A456" s="14">
        <v>420</v>
      </c>
      <c r="B456" s="13">
        <v>99.063742232783838</v>
      </c>
      <c r="C456" s="13">
        <v>137.02830759256651</v>
      </c>
      <c r="D456" s="13">
        <v>156.88049882298461</v>
      </c>
    </row>
    <row r="457" spans="1:4" x14ac:dyDescent="0.3">
      <c r="A457" s="14">
        <v>421</v>
      </c>
      <c r="B457" s="13">
        <v>97.190906170550491</v>
      </c>
      <c r="C457" s="13">
        <v>129.54822676952185</v>
      </c>
      <c r="D457" s="13">
        <v>169.33349025537296</v>
      </c>
    </row>
    <row r="458" spans="1:4" x14ac:dyDescent="0.3">
      <c r="A458" s="14">
        <v>422</v>
      </c>
      <c r="B458" s="13">
        <v>100.38612298617279</v>
      </c>
      <c r="C458" s="13">
        <v>131.35321244339491</v>
      </c>
      <c r="D458" s="13">
        <v>179.65988198191809</v>
      </c>
    </row>
    <row r="459" spans="1:4" x14ac:dyDescent="0.3">
      <c r="A459" s="14">
        <v>423</v>
      </c>
      <c r="B459" s="13">
        <v>98.689661014067738</v>
      </c>
      <c r="C459" s="13">
        <v>130.68456399132489</v>
      </c>
      <c r="D459" s="13">
        <v>172.25410778036974</v>
      </c>
    </row>
    <row r="460" spans="1:4" x14ac:dyDescent="0.3">
      <c r="A460" s="14">
        <v>424</v>
      </c>
      <c r="B460" s="13">
        <v>100.13827239081064</v>
      </c>
      <c r="C460" s="13">
        <v>131.40884670301017</v>
      </c>
      <c r="D460" s="13">
        <v>173.38148133338311</v>
      </c>
    </row>
    <row r="461" spans="1:4" x14ac:dyDescent="0.3">
      <c r="A461" s="14">
        <v>425</v>
      </c>
      <c r="B461" s="13">
        <v>97.906071798638266</v>
      </c>
      <c r="C461" s="13">
        <v>136.96186963741346</v>
      </c>
      <c r="D461" s="13">
        <v>156.13363069633664</v>
      </c>
    </row>
    <row r="462" spans="1:4" x14ac:dyDescent="0.3">
      <c r="A462" s="14">
        <v>426</v>
      </c>
      <c r="B462" s="13">
        <v>98.28384203878619</v>
      </c>
      <c r="C462" s="13">
        <v>133.47966423594124</v>
      </c>
      <c r="D462" s="13">
        <v>172.87808646564864</v>
      </c>
    </row>
    <row r="463" spans="1:4" x14ac:dyDescent="0.3">
      <c r="A463" s="14">
        <v>427</v>
      </c>
      <c r="B463" s="13">
        <v>103.63493409174953</v>
      </c>
      <c r="C463" s="13">
        <v>135.98109105603464</v>
      </c>
      <c r="D463" s="13">
        <v>173.91476955943426</v>
      </c>
    </row>
    <row r="464" spans="1:4" x14ac:dyDescent="0.3">
      <c r="A464" s="14">
        <v>428</v>
      </c>
      <c r="B464" s="13">
        <v>97.474457151309991</v>
      </c>
      <c r="C464" s="13">
        <v>130.32789138010278</v>
      </c>
      <c r="D464" s="13">
        <v>172.05350187409618</v>
      </c>
    </row>
    <row r="465" spans="1:4" x14ac:dyDescent="0.3">
      <c r="A465" s="14">
        <v>429</v>
      </c>
      <c r="B465" s="13">
        <v>100.44084610693504</v>
      </c>
      <c r="C465" s="13">
        <v>125.00002906442137</v>
      </c>
      <c r="D465" s="13">
        <v>167.3780346641588</v>
      </c>
    </row>
    <row r="466" spans="1:4" x14ac:dyDescent="0.3">
      <c r="A466" s="14">
        <v>430</v>
      </c>
      <c r="B466" s="13">
        <v>100.80885497370556</v>
      </c>
      <c r="C466" s="13">
        <v>130.8181983142174</v>
      </c>
      <c r="D466" s="13">
        <v>162.83310691079959</v>
      </c>
    </row>
    <row r="467" spans="1:4" x14ac:dyDescent="0.3">
      <c r="A467" s="14">
        <v>431</v>
      </c>
      <c r="B467" s="13">
        <v>104.80193418051005</v>
      </c>
      <c r="C467" s="13">
        <v>129.18720679761944</v>
      </c>
      <c r="D467" s="13">
        <v>178.32211085898845</v>
      </c>
    </row>
    <row r="468" spans="1:4" x14ac:dyDescent="0.3">
      <c r="A468" s="14">
        <v>432</v>
      </c>
      <c r="B468" s="13">
        <v>100.85535348742917</v>
      </c>
      <c r="C468" s="13">
        <v>126.75137841872603</v>
      </c>
      <c r="D468" s="13">
        <v>178.38889108314132</v>
      </c>
    </row>
    <row r="469" spans="1:4" x14ac:dyDescent="0.3">
      <c r="A469" s="14">
        <v>433</v>
      </c>
      <c r="B469" s="13">
        <v>102.75170937935458</v>
      </c>
      <c r="C469" s="13">
        <v>132.98239136497892</v>
      </c>
      <c r="D469" s="13">
        <v>193.81086251091065</v>
      </c>
    </row>
    <row r="470" spans="1:4" x14ac:dyDescent="0.3">
      <c r="A470" s="14">
        <v>434</v>
      </c>
      <c r="B470" s="13">
        <v>98.859129188281273</v>
      </c>
      <c r="C470" s="13">
        <v>129.99981128463986</v>
      </c>
      <c r="D470" s="13">
        <v>174.29828311145218</v>
      </c>
    </row>
    <row r="471" spans="1:4" x14ac:dyDescent="0.3">
      <c r="A471" s="14">
        <v>435</v>
      </c>
      <c r="B471" s="13">
        <v>98.055067560955877</v>
      </c>
      <c r="C471" s="13">
        <v>135.36129600408265</v>
      </c>
      <c r="D471" s="13">
        <v>172.76022621416971</v>
      </c>
    </row>
    <row r="472" spans="1:4" x14ac:dyDescent="0.3">
      <c r="A472" s="14">
        <v>436</v>
      </c>
      <c r="B472" s="13">
        <v>99.50204281851795</v>
      </c>
      <c r="C472" s="13">
        <v>135.42828769559122</v>
      </c>
      <c r="D472" s="13">
        <v>180.60599177054107</v>
      </c>
    </row>
    <row r="473" spans="1:4" x14ac:dyDescent="0.3">
      <c r="A473" s="14">
        <v>437</v>
      </c>
      <c r="B473" s="13">
        <v>97.765287091515972</v>
      </c>
      <c r="C473" s="13">
        <v>133.54701829615695</v>
      </c>
      <c r="D473" s="13">
        <v>158.16246575911171</v>
      </c>
    </row>
    <row r="474" spans="1:4" x14ac:dyDescent="0.3">
      <c r="A474" s="14">
        <v>438</v>
      </c>
      <c r="B474" s="13">
        <v>99.744251496453074</v>
      </c>
      <c r="C474" s="13">
        <v>137.23696270344783</v>
      </c>
      <c r="D474" s="13">
        <v>177.48582796932354</v>
      </c>
    </row>
    <row r="475" spans="1:4" x14ac:dyDescent="0.3">
      <c r="A475" s="14">
        <v>439</v>
      </c>
      <c r="B475" s="13">
        <v>100.41718007187937</v>
      </c>
      <c r="C475" s="13">
        <v>128.29020763266101</v>
      </c>
      <c r="D475" s="13">
        <v>164.95216530470853</v>
      </c>
    </row>
    <row r="476" spans="1:4" x14ac:dyDescent="0.3">
      <c r="A476" s="14">
        <v>440</v>
      </c>
      <c r="B476" s="13">
        <v>97.728758492977107</v>
      </c>
      <c r="C476" s="13">
        <v>133.73525664556908</v>
      </c>
      <c r="D476" s="13">
        <v>172.17907888013642</v>
      </c>
    </row>
    <row r="477" spans="1:4" x14ac:dyDescent="0.3">
      <c r="A477" s="14">
        <v>441</v>
      </c>
      <c r="B477" s="13">
        <v>102.52034163315746</v>
      </c>
      <c r="C477" s="13">
        <v>131.78339192904178</v>
      </c>
      <c r="D477" s="13">
        <v>165.74140245673377</v>
      </c>
    </row>
    <row r="478" spans="1:4" x14ac:dyDescent="0.3">
      <c r="A478" s="14">
        <v>442</v>
      </c>
      <c r="B478" s="13">
        <v>98.994915682250507</v>
      </c>
      <c r="C478" s="13">
        <v>130.74311956736662</v>
      </c>
      <c r="D478" s="13">
        <v>166.97158513574487</v>
      </c>
    </row>
    <row r="479" spans="1:4" x14ac:dyDescent="0.3">
      <c r="A479" s="14">
        <v>443</v>
      </c>
      <c r="B479" s="13">
        <v>98.288188123273017</v>
      </c>
      <c r="C479" s="13">
        <v>122.23024598050571</v>
      </c>
      <c r="D479" s="13">
        <v>156.80441107242817</v>
      </c>
    </row>
    <row r="480" spans="1:4" x14ac:dyDescent="0.3">
      <c r="A480" s="14">
        <v>444</v>
      </c>
      <c r="B480" s="13">
        <v>94.99549391527006</v>
      </c>
      <c r="C480" s="13">
        <v>127.72867256132493</v>
      </c>
      <c r="D480" s="13">
        <v>174.27500750471535</v>
      </c>
    </row>
    <row r="481" spans="1:4" x14ac:dyDescent="0.3">
      <c r="A481" s="14">
        <v>445</v>
      </c>
      <c r="B481" s="13">
        <v>104.00149861530657</v>
      </c>
      <c r="C481" s="13">
        <v>135.47346559154795</v>
      </c>
      <c r="D481" s="13">
        <v>156.7251017235144</v>
      </c>
    </row>
    <row r="482" spans="1:4" x14ac:dyDescent="0.3">
      <c r="A482" s="14">
        <v>446</v>
      </c>
      <c r="B482" s="13">
        <v>102.25011010927143</v>
      </c>
      <c r="C482" s="13">
        <v>135.32842751039837</v>
      </c>
      <c r="D482" s="13">
        <v>174.76299206382339</v>
      </c>
    </row>
    <row r="483" spans="1:4" x14ac:dyDescent="0.3">
      <c r="A483" s="14">
        <v>447</v>
      </c>
      <c r="B483" s="13">
        <v>99.86252685776283</v>
      </c>
      <c r="C483" s="13">
        <v>133.29578824870009</v>
      </c>
      <c r="D483" s="13">
        <v>164.85725683397433</v>
      </c>
    </row>
    <row r="484" spans="1:4" x14ac:dyDescent="0.3">
      <c r="A484" s="14">
        <v>448</v>
      </c>
      <c r="B484" s="13">
        <v>102.16182178705689</v>
      </c>
      <c r="C484" s="13">
        <v>130.19408280326442</v>
      </c>
      <c r="D484" s="13">
        <v>169.25907229835769</v>
      </c>
    </row>
    <row r="485" spans="1:4" x14ac:dyDescent="0.3">
      <c r="A485" s="14">
        <v>449</v>
      </c>
      <c r="B485" s="13">
        <v>96.533287857022174</v>
      </c>
      <c r="C485" s="13">
        <v>134.90118671877573</v>
      </c>
      <c r="D485" s="13">
        <v>169.73347681830785</v>
      </c>
    </row>
    <row r="486" spans="1:4" x14ac:dyDescent="0.3">
      <c r="A486" s="14">
        <v>450</v>
      </c>
      <c r="B486" s="13">
        <v>97.780639044983076</v>
      </c>
      <c r="C486" s="13">
        <v>127.26505541250066</v>
      </c>
      <c r="D486" s="13">
        <v>159.5826450028085</v>
      </c>
    </row>
    <row r="487" spans="1:4" x14ac:dyDescent="0.3">
      <c r="A487" s="14">
        <v>451</v>
      </c>
      <c r="B487" s="13">
        <v>100.39812943193672</v>
      </c>
      <c r="C487" s="13">
        <v>130.23587396639206</v>
      </c>
      <c r="D487" s="13">
        <v>148.26021663609015</v>
      </c>
    </row>
    <row r="488" spans="1:4" x14ac:dyDescent="0.3">
      <c r="A488" s="14">
        <v>452</v>
      </c>
      <c r="B488" s="13">
        <v>103.14752168467446</v>
      </c>
      <c r="C488" s="13">
        <v>123.96495273780056</v>
      </c>
      <c r="D488" s="13">
        <v>168.81462405789233</v>
      </c>
    </row>
    <row r="489" spans="1:4" x14ac:dyDescent="0.3">
      <c r="A489" s="14">
        <v>453</v>
      </c>
      <c r="B489" s="13">
        <v>98.200217203180458</v>
      </c>
      <c r="C489" s="13">
        <v>124.42786901213302</v>
      </c>
      <c r="D489" s="13">
        <v>184.97399893630697</v>
      </c>
    </row>
    <row r="490" spans="1:4" x14ac:dyDescent="0.3">
      <c r="A490" s="14">
        <v>454</v>
      </c>
      <c r="B490" s="13">
        <v>104.75011063174784</v>
      </c>
      <c r="C490" s="13">
        <v>130.09003982545252</v>
      </c>
      <c r="D490" s="13">
        <v>175.81464444972218</v>
      </c>
    </row>
    <row r="491" spans="1:4" x14ac:dyDescent="0.3">
      <c r="A491" s="14">
        <v>455</v>
      </c>
      <c r="B491" s="13">
        <v>100.79498084947465</v>
      </c>
      <c r="C491" s="13">
        <v>135.33585506038156</v>
      </c>
      <c r="D491" s="13">
        <v>152.64221361437296</v>
      </c>
    </row>
    <row r="492" spans="1:4" x14ac:dyDescent="0.3">
      <c r="A492" s="14">
        <v>456</v>
      </c>
      <c r="B492" s="13">
        <v>96.893054269253696</v>
      </c>
      <c r="C492" s="13">
        <v>137.53131651853795</v>
      </c>
      <c r="D492" s="13">
        <v>172.3409867445462</v>
      </c>
    </row>
    <row r="493" spans="1:4" x14ac:dyDescent="0.3">
      <c r="A493" s="14">
        <v>457</v>
      </c>
      <c r="B493" s="13">
        <v>99.424562310849424</v>
      </c>
      <c r="C493" s="13">
        <v>132.02423885072935</v>
      </c>
      <c r="D493" s="13">
        <v>172.7672453372837</v>
      </c>
    </row>
    <row r="494" spans="1:4" x14ac:dyDescent="0.3">
      <c r="A494" s="14">
        <v>458</v>
      </c>
      <c r="B494" s="13">
        <v>97.012704173426457</v>
      </c>
      <c r="C494" s="13">
        <v>133.87347222629305</v>
      </c>
      <c r="D494" s="13">
        <v>156.36173961992876</v>
      </c>
    </row>
    <row r="495" spans="1:4" x14ac:dyDescent="0.3">
      <c r="A495" s="14">
        <v>459</v>
      </c>
      <c r="B495" s="13">
        <v>99.586708372383228</v>
      </c>
      <c r="C495" s="13">
        <v>134.51188829792298</v>
      </c>
      <c r="D495" s="13">
        <v>166.55883265046293</v>
      </c>
    </row>
    <row r="496" spans="1:4" x14ac:dyDescent="0.3">
      <c r="A496" s="14">
        <v>460</v>
      </c>
      <c r="B496" s="13">
        <v>103.06736458365052</v>
      </c>
      <c r="C496" s="13">
        <v>129.53825560499484</v>
      </c>
      <c r="D496" s="13">
        <v>178.7999088711064</v>
      </c>
    </row>
    <row r="497" spans="1:4" x14ac:dyDescent="0.3">
      <c r="A497" s="14">
        <v>461</v>
      </c>
      <c r="B497" s="13">
        <v>98.469591360327357</v>
      </c>
      <c r="C497" s="13">
        <v>137.54493336827255</v>
      </c>
      <c r="D497" s="13">
        <v>182.9161869098688</v>
      </c>
    </row>
    <row r="498" spans="1:4" x14ac:dyDescent="0.3">
      <c r="A498" s="14">
        <v>462</v>
      </c>
      <c r="B498" s="13">
        <v>97.869947906530086</v>
      </c>
      <c r="C498" s="13">
        <v>129.49655480495795</v>
      </c>
      <c r="D498" s="13">
        <v>175.81260380446659</v>
      </c>
    </row>
    <row r="499" spans="1:4" x14ac:dyDescent="0.3">
      <c r="A499" s="14">
        <v>463</v>
      </c>
      <c r="B499" s="13">
        <v>101.09986493594006</v>
      </c>
      <c r="C499" s="13">
        <v>129.35827799496391</v>
      </c>
      <c r="D499" s="13">
        <v>175.56448068277845</v>
      </c>
    </row>
    <row r="500" spans="1:4" x14ac:dyDescent="0.3">
      <c r="A500" s="14">
        <v>464</v>
      </c>
      <c r="B500" s="13">
        <v>103.07452160212235</v>
      </c>
      <c r="C500" s="13">
        <v>125.48916597268166</v>
      </c>
      <c r="D500" s="13">
        <v>174.92416263332478</v>
      </c>
    </row>
    <row r="501" spans="1:4" x14ac:dyDescent="0.3">
      <c r="A501" s="14">
        <v>465</v>
      </c>
      <c r="B501" s="13">
        <v>94.804462178217435</v>
      </c>
      <c r="C501" s="13">
        <v>129.15651023556038</v>
      </c>
      <c r="D501" s="13">
        <v>171.97564796349943</v>
      </c>
    </row>
    <row r="502" spans="1:4" x14ac:dyDescent="0.3">
      <c r="A502" s="14">
        <v>466</v>
      </c>
      <c r="B502" s="13">
        <v>99.010316421951657</v>
      </c>
      <c r="C502" s="13">
        <v>132.8315973655935</v>
      </c>
      <c r="D502" s="13">
        <v>174.4436578773032</v>
      </c>
    </row>
    <row r="503" spans="1:4" x14ac:dyDescent="0.3">
      <c r="A503" s="14">
        <v>467</v>
      </c>
      <c r="B503" s="13">
        <v>101.06395442076635</v>
      </c>
      <c r="C503" s="13">
        <v>126.62431446952748</v>
      </c>
      <c r="D503" s="13">
        <v>159.77814144447518</v>
      </c>
    </row>
    <row r="504" spans="1:4" x14ac:dyDescent="0.3">
      <c r="A504" s="14">
        <v>468</v>
      </c>
      <c r="B504" s="13">
        <v>100.2212694366452</v>
      </c>
      <c r="C504" s="13">
        <v>125.66003292027774</v>
      </c>
      <c r="D504" s="13">
        <v>170.9596141124384</v>
      </c>
    </row>
    <row r="505" spans="1:4" x14ac:dyDescent="0.3">
      <c r="A505" s="14">
        <v>469</v>
      </c>
      <c r="B505" s="13">
        <v>102.91664273333669</v>
      </c>
      <c r="C505" s="13">
        <v>125.54548042876513</v>
      </c>
      <c r="D505" s="13">
        <v>153.41252202176389</v>
      </c>
    </row>
    <row r="506" spans="1:4" x14ac:dyDescent="0.3">
      <c r="A506" s="14">
        <v>470</v>
      </c>
      <c r="B506" s="13">
        <v>98.813964307219521</v>
      </c>
      <c r="C506" s="13">
        <v>136.37081398885934</v>
      </c>
      <c r="D506" s="13">
        <v>163.72736033737436</v>
      </c>
    </row>
    <row r="507" spans="1:4" x14ac:dyDescent="0.3">
      <c r="A507" s="14">
        <v>471</v>
      </c>
      <c r="B507" s="13">
        <v>100.42307469918589</v>
      </c>
      <c r="C507" s="13">
        <v>120.83065207013551</v>
      </c>
      <c r="D507" s="13">
        <v>154.24702613709738</v>
      </c>
    </row>
    <row r="508" spans="1:4" x14ac:dyDescent="0.3">
      <c r="A508" s="14">
        <v>472</v>
      </c>
      <c r="B508" s="13">
        <v>99.109345614339517</v>
      </c>
      <c r="C508" s="13">
        <v>127.30819994296427</v>
      </c>
      <c r="D508" s="13">
        <v>174.29480381198169</v>
      </c>
    </row>
    <row r="509" spans="1:4" x14ac:dyDescent="0.3">
      <c r="A509" s="14">
        <v>473</v>
      </c>
      <c r="B509" s="13">
        <v>99.785501783926364</v>
      </c>
      <c r="C509" s="13">
        <v>134.90852097169798</v>
      </c>
      <c r="D509" s="13">
        <v>156.4070545428682</v>
      </c>
    </row>
    <row r="510" spans="1:4" x14ac:dyDescent="0.3">
      <c r="A510" s="14">
        <v>474</v>
      </c>
      <c r="B510" s="13">
        <v>100.36919412830648</v>
      </c>
      <c r="C510" s="13">
        <v>135.55044807650535</v>
      </c>
      <c r="D510" s="13">
        <v>162.73232229957009</v>
      </c>
    </row>
    <row r="511" spans="1:4" x14ac:dyDescent="0.3">
      <c r="A511" s="14">
        <v>475</v>
      </c>
      <c r="B511" s="13">
        <v>101.37275780814772</v>
      </c>
      <c r="C511" s="13">
        <v>126.19405086299943</v>
      </c>
      <c r="D511" s="13">
        <v>162.43211885274997</v>
      </c>
    </row>
    <row r="512" spans="1:4" x14ac:dyDescent="0.3">
      <c r="A512" s="14">
        <v>476</v>
      </c>
      <c r="B512" s="13">
        <v>100.96613805805704</v>
      </c>
      <c r="C512" s="13">
        <v>135.26557927698406</v>
      </c>
      <c r="D512" s="13">
        <v>167.99124816620537</v>
      </c>
    </row>
    <row r="513" spans="1:4" x14ac:dyDescent="0.3">
      <c r="A513" s="14">
        <v>477</v>
      </c>
      <c r="B513" s="13">
        <v>99.175730769586835</v>
      </c>
      <c r="C513" s="13">
        <v>126.44671856637201</v>
      </c>
      <c r="D513" s="13">
        <v>159.91711214604385</v>
      </c>
    </row>
    <row r="514" spans="1:4" x14ac:dyDescent="0.3">
      <c r="A514" s="14">
        <v>478</v>
      </c>
      <c r="B514" s="13">
        <v>101.32008091185577</v>
      </c>
      <c r="C514" s="13">
        <v>137.07350790226559</v>
      </c>
      <c r="D514" s="13">
        <v>175.59886108651671</v>
      </c>
    </row>
    <row r="515" spans="1:4" x14ac:dyDescent="0.3">
      <c r="A515" s="14">
        <v>479</v>
      </c>
      <c r="B515" s="13">
        <v>98.819067341693838</v>
      </c>
      <c r="C515" s="13">
        <v>132.55021680269377</v>
      </c>
      <c r="D515" s="13">
        <v>182.71796019750207</v>
      </c>
    </row>
    <row r="516" spans="1:4" x14ac:dyDescent="0.3">
      <c r="A516" s="14">
        <v>480</v>
      </c>
      <c r="B516" s="13">
        <v>98.550512752747977</v>
      </c>
      <c r="C516" s="13">
        <v>125.41661712460629</v>
      </c>
      <c r="D516" s="13">
        <v>165.65661438715577</v>
      </c>
    </row>
    <row r="517" spans="1:4" x14ac:dyDescent="0.3">
      <c r="A517" s="14">
        <v>481</v>
      </c>
      <c r="B517" s="13">
        <v>97.661032340575119</v>
      </c>
      <c r="C517" s="13">
        <v>138.04529898501499</v>
      </c>
      <c r="D517" s="13">
        <v>168.06974588290035</v>
      </c>
    </row>
    <row r="518" spans="1:4" x14ac:dyDescent="0.3">
      <c r="A518" s="14">
        <v>482</v>
      </c>
      <c r="B518" s="13">
        <v>101.96465973083612</v>
      </c>
      <c r="C518" s="13">
        <v>127.10674312438644</v>
      </c>
      <c r="D518" s="13">
        <v>169.55707394986243</v>
      </c>
    </row>
    <row r="519" spans="1:4" x14ac:dyDescent="0.3">
      <c r="A519" s="14">
        <v>483</v>
      </c>
      <c r="B519" s="13">
        <v>98.171719286616195</v>
      </c>
      <c r="C519" s="13">
        <v>127.71158729364441</v>
      </c>
      <c r="D519" s="13">
        <v>158.09073283244192</v>
      </c>
    </row>
    <row r="520" spans="1:4" x14ac:dyDescent="0.3">
      <c r="A520" s="14">
        <v>484</v>
      </c>
      <c r="B520" s="13">
        <v>98.690881078209358</v>
      </c>
      <c r="C520" s="13">
        <v>138.31807030327073</v>
      </c>
      <c r="D520" s="13">
        <v>158.74002481834847</v>
      </c>
    </row>
    <row r="521" spans="1:4" x14ac:dyDescent="0.3">
      <c r="A521" s="14">
        <v>485</v>
      </c>
      <c r="B521" s="13">
        <v>101.18049449982668</v>
      </c>
      <c r="C521" s="13">
        <v>135.66761903550554</v>
      </c>
      <c r="D521" s="13">
        <v>164.55891303390067</v>
      </c>
    </row>
    <row r="522" spans="1:4" x14ac:dyDescent="0.3">
      <c r="A522" s="14">
        <v>486</v>
      </c>
      <c r="B522" s="13">
        <v>100.87393921940895</v>
      </c>
      <c r="C522" s="13">
        <v>127.31086150481181</v>
      </c>
      <c r="D522" s="13">
        <v>165.19746767898556</v>
      </c>
    </row>
    <row r="523" spans="1:4" x14ac:dyDescent="0.3">
      <c r="A523" s="14">
        <v>487</v>
      </c>
      <c r="B523" s="13">
        <v>100.93794495591672</v>
      </c>
      <c r="C523" s="13">
        <v>127.69920262164219</v>
      </c>
      <c r="D523" s="13">
        <v>181.86463463965126</v>
      </c>
    </row>
    <row r="524" spans="1:4" x14ac:dyDescent="0.3">
      <c r="A524" s="14">
        <v>488</v>
      </c>
      <c r="B524" s="13">
        <v>99.403166897226441</v>
      </c>
      <c r="C524" s="13">
        <v>128.03923566490565</v>
      </c>
      <c r="D524" s="13">
        <v>155.28734890762286</v>
      </c>
    </row>
    <row r="525" spans="1:4" x14ac:dyDescent="0.3">
      <c r="A525" s="14">
        <v>489</v>
      </c>
      <c r="B525" s="13">
        <v>104.00864458987762</v>
      </c>
      <c r="C525" s="13">
        <v>133.58180422473416</v>
      </c>
      <c r="D525" s="13">
        <v>182.07846890344257</v>
      </c>
    </row>
    <row r="526" spans="1:4" x14ac:dyDescent="0.3">
      <c r="A526" s="14">
        <v>490</v>
      </c>
      <c r="B526" s="13">
        <v>99.454067415900155</v>
      </c>
      <c r="C526" s="13">
        <v>135.86659508435164</v>
      </c>
      <c r="D526" s="13">
        <v>173.0015857811934</v>
      </c>
    </row>
    <row r="527" spans="1:4" x14ac:dyDescent="0.3">
      <c r="A527" s="14">
        <v>491</v>
      </c>
      <c r="B527" s="13">
        <v>96.07879552243395</v>
      </c>
      <c r="C527" s="13">
        <v>137.9333513581478</v>
      </c>
      <c r="D527" s="13">
        <v>166.78313165493901</v>
      </c>
    </row>
    <row r="528" spans="1:4" x14ac:dyDescent="0.3">
      <c r="A528" s="14">
        <v>492</v>
      </c>
      <c r="B528" s="13">
        <v>98.270734909142888</v>
      </c>
      <c r="C528" s="13">
        <v>132.24522700175757</v>
      </c>
      <c r="D528" s="13">
        <v>168.3415959914422</v>
      </c>
    </row>
    <row r="529" spans="1:4" x14ac:dyDescent="0.3">
      <c r="A529" s="14">
        <v>493</v>
      </c>
      <c r="B529" s="13">
        <v>102.47786990408814</v>
      </c>
      <c r="C529" s="13">
        <v>131.59811873019092</v>
      </c>
      <c r="D529" s="13">
        <v>170.09749567327856</v>
      </c>
    </row>
    <row r="530" spans="1:4" x14ac:dyDescent="0.3">
      <c r="A530" s="14">
        <v>494</v>
      </c>
      <c r="B530" s="13">
        <v>97.257005404256617</v>
      </c>
      <c r="C530" s="13">
        <v>125.90027270074158</v>
      </c>
      <c r="D530" s="13">
        <v>156.38626694712218</v>
      </c>
    </row>
    <row r="531" spans="1:4" x14ac:dyDescent="0.3">
      <c r="A531" s="14">
        <v>495</v>
      </c>
      <c r="B531" s="13">
        <v>97.00883861972882</v>
      </c>
      <c r="C531" s="13">
        <v>133.44020436584836</v>
      </c>
      <c r="D531" s="13">
        <v>157.74450371517864</v>
      </c>
    </row>
    <row r="532" spans="1:4" x14ac:dyDescent="0.3">
      <c r="A532" s="14">
        <v>496</v>
      </c>
      <c r="B532" s="13">
        <v>99.821191195639273</v>
      </c>
      <c r="C532" s="13">
        <v>125.92751969463198</v>
      </c>
      <c r="D532" s="13">
        <v>163.64879205090048</v>
      </c>
    </row>
    <row r="533" spans="1:4" x14ac:dyDescent="0.3">
      <c r="A533" s="14">
        <v>497</v>
      </c>
      <c r="B533" s="13">
        <v>95.2116581878701</v>
      </c>
      <c r="C533" s="13">
        <v>131.07126525380164</v>
      </c>
      <c r="D533" s="13">
        <v>183.66561246722867</v>
      </c>
    </row>
    <row r="534" spans="1:4" x14ac:dyDescent="0.3">
      <c r="A534" s="14">
        <v>498</v>
      </c>
      <c r="B534" s="13">
        <v>97.508894464003546</v>
      </c>
      <c r="C534" s="13">
        <v>136.36190665275871</v>
      </c>
      <c r="D534" s="13">
        <v>168.48318041498203</v>
      </c>
    </row>
    <row r="535" spans="1:4" x14ac:dyDescent="0.3">
      <c r="A535" s="14">
        <v>499</v>
      </c>
      <c r="B535" s="13">
        <v>96.700806337508723</v>
      </c>
      <c r="C535" s="13">
        <v>129.62354449420783</v>
      </c>
      <c r="D535" s="13">
        <v>177.91243987981485</v>
      </c>
    </row>
    <row r="536" spans="1:4" x14ac:dyDescent="0.3">
      <c r="A536" s="14">
        <v>500</v>
      </c>
      <c r="B536" s="13">
        <v>100.112483614521</v>
      </c>
      <c r="C536" s="13">
        <v>125.01536368246477</v>
      </c>
      <c r="D536" s="13">
        <v>156.06043912928016</v>
      </c>
    </row>
    <row r="537" spans="1:4" x14ac:dyDescent="0.3">
      <c r="A537" s="14">
        <v>501</v>
      </c>
      <c r="B537" s="13">
        <v>98.874620267993066</v>
      </c>
      <c r="C537" s="13">
        <v>133.02527375196576</v>
      </c>
      <c r="D537" s="13">
        <v>180.54824322630893</v>
      </c>
    </row>
    <row r="538" spans="1:4" x14ac:dyDescent="0.3">
      <c r="A538" s="14">
        <v>502</v>
      </c>
      <c r="B538" s="13">
        <v>102.01839833383703</v>
      </c>
      <c r="C538" s="13">
        <v>129.39678492759452</v>
      </c>
      <c r="D538" s="13">
        <v>144.392967363721</v>
      </c>
    </row>
    <row r="539" spans="1:4" x14ac:dyDescent="0.3">
      <c r="A539" s="14">
        <v>503</v>
      </c>
      <c r="B539" s="13">
        <v>96.703060424597894</v>
      </c>
      <c r="C539" s="13">
        <v>133.34925318988874</v>
      </c>
      <c r="D539" s="13">
        <v>161.67134722367408</v>
      </c>
    </row>
    <row r="540" spans="1:4" x14ac:dyDescent="0.3">
      <c r="A540" s="14">
        <v>504</v>
      </c>
      <c r="B540" s="13">
        <v>101.29020931245282</v>
      </c>
      <c r="C540" s="13">
        <v>125.04906373189526</v>
      </c>
      <c r="D540" s="13">
        <v>157.38540166697501</v>
      </c>
    </row>
    <row r="541" spans="1:4" x14ac:dyDescent="0.3">
      <c r="A541" s="14">
        <v>505</v>
      </c>
      <c r="B541" s="13">
        <v>96.124027550630387</v>
      </c>
      <c r="C541" s="13">
        <v>125.06105847882809</v>
      </c>
      <c r="D541" s="13">
        <v>185.89590455057112</v>
      </c>
    </row>
    <row r="542" spans="1:4" x14ac:dyDescent="0.3">
      <c r="A542" s="14">
        <v>506</v>
      </c>
      <c r="B542" s="13">
        <v>101.08101991137289</v>
      </c>
      <c r="C542" s="13">
        <v>131.21643993958321</v>
      </c>
      <c r="D542" s="13">
        <v>159.60570560582033</v>
      </c>
    </row>
    <row r="543" spans="1:4" x14ac:dyDescent="0.3">
      <c r="A543" s="14">
        <v>507</v>
      </c>
      <c r="B543" s="13">
        <v>102.36332417645679</v>
      </c>
      <c r="C543" s="13">
        <v>132.14599076484694</v>
      </c>
      <c r="D543" s="13">
        <v>170.53464564879027</v>
      </c>
    </row>
    <row r="544" spans="1:4" x14ac:dyDescent="0.3">
      <c r="A544" s="14">
        <v>508</v>
      </c>
      <c r="B544" s="13">
        <v>102.44463753424209</v>
      </c>
      <c r="C544" s="13">
        <v>132.72388605006876</v>
      </c>
      <c r="D544" s="13">
        <v>187.00516072617157</v>
      </c>
    </row>
    <row r="545" spans="1:4" x14ac:dyDescent="0.3">
      <c r="A545" s="14">
        <v>509</v>
      </c>
      <c r="B545" s="13">
        <v>102.99490240301715</v>
      </c>
      <c r="C545" s="13">
        <v>134.29277009099539</v>
      </c>
      <c r="D545" s="13">
        <v>166.10633224272581</v>
      </c>
    </row>
    <row r="546" spans="1:4" x14ac:dyDescent="0.3">
      <c r="A546" s="14">
        <v>510</v>
      </c>
      <c r="B546" s="13">
        <v>97.503788076447037</v>
      </c>
      <c r="C546" s="13">
        <v>138.02063040637546</v>
      </c>
      <c r="D546" s="13">
        <v>158.34155493020384</v>
      </c>
    </row>
    <row r="547" spans="1:4" x14ac:dyDescent="0.3">
      <c r="A547" s="14">
        <v>511</v>
      </c>
      <c r="B547" s="13">
        <v>97.386554878910246</v>
      </c>
      <c r="C547" s="13">
        <v>132.43016354388885</v>
      </c>
      <c r="D547" s="13">
        <v>150.84799338537118</v>
      </c>
    </row>
    <row r="548" spans="1:4" x14ac:dyDescent="0.3">
      <c r="A548" s="14">
        <v>512</v>
      </c>
      <c r="B548" s="13">
        <v>102.56262533093606</v>
      </c>
      <c r="C548" s="13">
        <v>127.57434645162866</v>
      </c>
      <c r="D548" s="13">
        <v>170.35561041856377</v>
      </c>
    </row>
    <row r="549" spans="1:4" x14ac:dyDescent="0.3">
      <c r="A549" s="14">
        <v>513</v>
      </c>
      <c r="B549" s="13">
        <v>100.69819217717219</v>
      </c>
      <c r="C549" s="13">
        <v>130.84813560159034</v>
      </c>
      <c r="D549" s="13">
        <v>158.06476023111779</v>
      </c>
    </row>
    <row r="550" spans="1:4" x14ac:dyDescent="0.3">
      <c r="A550" s="14">
        <v>514</v>
      </c>
      <c r="B550" s="13">
        <v>100.76869653570022</v>
      </c>
      <c r="C550" s="13">
        <v>126.10877490238305</v>
      </c>
      <c r="D550" s="13">
        <v>170.86023709710093</v>
      </c>
    </row>
    <row r="551" spans="1:4" x14ac:dyDescent="0.3">
      <c r="A551" s="14">
        <v>515</v>
      </c>
      <c r="B551" s="13">
        <v>102.3455644574022</v>
      </c>
      <c r="C551" s="13">
        <v>125.9461512268085</v>
      </c>
      <c r="D551" s="13">
        <v>161.96443240632343</v>
      </c>
    </row>
    <row r="552" spans="1:4" x14ac:dyDescent="0.3">
      <c r="A552" s="14">
        <v>516</v>
      </c>
      <c r="B552" s="13">
        <v>99.504106686034916</v>
      </c>
      <c r="C552" s="13">
        <v>130.99114334075139</v>
      </c>
      <c r="D552" s="13">
        <v>160.94677577283642</v>
      </c>
    </row>
    <row r="553" spans="1:4" x14ac:dyDescent="0.3">
      <c r="A553" s="14">
        <v>517</v>
      </c>
      <c r="B553" s="13">
        <v>100.420429424178</v>
      </c>
      <c r="C553" s="13">
        <v>128.63170882573075</v>
      </c>
      <c r="D553" s="13">
        <v>156.46037834073312</v>
      </c>
    </row>
    <row r="554" spans="1:4" x14ac:dyDescent="0.3">
      <c r="A554" s="14">
        <v>518</v>
      </c>
      <c r="B554" s="13">
        <v>97.781035545286528</v>
      </c>
      <c r="C554" s="13">
        <v>133.62548723554119</v>
      </c>
      <c r="D554" s="13">
        <v>181.88104380971225</v>
      </c>
    </row>
    <row r="555" spans="1:4" x14ac:dyDescent="0.3">
      <c r="A555" s="14">
        <v>519</v>
      </c>
      <c r="B555" s="13">
        <v>99.357653878837851</v>
      </c>
      <c r="C555" s="13">
        <v>131.25516539890049</v>
      </c>
      <c r="D555" s="13">
        <v>182.25158020436061</v>
      </c>
    </row>
    <row r="556" spans="1:4" x14ac:dyDescent="0.3">
      <c r="A556" s="14">
        <v>520</v>
      </c>
      <c r="B556" s="13">
        <v>96.83579478330023</v>
      </c>
      <c r="C556" s="13">
        <v>133.38267212110517</v>
      </c>
      <c r="D556" s="13">
        <v>172.87782678827804</v>
      </c>
    </row>
    <row r="557" spans="1:4" x14ac:dyDescent="0.3">
      <c r="A557" s="14">
        <v>521</v>
      </c>
      <c r="B557" s="13">
        <v>97.209078851910618</v>
      </c>
      <c r="C557" s="13">
        <v>129.41302678679537</v>
      </c>
      <c r="D557" s="13">
        <v>167.26175653096121</v>
      </c>
    </row>
    <row r="558" spans="1:4" x14ac:dyDescent="0.3">
      <c r="A558" s="14">
        <v>522</v>
      </c>
      <c r="B558" s="13">
        <v>102.74654472201316</v>
      </c>
      <c r="C558" s="13">
        <v>125.43582110489406</v>
      </c>
      <c r="D558" s="13">
        <v>164.88619797631551</v>
      </c>
    </row>
    <row r="559" spans="1:4" x14ac:dyDescent="0.3">
      <c r="A559" s="14">
        <v>523</v>
      </c>
      <c r="B559" s="13">
        <v>101.35912680970529</v>
      </c>
      <c r="C559" s="13">
        <v>136.97040912297601</v>
      </c>
      <c r="D559" s="13">
        <v>175.1487204377936</v>
      </c>
    </row>
    <row r="560" spans="1:4" x14ac:dyDescent="0.3">
      <c r="A560" s="14">
        <v>524</v>
      </c>
      <c r="B560" s="13">
        <v>99.501029932289114</v>
      </c>
      <c r="C560" s="13">
        <v>126.93959632368018</v>
      </c>
      <c r="D560" s="13">
        <v>171.02343399830482</v>
      </c>
    </row>
    <row r="561" spans="1:4" x14ac:dyDescent="0.3">
      <c r="A561" s="14">
        <v>525</v>
      </c>
      <c r="B561" s="13">
        <v>95.6755171834359</v>
      </c>
      <c r="C561" s="13">
        <v>127.6713708021278</v>
      </c>
      <c r="D561" s="13">
        <v>151.2404024509303</v>
      </c>
    </row>
    <row r="562" spans="1:4" x14ac:dyDescent="0.3">
      <c r="A562" s="14">
        <v>526</v>
      </c>
      <c r="B562" s="13">
        <v>98.510036312681535</v>
      </c>
      <c r="C562" s="13">
        <v>127.35844605232597</v>
      </c>
      <c r="D562" s="13">
        <v>171.86562448772798</v>
      </c>
    </row>
    <row r="563" spans="1:4" x14ac:dyDescent="0.3">
      <c r="A563" s="14">
        <v>527</v>
      </c>
      <c r="B563" s="13">
        <v>99.72542340860889</v>
      </c>
      <c r="C563" s="13">
        <v>123.13030209355072</v>
      </c>
      <c r="D563" s="13">
        <v>174.28670275126944</v>
      </c>
    </row>
    <row r="564" spans="1:4" x14ac:dyDescent="0.3">
      <c r="A564" s="14">
        <v>528</v>
      </c>
      <c r="B564" s="13">
        <v>96.34388273337116</v>
      </c>
      <c r="C564" s="13">
        <v>134.60911961118634</v>
      </c>
      <c r="D564" s="13">
        <v>175.31411375713429</v>
      </c>
    </row>
    <row r="565" spans="1:4" x14ac:dyDescent="0.3">
      <c r="A565" s="14">
        <v>529</v>
      </c>
      <c r="B565" s="13">
        <v>100.81177017234423</v>
      </c>
      <c r="C565" s="13">
        <v>131.78378642978404</v>
      </c>
      <c r="D565" s="13">
        <v>171.85667030769343</v>
      </c>
    </row>
    <row r="566" spans="1:4" x14ac:dyDescent="0.3">
      <c r="A566" s="14">
        <v>530</v>
      </c>
      <c r="B566" s="13">
        <v>100.05202923470662</v>
      </c>
      <c r="C566" s="13">
        <v>128.06826882695921</v>
      </c>
      <c r="D566" s="13">
        <v>157.05686858864601</v>
      </c>
    </row>
    <row r="567" spans="1:4" x14ac:dyDescent="0.3">
      <c r="A567" s="14">
        <v>531</v>
      </c>
      <c r="B567" s="13">
        <v>95.145064353982477</v>
      </c>
      <c r="C567" s="13">
        <v>128.39309325239498</v>
      </c>
      <c r="D567" s="13">
        <v>164.17249630592255</v>
      </c>
    </row>
    <row r="568" spans="1:4" x14ac:dyDescent="0.3">
      <c r="A568" s="14">
        <v>532</v>
      </c>
      <c r="B568" s="13">
        <v>94.710907265831636</v>
      </c>
      <c r="C568" s="13">
        <v>125.27015421586627</v>
      </c>
      <c r="D568" s="13">
        <v>177.02047970536083</v>
      </c>
    </row>
    <row r="569" spans="1:4" x14ac:dyDescent="0.3">
      <c r="A569" s="14">
        <v>533</v>
      </c>
      <c r="B569" s="13">
        <v>100.08435912186788</v>
      </c>
      <c r="C569" s="13">
        <v>128.65726372650971</v>
      </c>
      <c r="D569" s="13">
        <v>177.79715876530543</v>
      </c>
    </row>
    <row r="570" spans="1:4" x14ac:dyDescent="0.3">
      <c r="A570" s="14">
        <v>534</v>
      </c>
      <c r="B570" s="13">
        <v>97.641900422918113</v>
      </c>
      <c r="C570" s="13">
        <v>127.21906589376883</v>
      </c>
      <c r="D570" s="13">
        <v>177.39039414477662</v>
      </c>
    </row>
    <row r="571" spans="1:4" x14ac:dyDescent="0.3">
      <c r="A571" s="14">
        <v>535</v>
      </c>
      <c r="B571" s="13">
        <v>104.65017814236499</v>
      </c>
      <c r="C571" s="13">
        <v>127.62242124835439</v>
      </c>
      <c r="D571" s="13">
        <v>175.81607852872804</v>
      </c>
    </row>
    <row r="572" spans="1:4" x14ac:dyDescent="0.3">
      <c r="A572" s="14">
        <v>536</v>
      </c>
      <c r="B572" s="13">
        <v>96.226161542490573</v>
      </c>
      <c r="C572" s="13">
        <v>130.02147272478277</v>
      </c>
      <c r="D572" s="13">
        <v>164.23914026266561</v>
      </c>
    </row>
    <row r="573" spans="1:4" x14ac:dyDescent="0.3">
      <c r="A573" s="14">
        <v>537</v>
      </c>
      <c r="B573" s="13">
        <v>100.82043876852649</v>
      </c>
      <c r="C573" s="13">
        <v>127.98746483759126</v>
      </c>
      <c r="D573" s="13">
        <v>158.96072264313091</v>
      </c>
    </row>
    <row r="574" spans="1:4" x14ac:dyDescent="0.3">
      <c r="A574" s="14">
        <v>538</v>
      </c>
      <c r="B574" s="13">
        <v>100.23221784618994</v>
      </c>
      <c r="C574" s="13">
        <v>125.11462661752019</v>
      </c>
      <c r="D574" s="13">
        <v>153.46958989455985</v>
      </c>
    </row>
    <row r="575" spans="1:4" x14ac:dyDescent="0.3">
      <c r="A575" s="14">
        <v>539</v>
      </c>
      <c r="B575" s="13">
        <v>96.786774180619886</v>
      </c>
      <c r="C575" s="13">
        <v>134.8060053616403</v>
      </c>
      <c r="D575" s="13">
        <v>161.90933315047488</v>
      </c>
    </row>
    <row r="576" spans="1:4" x14ac:dyDescent="0.3">
      <c r="A576" s="14">
        <v>540</v>
      </c>
      <c r="B576" s="13">
        <v>103.23586260658072</v>
      </c>
      <c r="C576" s="13">
        <v>135.79390373896507</v>
      </c>
      <c r="D576" s="13">
        <v>139.59609069654459</v>
      </c>
    </row>
    <row r="577" spans="1:4" x14ac:dyDescent="0.3">
      <c r="A577" s="14">
        <v>541</v>
      </c>
      <c r="B577" s="13">
        <v>98.541130568493003</v>
      </c>
      <c r="C577" s="13">
        <v>136.86572457701146</v>
      </c>
      <c r="D577" s="13">
        <v>161.19100583646187</v>
      </c>
    </row>
    <row r="578" spans="1:4" x14ac:dyDescent="0.3">
      <c r="A578" s="14">
        <v>542</v>
      </c>
      <c r="B578" s="13">
        <v>101.95516906174436</v>
      </c>
      <c r="C578" s="13">
        <v>133.71699408963235</v>
      </c>
      <c r="D578" s="13">
        <v>171.97854134411867</v>
      </c>
    </row>
    <row r="579" spans="1:4" x14ac:dyDescent="0.3">
      <c r="A579" s="14">
        <v>543</v>
      </c>
      <c r="B579" s="13">
        <v>103.73576234756521</v>
      </c>
      <c r="C579" s="13">
        <v>134.72946336667775</v>
      </c>
      <c r="D579" s="13">
        <v>167.65285480179836</v>
      </c>
    </row>
    <row r="580" spans="1:4" x14ac:dyDescent="0.3">
      <c r="A580" s="14">
        <v>544</v>
      </c>
      <c r="B580" s="13">
        <v>100.45117604141767</v>
      </c>
      <c r="C580" s="13">
        <v>133.09885130895071</v>
      </c>
      <c r="D580" s="13">
        <v>170.25475065641348</v>
      </c>
    </row>
    <row r="581" spans="1:4" x14ac:dyDescent="0.3">
      <c r="A581" s="14">
        <v>545</v>
      </c>
      <c r="B581" s="13">
        <v>103.25044044934717</v>
      </c>
      <c r="C581" s="13">
        <v>129.03003063992921</v>
      </c>
      <c r="D581" s="13">
        <v>183.78108991573961</v>
      </c>
    </row>
    <row r="582" spans="1:4" x14ac:dyDescent="0.3">
      <c r="A582" s="14">
        <v>546</v>
      </c>
      <c r="B582" s="13">
        <v>104.61904460581179</v>
      </c>
      <c r="C582" s="13">
        <v>123.90052902445315</v>
      </c>
      <c r="D582" s="13">
        <v>177.51586548736589</v>
      </c>
    </row>
    <row r="583" spans="1:4" x14ac:dyDescent="0.3">
      <c r="A583" s="14">
        <v>547</v>
      </c>
      <c r="B583" s="13">
        <v>100.74423677724481</v>
      </c>
      <c r="C583" s="13">
        <v>126.95271236609962</v>
      </c>
      <c r="D583" s="13">
        <v>163.44323541746056</v>
      </c>
    </row>
    <row r="584" spans="1:4" x14ac:dyDescent="0.3">
      <c r="A584" s="14">
        <v>548</v>
      </c>
      <c r="B584" s="13">
        <v>102.86199133511872</v>
      </c>
      <c r="C584" s="13">
        <v>128.20479444662323</v>
      </c>
      <c r="D584" s="13">
        <v>174.92569317355961</v>
      </c>
    </row>
    <row r="585" spans="1:4" x14ac:dyDescent="0.3">
      <c r="A585" s="14">
        <v>549</v>
      </c>
      <c r="B585" s="13">
        <v>97.930324434241143</v>
      </c>
      <c r="C585" s="13">
        <v>129.94088189438224</v>
      </c>
      <c r="D585" s="13">
        <v>162.44200453875976</v>
      </c>
    </row>
    <row r="586" spans="1:4" x14ac:dyDescent="0.3">
      <c r="A586" s="14">
        <v>550</v>
      </c>
      <c r="B586" s="13">
        <v>100.51718472354999</v>
      </c>
      <c r="C586" s="13">
        <v>135.02047184956805</v>
      </c>
      <c r="D586" s="13">
        <v>159.90583369702995</v>
      </c>
    </row>
    <row r="587" spans="1:4" x14ac:dyDescent="0.3">
      <c r="A587" s="14">
        <v>551</v>
      </c>
      <c r="B587" s="13">
        <v>97.86986230850988</v>
      </c>
      <c r="C587" s="13">
        <v>129.49112108730881</v>
      </c>
      <c r="D587" s="13">
        <v>184.81536459000975</v>
      </c>
    </row>
    <row r="588" spans="1:4" x14ac:dyDescent="0.3">
      <c r="A588" s="14">
        <v>552</v>
      </c>
      <c r="B588" s="13">
        <v>99.766504114644576</v>
      </c>
      <c r="C588" s="13">
        <v>127.84566226434831</v>
      </c>
      <c r="D588" s="13">
        <v>168.75668839133948</v>
      </c>
    </row>
    <row r="589" spans="1:4" x14ac:dyDescent="0.3">
      <c r="A589" s="14">
        <v>553</v>
      </c>
      <c r="B589" s="13">
        <v>102.27292674891929</v>
      </c>
      <c r="C589" s="13">
        <v>128.9525208448803</v>
      </c>
      <c r="D589" s="13">
        <v>183.06236263219955</v>
      </c>
    </row>
    <row r="590" spans="1:4" x14ac:dyDescent="0.3">
      <c r="A590" s="14">
        <v>554</v>
      </c>
      <c r="B590" s="13">
        <v>98.11345057254276</v>
      </c>
      <c r="C590" s="13">
        <v>129.63781760938701</v>
      </c>
      <c r="D590" s="13">
        <v>159.2721465957587</v>
      </c>
    </row>
    <row r="591" spans="1:4" x14ac:dyDescent="0.3">
      <c r="A591" s="14">
        <v>555</v>
      </c>
      <c r="B591" s="13">
        <v>96.860612596623568</v>
      </c>
      <c r="C591" s="13">
        <v>125.66524341828222</v>
      </c>
      <c r="D591" s="13">
        <v>159.07592491393342</v>
      </c>
    </row>
    <row r="592" spans="1:4" x14ac:dyDescent="0.3">
      <c r="A592" s="14">
        <v>556</v>
      </c>
      <c r="B592" s="13">
        <v>99.828563490022418</v>
      </c>
      <c r="C592" s="13">
        <v>126.44227317801942</v>
      </c>
      <c r="D592" s="13">
        <v>161.36172620254868</v>
      </c>
    </row>
    <row r="593" spans="1:4" x14ac:dyDescent="0.3">
      <c r="A593" s="14">
        <v>557</v>
      </c>
      <c r="B593" s="13">
        <v>97.753898990466837</v>
      </c>
      <c r="C593" s="13">
        <v>130.81167663394351</v>
      </c>
      <c r="D593" s="13">
        <v>176.49906930079408</v>
      </c>
    </row>
    <row r="594" spans="1:4" x14ac:dyDescent="0.3">
      <c r="A594" s="14">
        <v>558</v>
      </c>
      <c r="B594" s="13">
        <v>102.35236809869916</v>
      </c>
      <c r="C594" s="13">
        <v>132.36396292345398</v>
      </c>
      <c r="D594" s="13">
        <v>173.7484057727973</v>
      </c>
    </row>
    <row r="595" spans="1:4" x14ac:dyDescent="0.3">
      <c r="A595" s="14">
        <v>559</v>
      </c>
      <c r="B595" s="13">
        <v>101.90838855414211</v>
      </c>
      <c r="C595" s="13">
        <v>123.73939098399302</v>
      </c>
      <c r="D595" s="13">
        <v>176.31018909651058</v>
      </c>
    </row>
    <row r="596" spans="1:4" x14ac:dyDescent="0.3">
      <c r="A596" s="14">
        <v>560</v>
      </c>
      <c r="B596" s="13">
        <v>98.967698931921191</v>
      </c>
      <c r="C596" s="13">
        <v>126.5532357419355</v>
      </c>
      <c r="D596" s="13">
        <v>169.53886554790549</v>
      </c>
    </row>
    <row r="597" spans="1:4" x14ac:dyDescent="0.3">
      <c r="A597" s="14">
        <v>561</v>
      </c>
      <c r="B597" s="13">
        <v>107.04009433593515</v>
      </c>
      <c r="C597" s="13">
        <v>125.36408288119931</v>
      </c>
      <c r="D597" s="13">
        <v>175.4822949321379</v>
      </c>
    </row>
    <row r="598" spans="1:4" x14ac:dyDescent="0.3">
      <c r="A598" s="14">
        <v>562</v>
      </c>
      <c r="B598" s="13">
        <v>104.39948860926782</v>
      </c>
      <c r="C598" s="13">
        <v>128.36926259126119</v>
      </c>
      <c r="D598" s="13">
        <v>157.6738741962418</v>
      </c>
    </row>
    <row r="599" spans="1:4" x14ac:dyDescent="0.3">
      <c r="A599" s="14">
        <v>563</v>
      </c>
      <c r="B599" s="13">
        <v>101.05286323771578</v>
      </c>
      <c r="C599" s="13">
        <v>133.20238293797456</v>
      </c>
      <c r="D599" s="13">
        <v>159.15053260501938</v>
      </c>
    </row>
    <row r="600" spans="1:4" x14ac:dyDescent="0.3">
      <c r="A600" s="14">
        <v>564</v>
      </c>
      <c r="B600" s="13">
        <v>96.414944634955901</v>
      </c>
      <c r="C600" s="13">
        <v>131.89646475309044</v>
      </c>
      <c r="D600" s="13">
        <v>165.17643183392209</v>
      </c>
    </row>
    <row r="601" spans="1:4" x14ac:dyDescent="0.3">
      <c r="A601" s="14">
        <v>565</v>
      </c>
      <c r="B601" s="13">
        <v>98.167555575324627</v>
      </c>
      <c r="C601" s="13">
        <v>134.42928472003487</v>
      </c>
      <c r="D601" s="13">
        <v>175.84665133800007</v>
      </c>
    </row>
    <row r="602" spans="1:4" x14ac:dyDescent="0.3">
      <c r="A602" s="14">
        <v>566</v>
      </c>
      <c r="B602" s="13">
        <v>100.03553711546112</v>
      </c>
      <c r="C602" s="13">
        <v>131.65802992600229</v>
      </c>
      <c r="D602" s="13">
        <v>177.9584176153391</v>
      </c>
    </row>
    <row r="603" spans="1:4" x14ac:dyDescent="0.3">
      <c r="A603" s="14">
        <v>567</v>
      </c>
      <c r="B603" s="13">
        <v>100.15253834321453</v>
      </c>
      <c r="C603" s="13">
        <v>131.51746555509484</v>
      </c>
      <c r="D603" s="13">
        <v>178.2400602160489</v>
      </c>
    </row>
    <row r="604" spans="1:4" x14ac:dyDescent="0.3">
      <c r="A604" s="14">
        <v>568</v>
      </c>
      <c r="B604" s="13">
        <v>100.47891490973495</v>
      </c>
      <c r="C604" s="13">
        <v>127.67529578927235</v>
      </c>
      <c r="D604" s="13">
        <v>168.52231888989257</v>
      </c>
    </row>
    <row r="605" spans="1:4" x14ac:dyDescent="0.3">
      <c r="A605" s="14">
        <v>569</v>
      </c>
      <c r="B605" s="13">
        <v>100.6079322947035</v>
      </c>
      <c r="C605" s="13">
        <v>130.23778307689901</v>
      </c>
      <c r="D605" s="13">
        <v>167.66800614746398</v>
      </c>
    </row>
    <row r="606" spans="1:4" x14ac:dyDescent="0.3">
      <c r="A606" s="14">
        <v>570</v>
      </c>
      <c r="B606" s="13">
        <v>101.4072053164201</v>
      </c>
      <c r="C606" s="13">
        <v>132.22065201468129</v>
      </c>
      <c r="D606" s="13">
        <v>171.62927385033132</v>
      </c>
    </row>
    <row r="607" spans="1:4" x14ac:dyDescent="0.3">
      <c r="A607" s="14">
        <v>571</v>
      </c>
      <c r="B607" s="13">
        <v>99.55431128312209</v>
      </c>
      <c r="C607" s="13">
        <v>126.98179966253758</v>
      </c>
      <c r="D607" s="13">
        <v>167.30491671226261</v>
      </c>
    </row>
    <row r="608" spans="1:4" x14ac:dyDescent="0.3">
      <c r="A608" s="14">
        <v>572</v>
      </c>
      <c r="B608" s="13">
        <v>100.62841905377755</v>
      </c>
      <c r="C608" s="13">
        <v>133.41320257120518</v>
      </c>
      <c r="D608" s="13">
        <v>159.97640943369268</v>
      </c>
    </row>
    <row r="609" spans="1:4" x14ac:dyDescent="0.3">
      <c r="A609" s="14">
        <v>573</v>
      </c>
      <c r="B609" s="13">
        <v>107.29987885873571</v>
      </c>
      <c r="C609" s="13">
        <v>123.79823854460714</v>
      </c>
      <c r="D609" s="13">
        <v>156.11319248703003</v>
      </c>
    </row>
    <row r="610" spans="1:4" x14ac:dyDescent="0.3">
      <c r="A610" s="14">
        <v>574</v>
      </c>
      <c r="B610" s="13">
        <v>101.7033101816582</v>
      </c>
      <c r="C610" s="13">
        <v>134.18115210974409</v>
      </c>
      <c r="D610" s="13">
        <v>166.44072185964376</v>
      </c>
    </row>
    <row r="611" spans="1:4" x14ac:dyDescent="0.3">
      <c r="A611" s="14">
        <v>575</v>
      </c>
      <c r="B611" s="13">
        <v>98.607669951716616</v>
      </c>
      <c r="C611" s="13">
        <v>128.53616718380957</v>
      </c>
      <c r="D611" s="13">
        <v>162.75144326284058</v>
      </c>
    </row>
    <row r="612" spans="1:4" x14ac:dyDescent="0.3">
      <c r="A612" s="14">
        <v>576</v>
      </c>
      <c r="B612" s="13">
        <v>98.388819327269402</v>
      </c>
      <c r="C612" s="13">
        <v>132.24336040716884</v>
      </c>
      <c r="D612" s="13">
        <v>184.02607628251806</v>
      </c>
    </row>
    <row r="613" spans="1:4" x14ac:dyDescent="0.3">
      <c r="A613" s="14">
        <v>577</v>
      </c>
      <c r="B613" s="13">
        <v>97.763301251507244</v>
      </c>
      <c r="C613" s="13">
        <v>121.84706022740866</v>
      </c>
      <c r="D613" s="13">
        <v>158.95486286240481</v>
      </c>
    </row>
    <row r="614" spans="1:4" x14ac:dyDescent="0.3">
      <c r="A614" s="14">
        <v>578</v>
      </c>
      <c r="B614" s="13">
        <v>97.627301026282623</v>
      </c>
      <c r="C614" s="13">
        <v>128.36207679121566</v>
      </c>
      <c r="D614" s="13">
        <v>175.91584025685631</v>
      </c>
    </row>
    <row r="615" spans="1:4" x14ac:dyDescent="0.3">
      <c r="A615" s="14">
        <v>579</v>
      </c>
      <c r="B615" s="13">
        <v>101.38411485408942</v>
      </c>
      <c r="C615" s="13">
        <v>129.39786062510328</v>
      </c>
      <c r="D615" s="13">
        <v>162.46638063600247</v>
      </c>
    </row>
    <row r="616" spans="1:4" x14ac:dyDescent="0.3">
      <c r="A616" s="14">
        <v>580</v>
      </c>
      <c r="B616" s="13">
        <v>99.199707056860333</v>
      </c>
      <c r="C616" s="13">
        <v>129.21169970938999</v>
      </c>
      <c r="D616" s="13">
        <v>180.42588879465694</v>
      </c>
    </row>
    <row r="617" spans="1:4" x14ac:dyDescent="0.3">
      <c r="A617" s="14">
        <v>581</v>
      </c>
      <c r="B617" s="13">
        <v>98.984985554098202</v>
      </c>
      <c r="C617" s="13">
        <v>122.26806581768929</v>
      </c>
      <c r="D617" s="13">
        <v>174.7350801355924</v>
      </c>
    </row>
    <row r="618" spans="1:4" x14ac:dyDescent="0.3">
      <c r="A618" s="14">
        <v>582</v>
      </c>
      <c r="B618" s="13">
        <v>102.72511706811025</v>
      </c>
      <c r="C618" s="13">
        <v>134.19115515459515</v>
      </c>
      <c r="D618" s="13">
        <v>166.13910204746679</v>
      </c>
    </row>
    <row r="619" spans="1:4" x14ac:dyDescent="0.3">
      <c r="A619" s="14">
        <v>583</v>
      </c>
      <c r="B619" s="13">
        <v>100.33607276901782</v>
      </c>
      <c r="C619" s="13">
        <v>133.07010262143282</v>
      </c>
      <c r="D619" s="13">
        <v>155.60521937692994</v>
      </c>
    </row>
    <row r="620" spans="1:4" x14ac:dyDescent="0.3">
      <c r="A620" s="14">
        <v>584</v>
      </c>
      <c r="B620" s="13">
        <v>96.579845756817051</v>
      </c>
      <c r="C620" s="13">
        <v>131.90775787206931</v>
      </c>
      <c r="D620" s="13">
        <v>161.1796452686113</v>
      </c>
    </row>
    <row r="621" spans="1:4" x14ac:dyDescent="0.3">
      <c r="A621" s="14">
        <v>585</v>
      </c>
      <c r="B621" s="13">
        <v>97.622556465198485</v>
      </c>
      <c r="C621" s="13">
        <v>133.1200024795252</v>
      </c>
      <c r="D621" s="13">
        <v>158.91271469077549</v>
      </c>
    </row>
    <row r="622" spans="1:4" x14ac:dyDescent="0.3">
      <c r="A622" s="14">
        <v>586</v>
      </c>
      <c r="B622" s="13">
        <v>99.562672771662577</v>
      </c>
      <c r="C622" s="13">
        <v>132.13981748966722</v>
      </c>
      <c r="D622" s="13">
        <v>172.54580569015232</v>
      </c>
    </row>
    <row r="623" spans="1:4" x14ac:dyDescent="0.3">
      <c r="A623" s="14">
        <v>587</v>
      </c>
      <c r="B623" s="13">
        <v>96.164506488881685</v>
      </c>
      <c r="C623" s="13">
        <v>127.11884057226146</v>
      </c>
      <c r="D623" s="13">
        <v>176.93850496235956</v>
      </c>
    </row>
    <row r="624" spans="1:4" x14ac:dyDescent="0.3">
      <c r="A624" s="14">
        <v>588</v>
      </c>
      <c r="B624" s="13">
        <v>100.1880528034125</v>
      </c>
      <c r="C624" s="13">
        <v>130.65057791479796</v>
      </c>
      <c r="D624" s="13">
        <v>158.39027603393794</v>
      </c>
    </row>
    <row r="625" spans="1:4" x14ac:dyDescent="0.3">
      <c r="A625" s="14">
        <v>589</v>
      </c>
      <c r="B625" s="13">
        <v>98.92435434894719</v>
      </c>
      <c r="C625" s="13">
        <v>125.50201952696743</v>
      </c>
      <c r="D625" s="13">
        <v>153.83674585647321</v>
      </c>
    </row>
    <row r="626" spans="1:4" x14ac:dyDescent="0.3">
      <c r="A626" s="14">
        <v>590</v>
      </c>
      <c r="B626" s="13">
        <v>99.146227351586276</v>
      </c>
      <c r="C626" s="13">
        <v>137.01346317659605</v>
      </c>
      <c r="D626" s="13">
        <v>161.56912643051271</v>
      </c>
    </row>
    <row r="627" spans="1:4" x14ac:dyDescent="0.3">
      <c r="A627" s="14">
        <v>591</v>
      </c>
      <c r="B627" s="13">
        <v>99.544295194748258</v>
      </c>
      <c r="C627" s="13">
        <v>130.54621700753776</v>
      </c>
      <c r="D627" s="13">
        <v>162.63941019899028</v>
      </c>
    </row>
    <row r="628" spans="1:4" x14ac:dyDescent="0.3">
      <c r="A628" s="14">
        <v>592</v>
      </c>
      <c r="B628" s="13">
        <v>96.862282703214433</v>
      </c>
      <c r="C628" s="13">
        <v>134.33982166175511</v>
      </c>
      <c r="D628" s="13">
        <v>183.71663811582667</v>
      </c>
    </row>
    <row r="629" spans="1:4" x14ac:dyDescent="0.3">
      <c r="A629" s="14">
        <v>593</v>
      </c>
      <c r="B629" s="13">
        <v>100.47256260422944</v>
      </c>
      <c r="C629" s="13">
        <v>125.13793227155907</v>
      </c>
      <c r="D629" s="13">
        <v>166.22402556274807</v>
      </c>
    </row>
    <row r="630" spans="1:4" x14ac:dyDescent="0.3">
      <c r="A630" s="14">
        <v>594</v>
      </c>
      <c r="B630" s="13">
        <v>98.714696768742527</v>
      </c>
      <c r="C630" s="13">
        <v>129.51002974009128</v>
      </c>
      <c r="D630" s="13">
        <v>190.00116729505734</v>
      </c>
    </row>
    <row r="631" spans="1:4" x14ac:dyDescent="0.3">
      <c r="A631" s="14">
        <v>595</v>
      </c>
      <c r="B631" s="13">
        <v>98.493628647243455</v>
      </c>
      <c r="C631" s="13">
        <v>125.49808270593512</v>
      </c>
      <c r="D631" s="13">
        <v>159.94607686594205</v>
      </c>
    </row>
    <row r="632" spans="1:4" x14ac:dyDescent="0.3">
      <c r="A632" s="14">
        <v>596</v>
      </c>
      <c r="B632" s="13">
        <v>100.18652498616871</v>
      </c>
      <c r="C632" s="13">
        <v>133.8170515910364</v>
      </c>
      <c r="D632" s="13">
        <v>170.14056402819435</v>
      </c>
    </row>
    <row r="633" spans="1:4" x14ac:dyDescent="0.3">
      <c r="A633" s="14">
        <v>597</v>
      </c>
      <c r="B633" s="13">
        <v>95.926036985378133</v>
      </c>
      <c r="C633" s="13">
        <v>131.07419034395409</v>
      </c>
      <c r="D633" s="13">
        <v>170.41509513045941</v>
      </c>
    </row>
    <row r="634" spans="1:4" x14ac:dyDescent="0.3">
      <c r="A634" s="14">
        <v>598</v>
      </c>
      <c r="B634" s="13">
        <v>97.968114941818342</v>
      </c>
      <c r="C634" s="13">
        <v>130.27515603965884</v>
      </c>
      <c r="D634" s="13">
        <v>165.84757844763101</v>
      </c>
    </row>
    <row r="635" spans="1:4" x14ac:dyDescent="0.3">
      <c r="A635" s="14">
        <v>599</v>
      </c>
      <c r="B635" s="13">
        <v>103.66845710447208</v>
      </c>
      <c r="C635" s="13">
        <v>135.38845329745149</v>
      </c>
      <c r="D635" s="13">
        <v>165.45655932846421</v>
      </c>
    </row>
    <row r="636" spans="1:4" x14ac:dyDescent="0.3">
      <c r="A636" s="14">
        <v>600</v>
      </c>
      <c r="B636" s="13">
        <v>102.21202087705174</v>
      </c>
      <c r="C636" s="13">
        <v>127.48391002486592</v>
      </c>
      <c r="D636" s="13">
        <v>160.751964785149</v>
      </c>
    </row>
    <row r="637" spans="1:4" x14ac:dyDescent="0.3">
      <c r="A637" s="14">
        <v>601</v>
      </c>
      <c r="B637" s="13">
        <v>97.11838732494742</v>
      </c>
      <c r="C637" s="13">
        <v>130.25786210059189</v>
      </c>
      <c r="D637" s="13">
        <v>175.05445151331509</v>
      </c>
    </row>
    <row r="638" spans="1:4" x14ac:dyDescent="0.3">
      <c r="A638" s="14">
        <v>602</v>
      </c>
      <c r="B638" s="13">
        <v>95.798270376758623</v>
      </c>
      <c r="C638" s="13">
        <v>133.19464241637493</v>
      </c>
      <c r="D638" s="13">
        <v>186.80791458556257</v>
      </c>
    </row>
    <row r="639" spans="1:4" x14ac:dyDescent="0.3">
      <c r="A639" s="14">
        <v>603</v>
      </c>
      <c r="B639" s="13">
        <v>102.61387609239462</v>
      </c>
      <c r="C639" s="13">
        <v>129.10821233454874</v>
      </c>
      <c r="D639" s="13">
        <v>177.07418842052004</v>
      </c>
    </row>
    <row r="640" spans="1:4" x14ac:dyDescent="0.3">
      <c r="A640" s="14">
        <v>604</v>
      </c>
      <c r="B640" s="13">
        <v>100.55219684309009</v>
      </c>
      <c r="C640" s="13">
        <v>129.22818147329221</v>
      </c>
      <c r="D640" s="13">
        <v>172.35365811056954</v>
      </c>
    </row>
    <row r="641" spans="1:4" x14ac:dyDescent="0.3">
      <c r="A641" s="14">
        <v>605</v>
      </c>
      <c r="B641" s="13">
        <v>97.386646505542188</v>
      </c>
      <c r="C641" s="13">
        <v>140.9809474851225</v>
      </c>
      <c r="D641" s="13">
        <v>170.1188284223129</v>
      </c>
    </row>
    <row r="642" spans="1:4" x14ac:dyDescent="0.3">
      <c r="A642" s="14">
        <v>606</v>
      </c>
      <c r="B642" s="13">
        <v>99.059254845770425</v>
      </c>
      <c r="C642" s="13">
        <v>128.47555783836904</v>
      </c>
      <c r="D642" s="13">
        <v>151.81095526906844</v>
      </c>
    </row>
    <row r="643" spans="1:4" x14ac:dyDescent="0.3">
      <c r="A643" s="14">
        <v>607</v>
      </c>
      <c r="B643" s="13">
        <v>100.02252665909364</v>
      </c>
      <c r="C643" s="13">
        <v>130.42927032090444</v>
      </c>
      <c r="D643" s="13">
        <v>163.69652391677002</v>
      </c>
    </row>
    <row r="644" spans="1:4" x14ac:dyDescent="0.3">
      <c r="A644" s="14">
        <v>608</v>
      </c>
      <c r="B644" s="13">
        <v>100.24426053120446</v>
      </c>
      <c r="C644" s="13">
        <v>132.87755052908219</v>
      </c>
      <c r="D644" s="13">
        <v>183.68128426248944</v>
      </c>
    </row>
    <row r="645" spans="1:4" x14ac:dyDescent="0.3">
      <c r="A645" s="14">
        <v>609</v>
      </c>
      <c r="B645" s="13">
        <v>97.591001726697868</v>
      </c>
      <c r="C645" s="13">
        <v>131.60545315004154</v>
      </c>
      <c r="D645" s="13">
        <v>171.5532365689042</v>
      </c>
    </row>
    <row r="646" spans="1:4" x14ac:dyDescent="0.3">
      <c r="A646" s="14">
        <v>610</v>
      </c>
      <c r="B646" s="13">
        <v>100.16524583117643</v>
      </c>
      <c r="C646" s="13">
        <v>129.14938258447987</v>
      </c>
      <c r="D646" s="13">
        <v>183.4439488454797</v>
      </c>
    </row>
    <row r="647" spans="1:4" x14ac:dyDescent="0.3">
      <c r="A647" s="14">
        <v>611</v>
      </c>
      <c r="B647" s="13">
        <v>104.451806527361</v>
      </c>
      <c r="C647" s="13">
        <v>127.07933645722747</v>
      </c>
      <c r="D647" s="13">
        <v>164.37561098899121</v>
      </c>
    </row>
    <row r="648" spans="1:4" x14ac:dyDescent="0.3">
      <c r="A648" s="14">
        <v>612</v>
      </c>
      <c r="B648" s="13">
        <v>99.372387028553987</v>
      </c>
      <c r="C648" s="13">
        <v>129.96862721454147</v>
      </c>
      <c r="D648" s="13">
        <v>183.06918136888675</v>
      </c>
    </row>
    <row r="649" spans="1:4" x14ac:dyDescent="0.3">
      <c r="A649" s="14">
        <v>613</v>
      </c>
      <c r="B649" s="13">
        <v>99.708380594036299</v>
      </c>
      <c r="C649" s="13">
        <v>124.05127368085191</v>
      </c>
      <c r="D649" s="13">
        <v>163.63484144890697</v>
      </c>
    </row>
    <row r="650" spans="1:4" x14ac:dyDescent="0.3">
      <c r="A650" s="14">
        <v>614</v>
      </c>
      <c r="B650" s="13">
        <v>103.83060735761045</v>
      </c>
      <c r="C650" s="13">
        <v>130.59762297890327</v>
      </c>
      <c r="D650" s="13">
        <v>166.22276844001289</v>
      </c>
    </row>
    <row r="651" spans="1:4" x14ac:dyDescent="0.3">
      <c r="A651" s="14">
        <v>615</v>
      </c>
      <c r="B651" s="13">
        <v>100.51855066215529</v>
      </c>
      <c r="C651" s="13">
        <v>132.65545056384738</v>
      </c>
      <c r="D651" s="13">
        <v>167.18191316216303</v>
      </c>
    </row>
    <row r="652" spans="1:4" x14ac:dyDescent="0.3">
      <c r="A652" s="14">
        <v>616</v>
      </c>
      <c r="B652" s="13">
        <v>100.91407710489253</v>
      </c>
      <c r="C652" s="13">
        <v>125.29878235906129</v>
      </c>
      <c r="D652" s="13">
        <v>157.24362089436184</v>
      </c>
    </row>
    <row r="653" spans="1:4" x14ac:dyDescent="0.3">
      <c r="A653" s="14">
        <v>617</v>
      </c>
      <c r="B653" s="13">
        <v>97.997421916911904</v>
      </c>
      <c r="C653" s="13">
        <v>134.38894751666837</v>
      </c>
      <c r="D653" s="13">
        <v>175.9597660607009</v>
      </c>
    </row>
    <row r="654" spans="1:4" x14ac:dyDescent="0.3">
      <c r="A654" s="14">
        <v>618</v>
      </c>
      <c r="B654" s="13">
        <v>101.91491316995706</v>
      </c>
      <c r="C654" s="13">
        <v>130.23461678356421</v>
      </c>
      <c r="D654" s="13">
        <v>157.42818152532251</v>
      </c>
    </row>
    <row r="655" spans="1:4" x14ac:dyDescent="0.3">
      <c r="A655" s="14">
        <v>619</v>
      </c>
      <c r="B655" s="13">
        <v>100.82611205757151</v>
      </c>
      <c r="C655" s="13">
        <v>132.04554997991295</v>
      </c>
      <c r="D655" s="13">
        <v>170.12724607212056</v>
      </c>
    </row>
    <row r="656" spans="1:4" x14ac:dyDescent="0.3">
      <c r="A656" s="14">
        <v>620</v>
      </c>
      <c r="B656" s="13">
        <v>96.869696382908231</v>
      </c>
      <c r="C656" s="13">
        <v>124.18604444145562</v>
      </c>
      <c r="D656" s="13">
        <v>169.26029741329327</v>
      </c>
    </row>
    <row r="657" spans="1:4" x14ac:dyDescent="0.3">
      <c r="A657" s="14">
        <v>621</v>
      </c>
      <c r="B657" s="13">
        <v>99.608787915657857</v>
      </c>
      <c r="C657" s="13">
        <v>130.40613969896202</v>
      </c>
      <c r="D657" s="13">
        <v>188.27927031328997</v>
      </c>
    </row>
    <row r="658" spans="1:4" x14ac:dyDescent="0.3">
      <c r="A658" s="14">
        <v>622</v>
      </c>
      <c r="B658" s="13">
        <v>101.12256232758132</v>
      </c>
      <c r="C658" s="13">
        <v>127.66795741632673</v>
      </c>
      <c r="D658" s="13">
        <v>168.15552373105706</v>
      </c>
    </row>
    <row r="659" spans="1:4" x14ac:dyDescent="0.3">
      <c r="A659" s="14">
        <v>623</v>
      </c>
      <c r="B659" s="13">
        <v>101.59647023029883</v>
      </c>
      <c r="C659" s="13">
        <v>128.12479268474797</v>
      </c>
      <c r="D659" s="13">
        <v>171.81478662087261</v>
      </c>
    </row>
    <row r="660" spans="1:4" x14ac:dyDescent="0.3">
      <c r="A660" s="14">
        <v>624</v>
      </c>
      <c r="B660" s="13">
        <v>99.387895997978688</v>
      </c>
      <c r="C660" s="13">
        <v>129.68124090782078</v>
      </c>
      <c r="D660" s="13">
        <v>176.86811056699815</v>
      </c>
    </row>
    <row r="661" spans="1:4" x14ac:dyDescent="0.3">
      <c r="A661" s="14">
        <v>625</v>
      </c>
      <c r="B661" s="13">
        <v>103.3170652150648</v>
      </c>
      <c r="C661" s="13">
        <v>121.38668478565224</v>
      </c>
      <c r="D661" s="13">
        <v>157.99785870667407</v>
      </c>
    </row>
    <row r="662" spans="1:4" x14ac:dyDescent="0.3">
      <c r="A662" s="14">
        <v>626</v>
      </c>
      <c r="B662" s="13">
        <v>99.11743488140155</v>
      </c>
      <c r="C662" s="13">
        <v>133.65592410272023</v>
      </c>
      <c r="D662" s="13">
        <v>182.60247710807459</v>
      </c>
    </row>
    <row r="663" spans="1:4" x14ac:dyDescent="0.3">
      <c r="A663" s="14">
        <v>627</v>
      </c>
      <c r="B663" s="13">
        <v>102.85123463163308</v>
      </c>
      <c r="C663" s="13">
        <v>124.40332801119813</v>
      </c>
      <c r="D663" s="13">
        <v>169.05772742231997</v>
      </c>
    </row>
    <row r="664" spans="1:4" x14ac:dyDescent="0.3">
      <c r="A664" s="14">
        <v>628</v>
      </c>
      <c r="B664" s="13">
        <v>97.605211764620734</v>
      </c>
      <c r="C664" s="13">
        <v>132.05455900677887</v>
      </c>
      <c r="D664" s="13">
        <v>176.31846724953695</v>
      </c>
    </row>
    <row r="665" spans="1:4" x14ac:dyDescent="0.3">
      <c r="A665" s="14">
        <v>629</v>
      </c>
      <c r="B665" s="13">
        <v>98.224157962235395</v>
      </c>
      <c r="C665" s="13">
        <v>138.07083496375725</v>
      </c>
      <c r="D665" s="13">
        <v>157.81899977659751</v>
      </c>
    </row>
    <row r="666" spans="1:4" x14ac:dyDescent="0.3">
      <c r="A666" s="14">
        <v>630</v>
      </c>
      <c r="B666" s="13">
        <v>100.1091604603584</v>
      </c>
      <c r="C666" s="13">
        <v>134.42772365443355</v>
      </c>
      <c r="D666" s="13">
        <v>157.40736623557424</v>
      </c>
    </row>
    <row r="667" spans="1:4" x14ac:dyDescent="0.3">
      <c r="A667" s="14">
        <v>631</v>
      </c>
      <c r="B667" s="13">
        <v>101.07729720300327</v>
      </c>
      <c r="C667" s="13">
        <v>129.1936237282363</v>
      </c>
      <c r="D667" s="13">
        <v>174.13345646572836</v>
      </c>
    </row>
    <row r="668" spans="1:4" x14ac:dyDescent="0.3">
      <c r="A668" s="14">
        <v>632</v>
      </c>
      <c r="B668" s="13">
        <v>96.294087347296554</v>
      </c>
      <c r="C668" s="13">
        <v>122.6178840295036</v>
      </c>
      <c r="D668" s="13">
        <v>167.29287226785519</v>
      </c>
    </row>
    <row r="669" spans="1:4" x14ac:dyDescent="0.3">
      <c r="A669" s="14">
        <v>633</v>
      </c>
      <c r="B669" s="13">
        <v>99.428478750489973</v>
      </c>
      <c r="C669" s="13">
        <v>120.86521673652983</v>
      </c>
      <c r="D669" s="13">
        <v>158.55334443027417</v>
      </c>
    </row>
    <row r="670" spans="1:4" x14ac:dyDescent="0.3">
      <c r="A670" s="14">
        <v>634</v>
      </c>
      <c r="B670" s="13">
        <v>100.29181567638761</v>
      </c>
      <c r="C670" s="13">
        <v>133.25075558511955</v>
      </c>
      <c r="D670" s="13">
        <v>166.76704574053315</v>
      </c>
    </row>
    <row r="671" spans="1:4" x14ac:dyDescent="0.3">
      <c r="A671" s="14">
        <v>635</v>
      </c>
      <c r="B671" s="13">
        <v>99.411416777804405</v>
      </c>
      <c r="C671" s="13">
        <v>131.62650486478324</v>
      </c>
      <c r="D671" s="13">
        <v>169.12152277776599</v>
      </c>
    </row>
    <row r="672" spans="1:4" x14ac:dyDescent="0.3">
      <c r="A672" s="14">
        <v>636</v>
      </c>
      <c r="B672" s="13">
        <v>100.65030008506433</v>
      </c>
      <c r="C672" s="13">
        <v>129.41245433284354</v>
      </c>
      <c r="D672" s="13">
        <v>184.39609559617588</v>
      </c>
    </row>
    <row r="673" spans="1:4" x14ac:dyDescent="0.3">
      <c r="A673" s="14">
        <v>637</v>
      </c>
      <c r="B673" s="13">
        <v>98.789755973501741</v>
      </c>
      <c r="C673" s="13">
        <v>129.10501644738798</v>
      </c>
      <c r="D673" s="13">
        <v>179.48384710342449</v>
      </c>
    </row>
    <row r="674" spans="1:4" x14ac:dyDescent="0.3">
      <c r="A674" s="14">
        <v>638</v>
      </c>
      <c r="B674" s="13">
        <v>101.2312623058958</v>
      </c>
      <c r="C674" s="13">
        <v>129.31583720411751</v>
      </c>
      <c r="D674" s="13">
        <v>174.82016919308725</v>
      </c>
    </row>
    <row r="675" spans="1:4" x14ac:dyDescent="0.3">
      <c r="A675" s="14">
        <v>639</v>
      </c>
      <c r="B675" s="13">
        <v>95.402924207170955</v>
      </c>
      <c r="C675" s="13">
        <v>126.56591900241973</v>
      </c>
      <c r="D675" s="13">
        <v>171.53784109958627</v>
      </c>
    </row>
    <row r="676" spans="1:4" x14ac:dyDescent="0.3">
      <c r="A676" s="14">
        <v>640</v>
      </c>
      <c r="B676" s="13">
        <v>101.63777303297995</v>
      </c>
      <c r="C676" s="13">
        <v>129.31069253565082</v>
      </c>
      <c r="D676" s="13">
        <v>179.92281069231507</v>
      </c>
    </row>
    <row r="677" spans="1:4" x14ac:dyDescent="0.3">
      <c r="A677" s="14">
        <v>641</v>
      </c>
      <c r="B677" s="13">
        <v>100.35048047851149</v>
      </c>
      <c r="C677" s="13">
        <v>131.28250844944463</v>
      </c>
      <c r="D677" s="13">
        <v>179.5791906851687</v>
      </c>
    </row>
    <row r="678" spans="1:4" x14ac:dyDescent="0.3">
      <c r="A678" s="14">
        <v>642</v>
      </c>
      <c r="B678" s="13">
        <v>102.50647658033022</v>
      </c>
      <c r="C678" s="13">
        <v>132.28472211752134</v>
      </c>
      <c r="D678" s="13">
        <v>169.8956803181519</v>
      </c>
    </row>
    <row r="679" spans="1:4" x14ac:dyDescent="0.3">
      <c r="A679" s="14">
        <v>643</v>
      </c>
      <c r="B679" s="13">
        <v>98.720671280297154</v>
      </c>
      <c r="C679" s="13">
        <v>133.69022524357339</v>
      </c>
      <c r="D679" s="13">
        <v>165.4872706397739</v>
      </c>
    </row>
    <row r="680" spans="1:4" x14ac:dyDescent="0.3">
      <c r="A680" s="14">
        <v>644</v>
      </c>
      <c r="B680" s="13">
        <v>99.254650397945113</v>
      </c>
      <c r="C680" s="13">
        <v>131.73627141987265</v>
      </c>
      <c r="D680" s="13">
        <v>164.0155822074239</v>
      </c>
    </row>
    <row r="681" spans="1:4" x14ac:dyDescent="0.3">
      <c r="A681" s="14">
        <v>645</v>
      </c>
      <c r="B681" s="13">
        <v>99.629343804704476</v>
      </c>
      <c r="C681" s="13">
        <v>125.2812838811124</v>
      </c>
      <c r="D681" s="13">
        <v>182.56858320623115</v>
      </c>
    </row>
    <row r="682" spans="1:4" x14ac:dyDescent="0.3">
      <c r="A682" s="14">
        <v>646</v>
      </c>
      <c r="B682" s="13">
        <v>98.225103788302079</v>
      </c>
      <c r="C682" s="13">
        <v>129.03626361660136</v>
      </c>
      <c r="D682" s="13">
        <v>157.77359167028598</v>
      </c>
    </row>
    <row r="683" spans="1:4" x14ac:dyDescent="0.3">
      <c r="A683" s="14">
        <v>647</v>
      </c>
      <c r="B683" s="13">
        <v>97.832589688462718</v>
      </c>
      <c r="C683" s="13">
        <v>132.35012915314817</v>
      </c>
      <c r="D683" s="13">
        <v>174.67384883602972</v>
      </c>
    </row>
    <row r="684" spans="1:4" x14ac:dyDescent="0.3">
      <c r="A684" s="14">
        <v>648</v>
      </c>
      <c r="B684" s="13">
        <v>97.569109150781514</v>
      </c>
      <c r="C684" s="13">
        <v>130.07364568548033</v>
      </c>
      <c r="D684" s="13">
        <v>170.77623378039564</v>
      </c>
    </row>
    <row r="685" spans="1:4" x14ac:dyDescent="0.3">
      <c r="A685" s="14">
        <v>649</v>
      </c>
      <c r="B685" s="13">
        <v>103.47826115269336</v>
      </c>
      <c r="C685" s="13">
        <v>126.70631614006643</v>
      </c>
      <c r="D685" s="13">
        <v>180.989283800425</v>
      </c>
    </row>
    <row r="686" spans="1:4" x14ac:dyDescent="0.3">
      <c r="A686" s="14">
        <v>650</v>
      </c>
      <c r="B686" s="13">
        <v>98.270459906245691</v>
      </c>
      <c r="C686" s="13">
        <v>127.06029556979433</v>
      </c>
      <c r="D686" s="13">
        <v>184.85245890370095</v>
      </c>
    </row>
    <row r="687" spans="1:4" x14ac:dyDescent="0.3">
      <c r="A687" s="14">
        <v>651</v>
      </c>
      <c r="B687" s="13">
        <v>103.93712399762896</v>
      </c>
      <c r="C687" s="13">
        <v>131.77794985850306</v>
      </c>
      <c r="D687" s="13">
        <v>157.58247089005391</v>
      </c>
    </row>
    <row r="688" spans="1:4" x14ac:dyDescent="0.3">
      <c r="A688" s="14">
        <v>652</v>
      </c>
      <c r="B688" s="13">
        <v>98.705510243085371</v>
      </c>
      <c r="C688" s="13">
        <v>126.52002233286996</v>
      </c>
      <c r="D688" s="13">
        <v>172.44279552772448</v>
      </c>
    </row>
    <row r="689" spans="1:4" x14ac:dyDescent="0.3">
      <c r="A689" s="14">
        <v>653</v>
      </c>
      <c r="B689" s="13">
        <v>100.07048849785762</v>
      </c>
      <c r="C689" s="13">
        <v>131.57238490003999</v>
      </c>
      <c r="D689" s="13">
        <v>176.26608259690749</v>
      </c>
    </row>
    <row r="690" spans="1:4" x14ac:dyDescent="0.3">
      <c r="A690" s="14">
        <v>654</v>
      </c>
      <c r="B690" s="13">
        <v>102.79168869826846</v>
      </c>
      <c r="C690" s="13">
        <v>127.7702794125139</v>
      </c>
      <c r="D690" s="13">
        <v>179.76814710552225</v>
      </c>
    </row>
    <row r="691" spans="1:4" x14ac:dyDescent="0.3">
      <c r="A691" s="14">
        <v>655</v>
      </c>
      <c r="B691" s="13">
        <v>100.17953343313036</v>
      </c>
      <c r="C691" s="13">
        <v>132.50516931258841</v>
      </c>
      <c r="D691" s="13">
        <v>159.18356223409523</v>
      </c>
    </row>
    <row r="692" spans="1:4" x14ac:dyDescent="0.3">
      <c r="A692" s="14">
        <v>656</v>
      </c>
      <c r="B692" s="13">
        <v>98.879133511871274</v>
      </c>
      <c r="C692" s="13">
        <v>129.30579234870203</v>
      </c>
      <c r="D692" s="13">
        <v>165.73502271583646</v>
      </c>
    </row>
    <row r="693" spans="1:4" x14ac:dyDescent="0.3">
      <c r="A693" s="14">
        <v>657</v>
      </c>
      <c r="B693" s="13">
        <v>100.80866156280558</v>
      </c>
      <c r="C693" s="13">
        <v>130.19928246859638</v>
      </c>
      <c r="D693" s="13">
        <v>169.9455998893437</v>
      </c>
    </row>
    <row r="694" spans="1:4" x14ac:dyDescent="0.3">
      <c r="A694" s="14">
        <v>658</v>
      </c>
      <c r="B694" s="13">
        <v>96.430976588147445</v>
      </c>
      <c r="C694" s="13">
        <v>137.64958160490627</v>
      </c>
      <c r="D694" s="13">
        <v>175.60020720139207</v>
      </c>
    </row>
    <row r="695" spans="1:4" x14ac:dyDescent="0.3">
      <c r="A695" s="14">
        <v>659</v>
      </c>
      <c r="B695" s="13">
        <v>102.74966284600322</v>
      </c>
      <c r="C695" s="13">
        <v>136.25658195701436</v>
      </c>
      <c r="D695" s="13">
        <v>166.80596891503129</v>
      </c>
    </row>
    <row r="696" spans="1:4" x14ac:dyDescent="0.3">
      <c r="A696" s="14">
        <v>660</v>
      </c>
      <c r="B696" s="13">
        <v>97.048804628339695</v>
      </c>
      <c r="C696" s="13">
        <v>122.58264343739221</v>
      </c>
      <c r="D696" s="13">
        <v>170.17945386186366</v>
      </c>
    </row>
    <row r="697" spans="1:4" x14ac:dyDescent="0.3">
      <c r="A697" s="14">
        <v>661</v>
      </c>
      <c r="B697" s="13">
        <v>99.56306562239962</v>
      </c>
      <c r="C697" s="13">
        <v>129.80498151014785</v>
      </c>
      <c r="D697" s="13">
        <v>172.8811068427992</v>
      </c>
    </row>
    <row r="698" spans="1:4" x14ac:dyDescent="0.3">
      <c r="A698" s="14">
        <v>662</v>
      </c>
      <c r="B698" s="13">
        <v>97.096553322209743</v>
      </c>
      <c r="C698" s="13">
        <v>135.12342681871326</v>
      </c>
      <c r="D698" s="13">
        <v>164.74175596796712</v>
      </c>
    </row>
    <row r="699" spans="1:4" x14ac:dyDescent="0.3">
      <c r="A699" s="14">
        <v>663</v>
      </c>
      <c r="B699" s="13">
        <v>99.345940543360655</v>
      </c>
      <c r="C699" s="13">
        <v>124.35730020952954</v>
      </c>
      <c r="D699" s="13">
        <v>172.82505303858963</v>
      </c>
    </row>
    <row r="700" spans="1:4" x14ac:dyDescent="0.3">
      <c r="A700" s="14">
        <v>664</v>
      </c>
      <c r="B700" s="13">
        <v>102.17644658002007</v>
      </c>
      <c r="C700" s="13">
        <v>133.07032212621286</v>
      </c>
      <c r="D700" s="13">
        <v>169.0507489895995</v>
      </c>
    </row>
    <row r="701" spans="1:4" x14ac:dyDescent="0.3">
      <c r="A701" s="14">
        <v>665</v>
      </c>
      <c r="B701" s="13">
        <v>100.79050333760263</v>
      </c>
      <c r="C701" s="13">
        <v>128.8805184110424</v>
      </c>
      <c r="D701" s="13">
        <v>167.76550522336802</v>
      </c>
    </row>
    <row r="702" spans="1:4" x14ac:dyDescent="0.3">
      <c r="A702" s="14">
        <v>666</v>
      </c>
      <c r="B702" s="13">
        <v>97.719214942484328</v>
      </c>
      <c r="C702" s="13">
        <v>128.0874342601758</v>
      </c>
      <c r="D702" s="13">
        <v>187.50710866361479</v>
      </c>
    </row>
    <row r="703" spans="1:4" x14ac:dyDescent="0.3">
      <c r="A703" s="14">
        <v>667</v>
      </c>
      <c r="B703" s="13">
        <v>102.38361193395511</v>
      </c>
      <c r="C703" s="13">
        <v>128.8174745261494</v>
      </c>
      <c r="D703" s="13">
        <v>147.36560716180952</v>
      </c>
    </row>
    <row r="704" spans="1:4" x14ac:dyDescent="0.3">
      <c r="A704" s="14">
        <v>668</v>
      </c>
      <c r="B704" s="13">
        <v>97.706141592161984</v>
      </c>
      <c r="C704" s="13">
        <v>124.81694546068861</v>
      </c>
      <c r="D704" s="13">
        <v>169.3609933021358</v>
      </c>
    </row>
    <row r="705" spans="1:4" x14ac:dyDescent="0.3">
      <c r="A705" s="14">
        <v>669</v>
      </c>
      <c r="B705" s="13">
        <v>102.17576615860192</v>
      </c>
      <c r="C705" s="13">
        <v>133.09392904344992</v>
      </c>
      <c r="D705" s="13">
        <v>146.42609816302161</v>
      </c>
    </row>
    <row r="706" spans="1:4" x14ac:dyDescent="0.3">
      <c r="A706" s="14">
        <v>670</v>
      </c>
      <c r="B706" s="13">
        <v>97.079482809088958</v>
      </c>
      <c r="C706" s="13">
        <v>129.77524156224806</v>
      </c>
      <c r="D706" s="13">
        <v>174.65625553183332</v>
      </c>
    </row>
    <row r="707" spans="1:4" x14ac:dyDescent="0.3">
      <c r="A707" s="14">
        <v>671</v>
      </c>
      <c r="B707" s="13">
        <v>103.09515928106504</v>
      </c>
      <c r="C707" s="13">
        <v>130.31346625454265</v>
      </c>
      <c r="D707" s="13">
        <v>170.68737816203353</v>
      </c>
    </row>
    <row r="708" spans="1:4" x14ac:dyDescent="0.3">
      <c r="A708" s="14">
        <v>672</v>
      </c>
      <c r="B708" s="13">
        <v>99.501188449738081</v>
      </c>
      <c r="C708" s="13">
        <v>130.99098633496291</v>
      </c>
      <c r="D708" s="13">
        <v>178.13286047125388</v>
      </c>
    </row>
    <row r="709" spans="1:4" x14ac:dyDescent="0.3">
      <c r="A709" s="14">
        <v>673</v>
      </c>
      <c r="B709" s="13">
        <v>98.646279300480003</v>
      </c>
      <c r="C709" s="13">
        <v>133.21799763195381</v>
      </c>
      <c r="D709" s="13">
        <v>168.29140515094255</v>
      </c>
    </row>
    <row r="710" spans="1:4" x14ac:dyDescent="0.3">
      <c r="A710" s="14">
        <v>674</v>
      </c>
      <c r="B710" s="13">
        <v>92.219032724506846</v>
      </c>
      <c r="C710" s="13">
        <v>127.88472013942987</v>
      </c>
      <c r="D710" s="13">
        <v>166.01458866458788</v>
      </c>
    </row>
    <row r="711" spans="1:4" x14ac:dyDescent="0.3">
      <c r="A711" s="14">
        <v>675</v>
      </c>
      <c r="B711" s="13">
        <v>99.706707379123742</v>
      </c>
      <c r="C711" s="13">
        <v>130.14457019588787</v>
      </c>
      <c r="D711" s="13">
        <v>167.43980767634957</v>
      </c>
    </row>
    <row r="712" spans="1:4" x14ac:dyDescent="0.3">
      <c r="A712" s="14">
        <v>676</v>
      </c>
      <c r="B712" s="13">
        <v>102.45570375578946</v>
      </c>
      <c r="C712" s="13">
        <v>135.44537595990869</v>
      </c>
      <c r="D712" s="13">
        <v>162.55896150206308</v>
      </c>
    </row>
    <row r="713" spans="1:4" x14ac:dyDescent="0.3">
      <c r="A713" s="14">
        <v>677</v>
      </c>
      <c r="B713" s="13">
        <v>99.020879028446501</v>
      </c>
      <c r="C713" s="13">
        <v>122.5095945308279</v>
      </c>
      <c r="D713" s="13">
        <v>180.35169263538765</v>
      </c>
    </row>
    <row r="714" spans="1:4" x14ac:dyDescent="0.3">
      <c r="A714" s="14">
        <v>678</v>
      </c>
      <c r="B714" s="13">
        <v>101.47999036291927</v>
      </c>
      <c r="C714" s="13">
        <v>129.91500145403057</v>
      </c>
      <c r="D714" s="13">
        <v>178.8928819767176</v>
      </c>
    </row>
    <row r="715" spans="1:4" x14ac:dyDescent="0.3">
      <c r="A715" s="14">
        <v>679</v>
      </c>
      <c r="B715" s="13">
        <v>99.334212086639226</v>
      </c>
      <c r="C715" s="13">
        <v>133.80969875598936</v>
      </c>
      <c r="D715" s="13">
        <v>174.59146952635265</v>
      </c>
    </row>
    <row r="716" spans="1:4" x14ac:dyDescent="0.3">
      <c r="A716" s="14">
        <v>680</v>
      </c>
      <c r="B716" s="13">
        <v>97.224014551284029</v>
      </c>
      <c r="C716" s="13">
        <v>128.10997478903266</v>
      </c>
      <c r="D716" s="13">
        <v>163.07419194928875</v>
      </c>
    </row>
    <row r="717" spans="1:4" x14ac:dyDescent="0.3">
      <c r="A717" s="14">
        <v>681</v>
      </c>
      <c r="B717" s="13">
        <v>99.838305630973181</v>
      </c>
      <c r="C717" s="13">
        <v>122.58808233677999</v>
      </c>
      <c r="D717" s="13">
        <v>183.352464158815</v>
      </c>
    </row>
    <row r="718" spans="1:4" x14ac:dyDescent="0.3">
      <c r="A718" s="14">
        <v>682</v>
      </c>
      <c r="B718" s="13">
        <v>98.755701724752882</v>
      </c>
      <c r="C718" s="13">
        <v>124.94980466344619</v>
      </c>
      <c r="D718" s="13">
        <v>173.1100223044786</v>
      </c>
    </row>
    <row r="719" spans="1:4" x14ac:dyDescent="0.3">
      <c r="A719" s="14">
        <v>683</v>
      </c>
      <c r="B719" s="13">
        <v>100.84633330700687</v>
      </c>
      <c r="C719" s="13">
        <v>135.10623426774589</v>
      </c>
      <c r="D719" s="13">
        <v>173.97246111251962</v>
      </c>
    </row>
    <row r="720" spans="1:4" x14ac:dyDescent="0.3">
      <c r="A720" s="14">
        <v>684</v>
      </c>
      <c r="B720" s="13">
        <v>100.56193772275262</v>
      </c>
      <c r="C720" s="13">
        <v>135.5937166956106</v>
      </c>
      <c r="D720" s="13">
        <v>174.46567575929939</v>
      </c>
    </row>
    <row r="721" spans="1:4" x14ac:dyDescent="0.3">
      <c r="A721" s="14">
        <v>685</v>
      </c>
      <c r="B721" s="13">
        <v>100.89967036220558</v>
      </c>
      <c r="C721" s="13">
        <v>128.86030200494827</v>
      </c>
      <c r="D721" s="13">
        <v>168.02708825749627</v>
      </c>
    </row>
    <row r="722" spans="1:4" x14ac:dyDescent="0.3">
      <c r="A722" s="14">
        <v>686</v>
      </c>
      <c r="B722" s="13">
        <v>97.844293139015448</v>
      </c>
      <c r="C722" s="13">
        <v>133.22482794397831</v>
      </c>
      <c r="D722" s="13">
        <v>163.89028260828275</v>
      </c>
    </row>
    <row r="723" spans="1:4" x14ac:dyDescent="0.3">
      <c r="A723" s="14">
        <v>687</v>
      </c>
      <c r="B723" s="13">
        <v>103.92725790637473</v>
      </c>
      <c r="C723" s="13">
        <v>129.51109867466241</v>
      </c>
      <c r="D723" s="13">
        <v>171.1008466951196</v>
      </c>
    </row>
    <row r="724" spans="1:4" x14ac:dyDescent="0.3">
      <c r="A724" s="14">
        <v>688</v>
      </c>
      <c r="B724" s="13">
        <v>101.10166037054496</v>
      </c>
      <c r="C724" s="13">
        <v>126.76766665816908</v>
      </c>
      <c r="D724" s="13">
        <v>183.08865585427239</v>
      </c>
    </row>
    <row r="725" spans="1:4" x14ac:dyDescent="0.3">
      <c r="A725" s="14">
        <v>689</v>
      </c>
      <c r="B725" s="13">
        <v>101.55353451056631</v>
      </c>
      <c r="C725" s="13">
        <v>135.37637671656404</v>
      </c>
      <c r="D725" s="13">
        <v>166.13410210646941</v>
      </c>
    </row>
    <row r="726" spans="1:4" x14ac:dyDescent="0.3">
      <c r="A726" s="14">
        <v>690</v>
      </c>
      <c r="B726" s="13">
        <v>100.43903672298835</v>
      </c>
      <c r="C726" s="13">
        <v>132.49816088415938</v>
      </c>
      <c r="D726" s="13">
        <v>175.46203421134069</v>
      </c>
    </row>
    <row r="727" spans="1:4" x14ac:dyDescent="0.3">
      <c r="A727" s="14">
        <v>691</v>
      </c>
      <c r="B727" s="13">
        <v>103.22837762235359</v>
      </c>
      <c r="C727" s="13">
        <v>130.978479737508</v>
      </c>
      <c r="D727" s="13">
        <v>179.10632668080953</v>
      </c>
    </row>
    <row r="728" spans="1:4" x14ac:dyDescent="0.3">
      <c r="A728" s="14">
        <v>692</v>
      </c>
      <c r="B728" s="13">
        <v>98.614895871087541</v>
      </c>
      <c r="C728" s="13">
        <v>121.61766985787273</v>
      </c>
      <c r="D728" s="13">
        <v>159.90999827282818</v>
      </c>
    </row>
    <row r="729" spans="1:4" x14ac:dyDescent="0.3">
      <c r="A729" s="14">
        <v>693</v>
      </c>
      <c r="B729" s="13">
        <v>101.38232195453577</v>
      </c>
      <c r="C729" s="13">
        <v>130.04858461379183</v>
      </c>
      <c r="D729" s="13">
        <v>169.84016277812876</v>
      </c>
    </row>
    <row r="730" spans="1:4" x14ac:dyDescent="0.3">
      <c r="A730" s="14">
        <v>694</v>
      </c>
      <c r="B730" s="13">
        <v>94.995230616393059</v>
      </c>
      <c r="C730" s="13">
        <v>133.1402322746199</v>
      </c>
      <c r="D730" s="13">
        <v>162.94025946423304</v>
      </c>
    </row>
    <row r="731" spans="1:4" x14ac:dyDescent="0.3">
      <c r="A731" s="14">
        <v>695</v>
      </c>
      <c r="B731" s="13">
        <v>102.02174373932876</v>
      </c>
      <c r="C731" s="13">
        <v>135.44357320226302</v>
      </c>
      <c r="D731" s="13">
        <v>164.23578879356549</v>
      </c>
    </row>
    <row r="732" spans="1:4" x14ac:dyDescent="0.3">
      <c r="A732" s="14">
        <v>696</v>
      </c>
      <c r="B732" s="13">
        <v>99.352286814182193</v>
      </c>
      <c r="C732" s="13">
        <v>129.16202082681252</v>
      </c>
      <c r="D732" s="13">
        <v>158.70402493471133</v>
      </c>
    </row>
    <row r="733" spans="1:4" x14ac:dyDescent="0.3">
      <c r="A733" s="14">
        <v>697</v>
      </c>
      <c r="B733" s="13">
        <v>105.73756021499014</v>
      </c>
      <c r="C733" s="13">
        <v>133.8773174280648</v>
      </c>
      <c r="D733" s="13">
        <v>180.18765761686208</v>
      </c>
    </row>
    <row r="734" spans="1:4" x14ac:dyDescent="0.3">
      <c r="A734" s="14">
        <v>698</v>
      </c>
      <c r="B734" s="13">
        <v>99.730776080907475</v>
      </c>
      <c r="C734" s="13">
        <v>129.72966704472378</v>
      </c>
      <c r="D734" s="13">
        <v>154.26447807458825</v>
      </c>
    </row>
    <row r="735" spans="1:4" x14ac:dyDescent="0.3">
      <c r="A735" s="14">
        <v>699</v>
      </c>
      <c r="B735" s="13">
        <v>96.131300988628183</v>
      </c>
      <c r="C735" s="13">
        <v>124.35002834165439</v>
      </c>
      <c r="D735" s="13">
        <v>169.54594193813006</v>
      </c>
    </row>
    <row r="736" spans="1:4" x14ac:dyDescent="0.3">
      <c r="A736" s="14">
        <v>700</v>
      </c>
      <c r="B736" s="13">
        <v>103.87970184184773</v>
      </c>
      <c r="C736" s="13">
        <v>129.25622917826772</v>
      </c>
      <c r="D736" s="13">
        <v>176.79442022423763</v>
      </c>
    </row>
    <row r="737" spans="1:4" x14ac:dyDescent="0.3">
      <c r="A737" s="14">
        <v>701</v>
      </c>
      <c r="B737" s="13">
        <v>97.583557799824263</v>
      </c>
      <c r="C737" s="13">
        <v>125.79587028129994</v>
      </c>
      <c r="D737" s="13">
        <v>160.58528349609122</v>
      </c>
    </row>
    <row r="738" spans="1:4" x14ac:dyDescent="0.3">
      <c r="A738" s="14">
        <v>702</v>
      </c>
      <c r="B738" s="13">
        <v>99.443487848074199</v>
      </c>
      <c r="C738" s="13">
        <v>127.14525839895285</v>
      </c>
      <c r="D738" s="13">
        <v>159.39963220518104</v>
      </c>
    </row>
    <row r="739" spans="1:4" x14ac:dyDescent="0.3">
      <c r="A739" s="14">
        <v>703</v>
      </c>
      <c r="B739" s="13">
        <v>102.04480741357213</v>
      </c>
      <c r="C739" s="13">
        <v>129.29688993664041</v>
      </c>
      <c r="D739" s="13">
        <v>185.80132852230156</v>
      </c>
    </row>
    <row r="740" spans="1:4" x14ac:dyDescent="0.3">
      <c r="A740" s="14">
        <v>704</v>
      </c>
      <c r="B740" s="13">
        <v>100.50681743109185</v>
      </c>
      <c r="C740" s="13">
        <v>127.96095200986485</v>
      </c>
      <c r="D740" s="13">
        <v>152.76943160687046</v>
      </c>
    </row>
    <row r="741" spans="1:4" x14ac:dyDescent="0.3">
      <c r="A741" s="14">
        <v>705</v>
      </c>
      <c r="B741" s="13">
        <v>98.626000753479985</v>
      </c>
      <c r="C741" s="13">
        <v>139.18883773553966</v>
      </c>
      <c r="D741" s="13">
        <v>181.54298480914366</v>
      </c>
    </row>
    <row r="742" spans="1:4" x14ac:dyDescent="0.3">
      <c r="A742" s="14">
        <v>706</v>
      </c>
      <c r="B742" s="13">
        <v>104.99896791033927</v>
      </c>
      <c r="C742" s="13">
        <v>131.6633814231742</v>
      </c>
      <c r="D742" s="13">
        <v>174.4254926870781</v>
      </c>
    </row>
    <row r="743" spans="1:4" x14ac:dyDescent="0.3">
      <c r="A743" s="14">
        <v>707</v>
      </c>
      <c r="B743" s="13">
        <v>102.69867522997865</v>
      </c>
      <c r="C743" s="13">
        <v>135.2688944539504</v>
      </c>
      <c r="D743" s="13">
        <v>163.78305275267061</v>
      </c>
    </row>
    <row r="744" spans="1:4" x14ac:dyDescent="0.3">
      <c r="A744" s="14">
        <v>708</v>
      </c>
      <c r="B744" s="13">
        <v>101.43841453885132</v>
      </c>
      <c r="C744" s="13">
        <v>135.60062762981323</v>
      </c>
      <c r="D744" s="13">
        <v>157.2508794481607</v>
      </c>
    </row>
    <row r="745" spans="1:4" x14ac:dyDescent="0.3">
      <c r="A745" s="14">
        <v>709</v>
      </c>
      <c r="B745" s="13">
        <v>98.884092113905439</v>
      </c>
      <c r="C745" s="13">
        <v>129.15825112134047</v>
      </c>
      <c r="D745" s="13">
        <v>170.45029663110461</v>
      </c>
    </row>
    <row r="746" spans="1:4" x14ac:dyDescent="0.3">
      <c r="A746" s="14">
        <v>710</v>
      </c>
      <c r="B746" s="13">
        <v>99.829476866730587</v>
      </c>
      <c r="C746" s="13">
        <v>129.45222301108279</v>
      </c>
      <c r="D746" s="13">
        <v>175.13170691808259</v>
      </c>
    </row>
    <row r="747" spans="1:4" x14ac:dyDescent="0.3">
      <c r="A747" s="14">
        <v>711</v>
      </c>
      <c r="B747" s="13">
        <v>97.924132835311568</v>
      </c>
      <c r="C747" s="13">
        <v>127.28969087320343</v>
      </c>
      <c r="D747" s="13">
        <v>158.6451050494174</v>
      </c>
    </row>
    <row r="748" spans="1:4" x14ac:dyDescent="0.3">
      <c r="A748" s="14">
        <v>712</v>
      </c>
      <c r="B748" s="13">
        <v>98.403464925649544</v>
      </c>
      <c r="C748" s="13">
        <v>128.77814735153828</v>
      </c>
      <c r="D748" s="13">
        <v>168.72403952172894</v>
      </c>
    </row>
    <row r="749" spans="1:4" x14ac:dyDescent="0.3">
      <c r="A749" s="14">
        <v>713</v>
      </c>
      <c r="B749" s="13">
        <v>96.05845750790094</v>
      </c>
      <c r="C749" s="13">
        <v>133.95062573728774</v>
      </c>
      <c r="D749" s="13">
        <v>165.70655544005322</v>
      </c>
    </row>
    <row r="750" spans="1:4" x14ac:dyDescent="0.3">
      <c r="A750" s="14">
        <v>714</v>
      </c>
      <c r="B750" s="13">
        <v>101.79543223518202</v>
      </c>
      <c r="C750" s="13">
        <v>137.86550127404584</v>
      </c>
      <c r="D750" s="13">
        <v>174.43543780555589</v>
      </c>
    </row>
    <row r="751" spans="1:4" x14ac:dyDescent="0.3">
      <c r="A751" s="14">
        <v>715</v>
      </c>
      <c r="B751" s="13">
        <v>100.70666935709042</v>
      </c>
      <c r="C751" s="13">
        <v>131.78018308072086</v>
      </c>
      <c r="D751" s="13">
        <v>157.41305609919317</v>
      </c>
    </row>
    <row r="752" spans="1:4" x14ac:dyDescent="0.3">
      <c r="A752" s="14">
        <v>716</v>
      </c>
      <c r="B752" s="13">
        <v>102.00740024599276</v>
      </c>
      <c r="C752" s="13">
        <v>126.99984882793179</v>
      </c>
      <c r="D752" s="13">
        <v>177.61918050929214</v>
      </c>
    </row>
    <row r="753" spans="1:4" x14ac:dyDescent="0.3">
      <c r="A753" s="14">
        <v>717</v>
      </c>
      <c r="B753" s="13">
        <v>99.023501983773571</v>
      </c>
      <c r="C753" s="13">
        <v>135.30026387387292</v>
      </c>
      <c r="D753" s="13">
        <v>159.77295686878966</v>
      </c>
    </row>
    <row r="754" spans="1:4" x14ac:dyDescent="0.3">
      <c r="A754" s="14">
        <v>718</v>
      </c>
      <c r="B754" s="13">
        <v>101.29465300451297</v>
      </c>
      <c r="C754" s="13">
        <v>130.31150177879175</v>
      </c>
      <c r="D754" s="13">
        <v>185.81975103808989</v>
      </c>
    </row>
    <row r="755" spans="1:4" x14ac:dyDescent="0.3">
      <c r="A755" s="14">
        <v>719</v>
      </c>
      <c r="B755" s="13">
        <v>102.72627536596802</v>
      </c>
      <c r="C755" s="13">
        <v>130.43551035769559</v>
      </c>
      <c r="D755" s="13">
        <v>170.15010225366055</v>
      </c>
    </row>
    <row r="756" spans="1:4" x14ac:dyDescent="0.3">
      <c r="A756" s="14">
        <v>720</v>
      </c>
      <c r="B756" s="13">
        <v>99.253737846907924</v>
      </c>
      <c r="C756" s="13">
        <v>130.87188898329762</v>
      </c>
      <c r="D756" s="13">
        <v>184.7544017554055</v>
      </c>
    </row>
    <row r="757" spans="1:4" x14ac:dyDescent="0.3">
      <c r="A757" s="14">
        <v>721</v>
      </c>
      <c r="B757" s="13">
        <v>102.62072695406651</v>
      </c>
      <c r="C757" s="13">
        <v>128.47323948655696</v>
      </c>
      <c r="D757" s="13">
        <v>175.05509325666168</v>
      </c>
    </row>
    <row r="758" spans="1:4" x14ac:dyDescent="0.3">
      <c r="A758" s="14">
        <v>722</v>
      </c>
      <c r="B758" s="13">
        <v>102.94808918453576</v>
      </c>
      <c r="C758" s="13">
        <v>132.56363421466153</v>
      </c>
      <c r="D758" s="13">
        <v>151.16616420292198</v>
      </c>
    </row>
    <row r="759" spans="1:4" x14ac:dyDescent="0.3">
      <c r="A759" s="14">
        <v>723</v>
      </c>
      <c r="B759" s="13">
        <v>100.76578587962186</v>
      </c>
      <c r="C759" s="13">
        <v>138.08018661923964</v>
      </c>
      <c r="D759" s="13">
        <v>165.12812136386916</v>
      </c>
    </row>
    <row r="760" spans="1:4" x14ac:dyDescent="0.3">
      <c r="A760" s="14">
        <v>724</v>
      </c>
      <c r="B760" s="13">
        <v>96.844174031877941</v>
      </c>
      <c r="C760" s="13">
        <v>127.79097667182528</v>
      </c>
      <c r="D760" s="13">
        <v>176.83360557334078</v>
      </c>
    </row>
    <row r="761" spans="1:4" x14ac:dyDescent="0.3">
      <c r="A761" s="14">
        <v>725</v>
      </c>
      <c r="B761" s="13">
        <v>101.46508206957166</v>
      </c>
      <c r="C761" s="13">
        <v>132.23935330645764</v>
      </c>
      <c r="D761" s="13">
        <v>167.56881932646019</v>
      </c>
    </row>
    <row r="762" spans="1:4" x14ac:dyDescent="0.3">
      <c r="A762" s="14">
        <v>726</v>
      </c>
      <c r="B762" s="13">
        <v>101.11506510860585</v>
      </c>
      <c r="C762" s="13">
        <v>125.09063474585888</v>
      </c>
      <c r="D762" s="13">
        <v>173.67074337265285</v>
      </c>
    </row>
    <row r="763" spans="1:4" x14ac:dyDescent="0.3">
      <c r="A763" s="14">
        <v>727</v>
      </c>
      <c r="B763" s="13">
        <v>99.330415840598349</v>
      </c>
      <c r="C763" s="13">
        <v>128.61930650977447</v>
      </c>
      <c r="D763" s="13">
        <v>175.14959503868496</v>
      </c>
    </row>
    <row r="764" spans="1:4" x14ac:dyDescent="0.3">
      <c r="A764" s="14">
        <v>728</v>
      </c>
      <c r="B764" s="13">
        <v>97.933952708622002</v>
      </c>
      <c r="C764" s="13">
        <v>138.32272877661842</v>
      </c>
      <c r="D764" s="13">
        <v>172.19040539980156</v>
      </c>
    </row>
    <row r="765" spans="1:4" x14ac:dyDescent="0.3">
      <c r="A765" s="14">
        <v>729</v>
      </c>
      <c r="B765" s="13">
        <v>99.299563975527349</v>
      </c>
      <c r="C765" s="13">
        <v>129.92395558596021</v>
      </c>
      <c r="D765" s="13">
        <v>196.10106603891225</v>
      </c>
    </row>
    <row r="766" spans="1:4" x14ac:dyDescent="0.3">
      <c r="A766" s="14">
        <v>730</v>
      </c>
      <c r="B766" s="13">
        <v>95.080213038368058</v>
      </c>
      <c r="C766" s="13">
        <v>128.13102761705423</v>
      </c>
      <c r="D766" s="13">
        <v>169.29193519913525</v>
      </c>
    </row>
    <row r="767" spans="1:4" x14ac:dyDescent="0.3">
      <c r="A767" s="14">
        <v>731</v>
      </c>
      <c r="B767" s="13">
        <v>96.763606070834783</v>
      </c>
      <c r="C767" s="13">
        <v>131.92992346446817</v>
      </c>
      <c r="D767" s="13">
        <v>155.00735589475647</v>
      </c>
    </row>
    <row r="768" spans="1:4" x14ac:dyDescent="0.3">
      <c r="A768" s="14">
        <v>732</v>
      </c>
      <c r="B768" s="13">
        <v>99.630542123583297</v>
      </c>
      <c r="C768" s="13">
        <v>129.70944245613336</v>
      </c>
      <c r="D768" s="13">
        <v>166.73639371086614</v>
      </c>
    </row>
    <row r="769" spans="1:4" x14ac:dyDescent="0.3">
      <c r="A769" s="14">
        <v>733</v>
      </c>
      <c r="B769" s="13">
        <v>104.36268940674707</v>
      </c>
      <c r="C769" s="13">
        <v>126.71951473001971</v>
      </c>
      <c r="D769" s="13">
        <v>167.47652180278672</v>
      </c>
    </row>
    <row r="770" spans="1:4" x14ac:dyDescent="0.3">
      <c r="A770" s="14">
        <v>734</v>
      </c>
      <c r="B770" s="13">
        <v>99.181256454057831</v>
      </c>
      <c r="C770" s="13">
        <v>128.79171833130093</v>
      </c>
      <c r="D770" s="13">
        <v>168.65466274069556</v>
      </c>
    </row>
    <row r="771" spans="1:4" x14ac:dyDescent="0.3">
      <c r="A771" s="14">
        <v>735</v>
      </c>
      <c r="B771" s="13">
        <v>99.313292390029716</v>
      </c>
      <c r="C771" s="13">
        <v>128.78463457503756</v>
      </c>
      <c r="D771" s="13">
        <v>155.76616806807161</v>
      </c>
    </row>
    <row r="772" spans="1:4" x14ac:dyDescent="0.3">
      <c r="A772" s="14">
        <v>736</v>
      </c>
      <c r="B772" s="13">
        <v>98.102583354529287</v>
      </c>
      <c r="C772" s="13">
        <v>126.20557842195794</v>
      </c>
      <c r="D772" s="13">
        <v>172.86523620835987</v>
      </c>
    </row>
    <row r="773" spans="1:4" x14ac:dyDescent="0.3">
      <c r="A773" s="14">
        <v>737</v>
      </c>
      <c r="B773" s="13">
        <v>100.07263611850865</v>
      </c>
      <c r="C773" s="13">
        <v>134.22938407115109</v>
      </c>
      <c r="D773" s="13">
        <v>180.71928273401466</v>
      </c>
    </row>
    <row r="774" spans="1:4" x14ac:dyDescent="0.3">
      <c r="A774" s="14">
        <v>738</v>
      </c>
      <c r="B774" s="13">
        <v>100.86553546902684</v>
      </c>
      <c r="C774" s="13">
        <v>127.09096424691018</v>
      </c>
      <c r="D774" s="13">
        <v>168.62184601941942</v>
      </c>
    </row>
    <row r="775" spans="1:4" x14ac:dyDescent="0.3">
      <c r="A775" s="14">
        <v>739</v>
      </c>
      <c r="B775" s="13">
        <v>104.02320316626047</v>
      </c>
      <c r="C775" s="13">
        <v>129.66741442528331</v>
      </c>
      <c r="D775" s="13">
        <v>183.05958673508437</v>
      </c>
    </row>
    <row r="776" spans="1:4" x14ac:dyDescent="0.3">
      <c r="A776" s="14">
        <v>740</v>
      </c>
      <c r="B776" s="13">
        <v>97.490607695193745</v>
      </c>
      <c r="C776" s="13">
        <v>135.92340485556159</v>
      </c>
      <c r="D776" s="13">
        <v>177.52409703216694</v>
      </c>
    </row>
    <row r="777" spans="1:4" x14ac:dyDescent="0.3">
      <c r="A777" s="14">
        <v>741</v>
      </c>
      <c r="B777" s="13">
        <v>102.23265151579758</v>
      </c>
      <c r="C777" s="13">
        <v>127.0746524541747</v>
      </c>
      <c r="D777" s="13">
        <v>164.59533449811528</v>
      </c>
    </row>
    <row r="778" spans="1:4" x14ac:dyDescent="0.3">
      <c r="A778" s="14">
        <v>742</v>
      </c>
      <c r="B778" s="13">
        <v>99.207988502435427</v>
      </c>
      <c r="C778" s="13">
        <v>131.44618473529971</v>
      </c>
      <c r="D778" s="13">
        <v>192.59089067929625</v>
      </c>
    </row>
    <row r="779" spans="1:4" x14ac:dyDescent="0.3">
      <c r="A779" s="14">
        <v>743</v>
      </c>
      <c r="B779" s="13">
        <v>105.46895492523815</v>
      </c>
      <c r="C779" s="13">
        <v>130.33990089033196</v>
      </c>
      <c r="D779" s="13">
        <v>168.24011738550857</v>
      </c>
    </row>
    <row r="780" spans="1:4" x14ac:dyDescent="0.3">
      <c r="A780" s="14">
        <v>744</v>
      </c>
      <c r="B780" s="13">
        <v>100.5400934648636</v>
      </c>
      <c r="C780" s="13">
        <v>126.75980657389937</v>
      </c>
      <c r="D780" s="13">
        <v>177.09284750439224</v>
      </c>
    </row>
    <row r="781" spans="1:4" x14ac:dyDescent="0.3">
      <c r="A781" s="14">
        <v>745</v>
      </c>
      <c r="B781" s="13">
        <v>97.225319968730417</v>
      </c>
      <c r="C781" s="13">
        <v>126.6037074897794</v>
      </c>
      <c r="D781" s="13">
        <v>169.04967648694659</v>
      </c>
    </row>
    <row r="782" spans="1:4" x14ac:dyDescent="0.3">
      <c r="A782" s="14">
        <v>746</v>
      </c>
      <c r="B782" s="13">
        <v>94.660583796574102</v>
      </c>
      <c r="C782" s="13">
        <v>128.10371965001173</v>
      </c>
      <c r="D782" s="13">
        <v>172.68782695734319</v>
      </c>
    </row>
    <row r="783" spans="1:4" x14ac:dyDescent="0.3">
      <c r="A783" s="14">
        <v>747</v>
      </c>
      <c r="B783" s="13">
        <v>101.15571128042205</v>
      </c>
      <c r="C783" s="13">
        <v>129.44064849634137</v>
      </c>
      <c r="D783" s="13">
        <v>196.555234610947</v>
      </c>
    </row>
    <row r="784" spans="1:4" x14ac:dyDescent="0.3">
      <c r="A784" s="14">
        <v>748</v>
      </c>
      <c r="B784" s="13">
        <v>99.309547287516935</v>
      </c>
      <c r="C784" s="13">
        <v>134.84466124345329</v>
      </c>
      <c r="D784" s="13">
        <v>180.79372683110424</v>
      </c>
    </row>
    <row r="785" spans="1:4" x14ac:dyDescent="0.3">
      <c r="A785" s="14">
        <v>749</v>
      </c>
      <c r="B785" s="13">
        <v>100.55703762975793</v>
      </c>
      <c r="C785" s="13">
        <v>128.73706152839546</v>
      </c>
      <c r="D785" s="13">
        <v>168.9985314181568</v>
      </c>
    </row>
    <row r="786" spans="1:4" x14ac:dyDescent="0.3">
      <c r="A786" s="14">
        <v>750</v>
      </c>
      <c r="B786" s="13">
        <v>99.283980641900115</v>
      </c>
      <c r="C786" s="13">
        <v>133.84158106641061</v>
      </c>
      <c r="D786" s="13">
        <v>181.65482850199024</v>
      </c>
    </row>
    <row r="787" spans="1:4" x14ac:dyDescent="0.3">
      <c r="A787" s="14">
        <v>751</v>
      </c>
      <c r="B787" s="13">
        <v>99.775108576572279</v>
      </c>
      <c r="C787" s="13">
        <v>132.43874295539933</v>
      </c>
      <c r="D787" s="13">
        <v>165.02747013148971</v>
      </c>
    </row>
    <row r="788" spans="1:4" x14ac:dyDescent="0.3">
      <c r="A788" s="14">
        <v>752</v>
      </c>
      <c r="B788" s="13">
        <v>96.193442088385567</v>
      </c>
      <c r="C788" s="13">
        <v>135.14948240550422</v>
      </c>
      <c r="D788" s="13">
        <v>155.85240292826677</v>
      </c>
    </row>
    <row r="789" spans="1:4" x14ac:dyDescent="0.3">
      <c r="A789" s="14">
        <v>753</v>
      </c>
      <c r="B789" s="13">
        <v>99.302357108534508</v>
      </c>
      <c r="C789" s="13">
        <v>131.15081519911314</v>
      </c>
      <c r="D789" s="13">
        <v>166.80076760944013</v>
      </c>
    </row>
    <row r="790" spans="1:4" x14ac:dyDescent="0.3">
      <c r="A790" s="14">
        <v>754</v>
      </c>
      <c r="B790" s="13">
        <v>99.449294467690805</v>
      </c>
      <c r="C790" s="13">
        <v>126.37743113280274</v>
      </c>
      <c r="D790" s="13">
        <v>155.66888256339072</v>
      </c>
    </row>
    <row r="791" spans="1:4" x14ac:dyDescent="0.3">
      <c r="A791" s="14">
        <v>755</v>
      </c>
      <c r="B791" s="13">
        <v>96.015490389453063</v>
      </c>
      <c r="C791" s="13">
        <v>126.9869695914832</v>
      </c>
      <c r="D791" s="13">
        <v>161.84052105127671</v>
      </c>
    </row>
    <row r="792" spans="1:4" x14ac:dyDescent="0.3">
      <c r="A792" s="14">
        <v>756</v>
      </c>
      <c r="B792" s="13">
        <v>100.83438410435784</v>
      </c>
      <c r="C792" s="13">
        <v>129.06053651910341</v>
      </c>
      <c r="D792" s="13">
        <v>161.7132782104436</v>
      </c>
    </row>
    <row r="793" spans="1:4" x14ac:dyDescent="0.3">
      <c r="A793" s="14">
        <v>757</v>
      </c>
      <c r="B793" s="13">
        <v>100.78608750632587</v>
      </c>
      <c r="C793" s="13">
        <v>134.83191190483277</v>
      </c>
      <c r="D793" s="13">
        <v>181.78586079343967</v>
      </c>
    </row>
    <row r="794" spans="1:4" x14ac:dyDescent="0.3">
      <c r="A794" s="14">
        <v>758</v>
      </c>
      <c r="B794" s="13">
        <v>104.89120620828935</v>
      </c>
      <c r="C794" s="13">
        <v>127.18640067624281</v>
      </c>
      <c r="D794" s="13">
        <v>159.22630824428822</v>
      </c>
    </row>
    <row r="795" spans="1:4" x14ac:dyDescent="0.3">
      <c r="A795" s="14">
        <v>759</v>
      </c>
      <c r="B795" s="13">
        <v>101.64577146049821</v>
      </c>
      <c r="C795" s="13">
        <v>128.08083773890681</v>
      </c>
      <c r="D795" s="13">
        <v>163.63640439502186</v>
      </c>
    </row>
    <row r="796" spans="1:4" x14ac:dyDescent="0.3">
      <c r="A796" s="14">
        <v>760</v>
      </c>
      <c r="B796" s="13">
        <v>99.971417700078206</v>
      </c>
      <c r="C796" s="13">
        <v>132.15355739793128</v>
      </c>
      <c r="D796" s="13">
        <v>160.51036842488031</v>
      </c>
    </row>
    <row r="797" spans="1:4" x14ac:dyDescent="0.3">
      <c r="A797" s="14">
        <v>761</v>
      </c>
      <c r="B797" s="13">
        <v>101.52322171492825</v>
      </c>
      <c r="C797" s="13">
        <v>133.96075514618767</v>
      </c>
      <c r="D797" s="13">
        <v>170.21644389862357</v>
      </c>
    </row>
    <row r="798" spans="1:4" x14ac:dyDescent="0.3">
      <c r="A798" s="14">
        <v>762</v>
      </c>
      <c r="B798" s="13">
        <v>103.54005676248958</v>
      </c>
      <c r="C798" s="13">
        <v>131.878626884624</v>
      </c>
      <c r="D798" s="13">
        <v>164.23981161155578</v>
      </c>
    </row>
    <row r="799" spans="1:4" x14ac:dyDescent="0.3">
      <c r="A799" s="14">
        <v>763</v>
      </c>
      <c r="B799" s="13">
        <v>101.99476846737082</v>
      </c>
      <c r="C799" s="13">
        <v>128.56382146112733</v>
      </c>
      <c r="D799" s="13">
        <v>175.17678826025724</v>
      </c>
    </row>
    <row r="800" spans="1:4" x14ac:dyDescent="0.3">
      <c r="A800" s="14">
        <v>764</v>
      </c>
      <c r="B800" s="13">
        <v>96.266131501515503</v>
      </c>
      <c r="C800" s="13">
        <v>131.42200835166008</v>
      </c>
      <c r="D800" s="13">
        <v>165.57726824524892</v>
      </c>
    </row>
    <row r="801" spans="1:4" x14ac:dyDescent="0.3">
      <c r="A801" s="14">
        <v>765</v>
      </c>
      <c r="B801" s="13">
        <v>99.635159439571467</v>
      </c>
      <c r="C801" s="13">
        <v>130.93366812194313</v>
      </c>
      <c r="D801" s="13">
        <v>180.14167544575884</v>
      </c>
    </row>
    <row r="802" spans="1:4" x14ac:dyDescent="0.3">
      <c r="A802" s="14">
        <v>766</v>
      </c>
      <c r="B802" s="13">
        <v>101.1701659408559</v>
      </c>
      <c r="C802" s="13">
        <v>127.94750331882392</v>
      </c>
      <c r="D802" s="13">
        <v>162.72166904711401</v>
      </c>
    </row>
    <row r="803" spans="1:4" x14ac:dyDescent="0.3">
      <c r="A803" s="14">
        <v>767</v>
      </c>
      <c r="B803" s="13">
        <v>99.270576737994659</v>
      </c>
      <c r="C803" s="13">
        <v>131.48001035962193</v>
      </c>
      <c r="D803" s="13">
        <v>174.53789797099401</v>
      </c>
    </row>
    <row r="804" spans="1:4" x14ac:dyDescent="0.3">
      <c r="A804" s="14">
        <v>768</v>
      </c>
      <c r="B804" s="13">
        <v>99.670386586961072</v>
      </c>
      <c r="C804" s="13">
        <v>134.05224326754578</v>
      </c>
      <c r="D804" s="13">
        <v>175.79649102078207</v>
      </c>
    </row>
    <row r="805" spans="1:4" x14ac:dyDescent="0.3">
      <c r="A805" s="14">
        <v>769</v>
      </c>
      <c r="B805" s="13">
        <v>101.90640688652545</v>
      </c>
      <c r="C805" s="13">
        <v>137.7168668722226</v>
      </c>
      <c r="D805" s="13">
        <v>164.35348634443415</v>
      </c>
    </row>
    <row r="806" spans="1:4" x14ac:dyDescent="0.3">
      <c r="A806" s="14">
        <v>770</v>
      </c>
      <c r="B806" s="13">
        <v>103.23302094835229</v>
      </c>
      <c r="C806" s="13">
        <v>124.84119078294934</v>
      </c>
      <c r="D806" s="13">
        <v>181.48981990900555</v>
      </c>
    </row>
    <row r="807" spans="1:4" x14ac:dyDescent="0.3">
      <c r="A807" s="14">
        <v>771</v>
      </c>
      <c r="B807" s="13">
        <v>100.73002438962877</v>
      </c>
      <c r="C807" s="13">
        <v>131.02186115758121</v>
      </c>
      <c r="D807" s="13">
        <v>167.67242288241349</v>
      </c>
    </row>
    <row r="808" spans="1:4" x14ac:dyDescent="0.3">
      <c r="A808" s="14">
        <v>772</v>
      </c>
      <c r="B808" s="13">
        <v>102.06388963967372</v>
      </c>
      <c r="C808" s="13">
        <v>131.23589075337392</v>
      </c>
      <c r="D808" s="13">
        <v>168.83743415752645</v>
      </c>
    </row>
    <row r="809" spans="1:4" x14ac:dyDescent="0.3">
      <c r="A809" s="14">
        <v>773</v>
      </c>
      <c r="B809" s="13">
        <v>96.236225655989955</v>
      </c>
      <c r="C809" s="13">
        <v>134.59618701520895</v>
      </c>
      <c r="D809" s="13">
        <v>153.04107158949654</v>
      </c>
    </row>
    <row r="810" spans="1:4" x14ac:dyDescent="0.3">
      <c r="A810" s="14">
        <v>774</v>
      </c>
      <c r="B810" s="13">
        <v>102.76079452412264</v>
      </c>
      <c r="C810" s="13">
        <v>127.0771714999111</v>
      </c>
      <c r="D810" s="13">
        <v>168.78797499300205</v>
      </c>
    </row>
    <row r="811" spans="1:4" x14ac:dyDescent="0.3">
      <c r="A811" s="14">
        <v>775</v>
      </c>
      <c r="B811" s="13">
        <v>99.892184574442084</v>
      </c>
      <c r="C811" s="13">
        <v>123.50848294510517</v>
      </c>
      <c r="D811" s="13">
        <v>179.17857143015834</v>
      </c>
    </row>
    <row r="812" spans="1:4" x14ac:dyDescent="0.3">
      <c r="A812" s="14">
        <v>776</v>
      </c>
      <c r="B812" s="13">
        <v>99.332498568670204</v>
      </c>
      <c r="C812" s="13">
        <v>130.09220690742274</v>
      </c>
      <c r="D812" s="13">
        <v>176.59118729238401</v>
      </c>
    </row>
    <row r="813" spans="1:4" x14ac:dyDescent="0.3">
      <c r="A813" s="14">
        <v>777</v>
      </c>
      <c r="B813" s="13">
        <v>105.73774028657154</v>
      </c>
      <c r="C813" s="13">
        <v>129.32968807749646</v>
      </c>
      <c r="D813" s="13">
        <v>193.27061832925324</v>
      </c>
    </row>
    <row r="814" spans="1:4" x14ac:dyDescent="0.3">
      <c r="A814" s="14">
        <v>778</v>
      </c>
      <c r="B814" s="13">
        <v>101.62530777129631</v>
      </c>
      <c r="C814" s="13">
        <v>131.47531064583407</v>
      </c>
      <c r="D814" s="13">
        <v>173.41637521649878</v>
      </c>
    </row>
    <row r="815" spans="1:4" x14ac:dyDescent="0.3">
      <c r="A815" s="14">
        <v>779</v>
      </c>
      <c r="B815" s="13">
        <v>96.990903793245366</v>
      </c>
      <c r="C815" s="13">
        <v>126.50975319945248</v>
      </c>
      <c r="D815" s="13">
        <v>167.06131501217348</v>
      </c>
    </row>
    <row r="816" spans="1:4" x14ac:dyDescent="0.3">
      <c r="A816" s="14">
        <v>780</v>
      </c>
      <c r="B816" s="13">
        <v>101.32125419478362</v>
      </c>
      <c r="C816" s="13">
        <v>129.92864813285189</v>
      </c>
      <c r="D816" s="13">
        <v>163.92253943544043</v>
      </c>
    </row>
    <row r="817" spans="1:4" x14ac:dyDescent="0.3">
      <c r="A817" s="14">
        <v>781</v>
      </c>
      <c r="B817" s="13">
        <v>102.29122209481423</v>
      </c>
      <c r="C817" s="13">
        <v>127.71124223952998</v>
      </c>
      <c r="D817" s="13">
        <v>168.01956008084153</v>
      </c>
    </row>
    <row r="818" spans="1:4" x14ac:dyDescent="0.3">
      <c r="A818" s="14">
        <v>782</v>
      </c>
      <c r="B818" s="13">
        <v>103.19707616738786</v>
      </c>
      <c r="C818" s="13">
        <v>135.30613932814538</v>
      </c>
      <c r="D818" s="13">
        <v>166.70761059908887</v>
      </c>
    </row>
    <row r="819" spans="1:4" x14ac:dyDescent="0.3">
      <c r="A819" s="14">
        <v>783</v>
      </c>
      <c r="B819" s="13">
        <v>99.899282050411784</v>
      </c>
      <c r="C819" s="13">
        <v>134.0195516229744</v>
      </c>
      <c r="D819" s="13">
        <v>181.75047179131536</v>
      </c>
    </row>
    <row r="820" spans="1:4" x14ac:dyDescent="0.3">
      <c r="A820" s="14">
        <v>784</v>
      </c>
      <c r="B820" s="13">
        <v>99.082072450511788</v>
      </c>
      <c r="C820" s="13">
        <v>132.88962305877109</v>
      </c>
      <c r="D820" s="13">
        <v>163.49063485904836</v>
      </c>
    </row>
    <row r="821" spans="1:4" x14ac:dyDescent="0.3">
      <c r="A821" s="14">
        <v>785</v>
      </c>
      <c r="B821" s="13">
        <v>99.377322444039478</v>
      </c>
      <c r="C821" s="13">
        <v>125.26121491804847</v>
      </c>
      <c r="D821" s="13">
        <v>181.89117643889892</v>
      </c>
    </row>
    <row r="822" spans="1:4" x14ac:dyDescent="0.3">
      <c r="A822" s="14">
        <v>786</v>
      </c>
      <c r="B822" s="13">
        <v>99.338158972190982</v>
      </c>
      <c r="C822" s="13">
        <v>124.00269034149504</v>
      </c>
      <c r="D822" s="13">
        <v>165.31823642501709</v>
      </c>
    </row>
    <row r="823" spans="1:4" x14ac:dyDescent="0.3">
      <c r="A823" s="14">
        <v>787</v>
      </c>
      <c r="B823" s="13">
        <v>97.488686547690421</v>
      </c>
      <c r="C823" s="13">
        <v>128.31990436267216</v>
      </c>
      <c r="D823" s="13">
        <v>161.54669560378716</v>
      </c>
    </row>
    <row r="824" spans="1:4" x14ac:dyDescent="0.3">
      <c r="A824" s="14">
        <v>788</v>
      </c>
      <c r="B824" s="13">
        <v>98.941080742768932</v>
      </c>
      <c r="C824" s="13">
        <v>128.70112959923384</v>
      </c>
      <c r="D824" s="13">
        <v>170.3118061853009</v>
      </c>
    </row>
    <row r="825" spans="1:4" x14ac:dyDescent="0.3">
      <c r="A825" s="14">
        <v>789</v>
      </c>
      <c r="B825" s="13">
        <v>97.427030383055879</v>
      </c>
      <c r="C825" s="13">
        <v>131.18989027720119</v>
      </c>
      <c r="D825" s="13">
        <v>164.64146473992429</v>
      </c>
    </row>
    <row r="826" spans="1:4" x14ac:dyDescent="0.3">
      <c r="A826" s="14">
        <v>790</v>
      </c>
      <c r="B826" s="13">
        <v>101.73135124296957</v>
      </c>
      <c r="C826" s="13">
        <v>128.31866810359602</v>
      </c>
      <c r="D826" s="13">
        <v>161.26864980851389</v>
      </c>
    </row>
    <row r="827" spans="1:4" x14ac:dyDescent="0.3">
      <c r="A827" s="14">
        <v>791</v>
      </c>
      <c r="B827" s="13">
        <v>99.072339634577489</v>
      </c>
      <c r="C827" s="13">
        <v>129.14543252502133</v>
      </c>
      <c r="D827" s="13">
        <v>169.55033049130398</v>
      </c>
    </row>
    <row r="828" spans="1:4" x14ac:dyDescent="0.3">
      <c r="A828" s="14">
        <v>792</v>
      </c>
      <c r="B828" s="13">
        <v>97.374942259045355</v>
      </c>
      <c r="C828" s="13">
        <v>134.59452600243648</v>
      </c>
      <c r="D828" s="13">
        <v>158.07620873016725</v>
      </c>
    </row>
    <row r="829" spans="1:4" x14ac:dyDescent="0.3">
      <c r="A829" s="14">
        <v>793</v>
      </c>
      <c r="B829" s="13">
        <v>97.835385857054376</v>
      </c>
      <c r="C829" s="13">
        <v>127.29474521925943</v>
      </c>
      <c r="D829" s="13">
        <v>174.27239380542341</v>
      </c>
    </row>
    <row r="830" spans="1:4" x14ac:dyDescent="0.3">
      <c r="A830" s="14">
        <v>794</v>
      </c>
      <c r="B830" s="13">
        <v>99.272773976231377</v>
      </c>
      <c r="C830" s="13">
        <v>129.14544499518988</v>
      </c>
      <c r="D830" s="13">
        <v>175.34649221630764</v>
      </c>
    </row>
    <row r="831" spans="1:4" x14ac:dyDescent="0.3">
      <c r="A831" s="14">
        <v>795</v>
      </c>
      <c r="B831" s="13">
        <v>100.86540592823073</v>
      </c>
      <c r="C831" s="13">
        <v>130.41065593582502</v>
      </c>
      <c r="D831" s="13">
        <v>173.71586537395245</v>
      </c>
    </row>
    <row r="832" spans="1:4" x14ac:dyDescent="0.3">
      <c r="A832" s="14">
        <v>796</v>
      </c>
      <c r="B832" s="13">
        <v>105.57565521831307</v>
      </c>
      <c r="C832" s="13">
        <v>131.2750775966224</v>
      </c>
      <c r="D832" s="13">
        <v>188.64782621093164</v>
      </c>
    </row>
    <row r="833" spans="1:4" x14ac:dyDescent="0.3">
      <c r="A833" s="14">
        <v>797</v>
      </c>
      <c r="B833" s="13">
        <v>101.55292839656633</v>
      </c>
      <c r="C833" s="13">
        <v>135.09714164794454</v>
      </c>
      <c r="D833" s="13">
        <v>186.24449288008557</v>
      </c>
    </row>
    <row r="834" spans="1:4" x14ac:dyDescent="0.3">
      <c r="A834" s="14">
        <v>798</v>
      </c>
      <c r="B834" s="13">
        <v>100.10747243066184</v>
      </c>
      <c r="C834" s="13">
        <v>131.36740773311473</v>
      </c>
      <c r="D834" s="13">
        <v>164.84101877883637</v>
      </c>
    </row>
    <row r="835" spans="1:4" x14ac:dyDescent="0.3">
      <c r="A835" s="14">
        <v>799</v>
      </c>
      <c r="B835" s="13">
        <v>98.93471310832463</v>
      </c>
      <c r="C835" s="13">
        <v>131.86394593986614</v>
      </c>
      <c r="D835" s="13">
        <v>160.52824889895021</v>
      </c>
    </row>
    <row r="836" spans="1:4" x14ac:dyDescent="0.3">
      <c r="A836" s="14">
        <v>800</v>
      </c>
      <c r="B836" s="13">
        <v>103.24027399216686</v>
      </c>
      <c r="C836" s="13">
        <v>125.19450957059661</v>
      </c>
      <c r="D836" s="13">
        <v>163.13819579138101</v>
      </c>
    </row>
    <row r="837" spans="1:4" x14ac:dyDescent="0.3">
      <c r="A837" s="14">
        <v>801</v>
      </c>
      <c r="B837" s="13">
        <v>100.11960312579743</v>
      </c>
      <c r="C837" s="13">
        <v>130.86125651302874</v>
      </c>
      <c r="D837" s="13">
        <v>159.25647994797217</v>
      </c>
    </row>
    <row r="838" spans="1:4" x14ac:dyDescent="0.3">
      <c r="A838" s="14">
        <v>802</v>
      </c>
      <c r="B838" s="13">
        <v>101.69404724894167</v>
      </c>
      <c r="C838" s="13">
        <v>125.9720051015931</v>
      </c>
      <c r="D838" s="13">
        <v>165.36402037593976</v>
      </c>
    </row>
    <row r="839" spans="1:4" x14ac:dyDescent="0.3">
      <c r="A839" s="14">
        <v>803</v>
      </c>
      <c r="B839" s="13">
        <v>102.18003919620477</v>
      </c>
      <c r="C839" s="13">
        <v>130.22786700618875</v>
      </c>
      <c r="D839" s="13">
        <v>169.62893724052472</v>
      </c>
    </row>
    <row r="840" spans="1:4" x14ac:dyDescent="0.3">
      <c r="A840" s="14">
        <v>804</v>
      </c>
      <c r="B840" s="13">
        <v>102.46509640024155</v>
      </c>
      <c r="C840" s="13">
        <v>126.09968243261801</v>
      </c>
      <c r="D840" s="13">
        <v>162.66952489892623</v>
      </c>
    </row>
    <row r="841" spans="1:4" x14ac:dyDescent="0.3">
      <c r="A841" s="14">
        <v>805</v>
      </c>
      <c r="B841" s="13">
        <v>100.32183587165147</v>
      </c>
      <c r="C841" s="13">
        <v>121.16103121120784</v>
      </c>
      <c r="D841" s="13">
        <v>156.70402786864815</v>
      </c>
    </row>
    <row r="842" spans="1:4" x14ac:dyDescent="0.3">
      <c r="A842" s="14">
        <v>806</v>
      </c>
      <c r="B842" s="13">
        <v>99.971797521200287</v>
      </c>
      <c r="C842" s="13">
        <v>132.62811835247877</v>
      </c>
      <c r="D842" s="13">
        <v>161.58011115706594</v>
      </c>
    </row>
    <row r="843" spans="1:4" x14ac:dyDescent="0.3">
      <c r="A843" s="14">
        <v>807</v>
      </c>
      <c r="B843" s="13">
        <v>104.68306147196847</v>
      </c>
      <c r="C843" s="13">
        <v>125.25022476713015</v>
      </c>
      <c r="D843" s="13">
        <v>172.46198744188882</v>
      </c>
    </row>
    <row r="844" spans="1:4" x14ac:dyDescent="0.3">
      <c r="A844" s="14">
        <v>808</v>
      </c>
      <c r="B844" s="13">
        <v>103.09626622241974</v>
      </c>
      <c r="C844" s="13">
        <v>128.56739274421489</v>
      </c>
      <c r="D844" s="13">
        <v>152.63075476109032</v>
      </c>
    </row>
    <row r="845" spans="1:4" x14ac:dyDescent="0.3">
      <c r="A845" s="14">
        <v>809</v>
      </c>
      <c r="B845" s="13">
        <v>98.101345009510922</v>
      </c>
      <c r="C845" s="13">
        <v>138.36679813567449</v>
      </c>
      <c r="D845" s="13">
        <v>169.08703912785626</v>
      </c>
    </row>
    <row r="846" spans="1:4" x14ac:dyDescent="0.3">
      <c r="A846" s="14">
        <v>810</v>
      </c>
      <c r="B846" s="13">
        <v>100.1946680046031</v>
      </c>
      <c r="C846" s="13">
        <v>130.60297587101596</v>
      </c>
      <c r="D846" s="13">
        <v>159.3283955827477</v>
      </c>
    </row>
    <row r="847" spans="1:4" x14ac:dyDescent="0.3">
      <c r="A847" s="14">
        <v>811</v>
      </c>
      <c r="B847" s="13">
        <v>99.519950515871031</v>
      </c>
      <c r="C847" s="13">
        <v>128.07212728436707</v>
      </c>
      <c r="D847" s="13">
        <v>180.25594254891448</v>
      </c>
    </row>
    <row r="848" spans="1:4" x14ac:dyDescent="0.3">
      <c r="A848" s="14">
        <v>812</v>
      </c>
      <c r="B848" s="13">
        <v>99.733169684178606</v>
      </c>
      <c r="C848" s="13">
        <v>129.6405428853526</v>
      </c>
      <c r="D848" s="13">
        <v>151.93264991243609</v>
      </c>
    </row>
    <row r="849" spans="1:4" x14ac:dyDescent="0.3">
      <c r="A849" s="14">
        <v>813</v>
      </c>
      <c r="B849" s="13">
        <v>98.855663603837158</v>
      </c>
      <c r="C849" s="13">
        <v>125.71279155087564</v>
      </c>
      <c r="D849" s="13">
        <v>165.77909237415415</v>
      </c>
    </row>
    <row r="850" spans="1:4" x14ac:dyDescent="0.3">
      <c r="A850" s="14">
        <v>814</v>
      </c>
      <c r="B850" s="13">
        <v>101.64521880712856</v>
      </c>
      <c r="C850" s="13">
        <v>124.55763975162169</v>
      </c>
      <c r="D850" s="13">
        <v>167.09168371452424</v>
      </c>
    </row>
    <row r="851" spans="1:4" x14ac:dyDescent="0.3">
      <c r="A851" s="14">
        <v>815</v>
      </c>
      <c r="B851" s="13">
        <v>102.18446505780092</v>
      </c>
      <c r="C851" s="13">
        <v>127.33708784430007</v>
      </c>
      <c r="D851" s="13">
        <v>163.9499336706491</v>
      </c>
    </row>
    <row r="852" spans="1:4" x14ac:dyDescent="0.3">
      <c r="A852" s="14">
        <v>816</v>
      </c>
      <c r="B852" s="13">
        <v>99.389974385691701</v>
      </c>
      <c r="C852" s="13">
        <v>135.10832826696668</v>
      </c>
      <c r="D852" s="13">
        <v>166.09930510624159</v>
      </c>
    </row>
    <row r="853" spans="1:4" x14ac:dyDescent="0.3">
      <c r="A853" s="14">
        <v>817</v>
      </c>
      <c r="B853" s="13">
        <v>98.680623023986769</v>
      </c>
      <c r="C853" s="13">
        <v>127.53046878416031</v>
      </c>
      <c r="D853" s="13">
        <v>168.23483606515748</v>
      </c>
    </row>
    <row r="854" spans="1:4" x14ac:dyDescent="0.3">
      <c r="A854" s="14">
        <v>818</v>
      </c>
      <c r="B854" s="13">
        <v>100.10228786586666</v>
      </c>
      <c r="C854" s="13">
        <v>129.46247384376608</v>
      </c>
      <c r="D854" s="13">
        <v>176.18843362844623</v>
      </c>
    </row>
    <row r="855" spans="1:4" x14ac:dyDescent="0.3">
      <c r="A855" s="14">
        <v>819</v>
      </c>
      <c r="B855" s="13">
        <v>103.88829351409848</v>
      </c>
      <c r="C855" s="13">
        <v>135.19466767489726</v>
      </c>
      <c r="D855" s="13">
        <v>177.94697810332977</v>
      </c>
    </row>
    <row r="856" spans="1:4" x14ac:dyDescent="0.3">
      <c r="A856" s="14">
        <v>820</v>
      </c>
      <c r="B856" s="13">
        <v>102.50445999429145</v>
      </c>
      <c r="C856" s="13">
        <v>128.5968582134864</v>
      </c>
      <c r="D856" s="13">
        <v>166.50072797642264</v>
      </c>
    </row>
    <row r="857" spans="1:4" x14ac:dyDescent="0.3">
      <c r="A857" s="14">
        <v>821</v>
      </c>
      <c r="B857" s="13">
        <v>98.176140537238439</v>
      </c>
      <c r="C857" s="13">
        <v>126.53253397403614</v>
      </c>
      <c r="D857" s="13">
        <v>183.35634280407317</v>
      </c>
    </row>
    <row r="858" spans="1:4" x14ac:dyDescent="0.3">
      <c r="A858" s="14">
        <v>822</v>
      </c>
      <c r="B858" s="13">
        <v>98.126157661168278</v>
      </c>
      <c r="C858" s="13">
        <v>127.67849096841751</v>
      </c>
      <c r="D858" s="13">
        <v>169.30636400892502</v>
      </c>
    </row>
    <row r="859" spans="1:4" x14ac:dyDescent="0.3">
      <c r="A859" s="14">
        <v>823</v>
      </c>
      <c r="B859" s="13">
        <v>98.342276922355609</v>
      </c>
      <c r="C859" s="13">
        <v>134.21526146707478</v>
      </c>
      <c r="D859" s="13">
        <v>175.10775080908834</v>
      </c>
    </row>
    <row r="860" spans="1:4" x14ac:dyDescent="0.3">
      <c r="A860" s="14">
        <v>824</v>
      </c>
      <c r="B860" s="13">
        <v>98.680477459860015</v>
      </c>
      <c r="C860" s="13">
        <v>126.86759653298125</v>
      </c>
      <c r="D860" s="13">
        <v>167.84032258980247</v>
      </c>
    </row>
    <row r="861" spans="1:4" x14ac:dyDescent="0.3">
      <c r="A861" s="14">
        <v>825</v>
      </c>
      <c r="B861" s="13">
        <v>100.52410951788244</v>
      </c>
      <c r="C861" s="13">
        <v>134.7511165558671</v>
      </c>
      <c r="D861" s="13">
        <v>162.9195198632012</v>
      </c>
    </row>
    <row r="862" spans="1:4" x14ac:dyDescent="0.3">
      <c r="A862" s="14">
        <v>826</v>
      </c>
      <c r="B862" s="13">
        <v>98.371751987502805</v>
      </c>
      <c r="C862" s="13">
        <v>132.61694677342564</v>
      </c>
      <c r="D862" s="13">
        <v>174.62278685495582</v>
      </c>
    </row>
    <row r="863" spans="1:4" x14ac:dyDescent="0.3">
      <c r="A863" s="14">
        <v>827</v>
      </c>
      <c r="B863" s="13">
        <v>107.64306573865059</v>
      </c>
      <c r="C863" s="13">
        <v>133.88503504822759</v>
      </c>
      <c r="D863" s="13">
        <v>160.25771975875992</v>
      </c>
    </row>
    <row r="864" spans="1:4" x14ac:dyDescent="0.3">
      <c r="A864" s="14">
        <v>828</v>
      </c>
      <c r="B864" s="13">
        <v>100.01110898538792</v>
      </c>
      <c r="C864" s="13">
        <v>126.88369926172807</v>
      </c>
      <c r="D864" s="13">
        <v>174.7599981316973</v>
      </c>
    </row>
    <row r="865" spans="1:4" x14ac:dyDescent="0.3">
      <c r="A865" s="14">
        <v>829</v>
      </c>
      <c r="B865" s="13">
        <v>102.55788010960912</v>
      </c>
      <c r="C865" s="13">
        <v>134.80005717157411</v>
      </c>
      <c r="D865" s="13">
        <v>180.99305959625386</v>
      </c>
    </row>
    <row r="866" spans="1:4" x14ac:dyDescent="0.3">
      <c r="A866" s="14">
        <v>830</v>
      </c>
      <c r="B866" s="13">
        <v>97.460522888492434</v>
      </c>
      <c r="C866" s="13">
        <v>128.05936378913918</v>
      </c>
      <c r="D866" s="13">
        <v>175.47698716505383</v>
      </c>
    </row>
    <row r="867" spans="1:4" x14ac:dyDescent="0.3">
      <c r="A867" s="14">
        <v>831</v>
      </c>
      <c r="B867" s="13">
        <v>96.463047465352801</v>
      </c>
      <c r="C867" s="13">
        <v>131.71145945365737</v>
      </c>
      <c r="D867" s="13">
        <v>156.04304965909694</v>
      </c>
    </row>
    <row r="868" spans="1:4" x14ac:dyDescent="0.3">
      <c r="A868" s="14">
        <v>832</v>
      </c>
      <c r="B868" s="13">
        <v>98.365857878839819</v>
      </c>
      <c r="C868" s="13">
        <v>135.16732755198896</v>
      </c>
      <c r="D868" s="13">
        <v>163.85989387757488</v>
      </c>
    </row>
    <row r="869" spans="1:4" x14ac:dyDescent="0.3">
      <c r="A869" s="14">
        <v>833</v>
      </c>
      <c r="B869" s="13">
        <v>98.393719901601102</v>
      </c>
      <c r="C869" s="13">
        <v>126.91210295952925</v>
      </c>
      <c r="D869" s="13">
        <v>153.25860930716132</v>
      </c>
    </row>
    <row r="870" spans="1:4" x14ac:dyDescent="0.3">
      <c r="A870" s="14">
        <v>834</v>
      </c>
      <c r="B870" s="13">
        <v>99.667212640567527</v>
      </c>
      <c r="C870" s="13">
        <v>131.66807284308481</v>
      </c>
      <c r="D870" s="13">
        <v>162.97566541144096</v>
      </c>
    </row>
    <row r="871" spans="1:4" x14ac:dyDescent="0.3">
      <c r="A871" s="14">
        <v>835</v>
      </c>
      <c r="B871" s="13">
        <v>99.591602632084374</v>
      </c>
      <c r="C871" s="13">
        <v>129.6345073914766</v>
      </c>
      <c r="D871" s="13">
        <v>177.89726208456975</v>
      </c>
    </row>
    <row r="872" spans="1:4" x14ac:dyDescent="0.3">
      <c r="A872" s="14">
        <v>836</v>
      </c>
      <c r="B872" s="13">
        <v>104.56652162928746</v>
      </c>
      <c r="C872" s="13">
        <v>126.03676951471111</v>
      </c>
      <c r="D872" s="13">
        <v>163.55643603254359</v>
      </c>
    </row>
    <row r="873" spans="1:4" x14ac:dyDescent="0.3">
      <c r="A873" s="14">
        <v>837</v>
      </c>
      <c r="B873" s="13">
        <v>95.174974643225255</v>
      </c>
      <c r="C873" s="13">
        <v>126.16339365916232</v>
      </c>
      <c r="D873" s="13">
        <v>163.34106054497681</v>
      </c>
    </row>
    <row r="874" spans="1:4" x14ac:dyDescent="0.3">
      <c r="A874" s="14">
        <v>838</v>
      </c>
      <c r="B874" s="13">
        <v>105.22284071480365</v>
      </c>
      <c r="C874" s="13">
        <v>128.70697686947048</v>
      </c>
      <c r="D874" s="13">
        <v>162.80016345262555</v>
      </c>
    </row>
    <row r="875" spans="1:4" x14ac:dyDescent="0.3">
      <c r="A875" s="14">
        <v>839</v>
      </c>
      <c r="B875" s="13">
        <v>100.6508559509542</v>
      </c>
      <c r="C875" s="13">
        <v>134.28596487034486</v>
      </c>
      <c r="D875" s="13">
        <v>176.3850750600547</v>
      </c>
    </row>
    <row r="876" spans="1:4" x14ac:dyDescent="0.3">
      <c r="A876" s="14">
        <v>840</v>
      </c>
      <c r="B876" s="13">
        <v>98.682697481116591</v>
      </c>
      <c r="C876" s="13">
        <v>131.12981929693754</v>
      </c>
      <c r="D876" s="13">
        <v>166.5214733994496</v>
      </c>
    </row>
    <row r="877" spans="1:4" x14ac:dyDescent="0.3">
      <c r="A877" s="14">
        <v>841</v>
      </c>
      <c r="B877" s="13">
        <v>100.32896703014039</v>
      </c>
      <c r="C877" s="13">
        <v>132.08948202005365</v>
      </c>
      <c r="D877" s="13">
        <v>179.28286950940736</v>
      </c>
    </row>
    <row r="878" spans="1:4" x14ac:dyDescent="0.3">
      <c r="A878" s="14">
        <v>842</v>
      </c>
      <c r="B878" s="13">
        <v>97.10479140612712</v>
      </c>
      <c r="C878" s="13">
        <v>138.8948982385499</v>
      </c>
      <c r="D878" s="13">
        <v>176.9792087796969</v>
      </c>
    </row>
    <row r="879" spans="1:4" x14ac:dyDescent="0.3">
      <c r="A879" s="14">
        <v>843</v>
      </c>
      <c r="B879" s="13">
        <v>99.527234927694323</v>
      </c>
      <c r="C879" s="13">
        <v>128.2331042346878</v>
      </c>
      <c r="D879" s="13">
        <v>176.3999630642258</v>
      </c>
    </row>
    <row r="880" spans="1:4" x14ac:dyDescent="0.3">
      <c r="A880" s="14">
        <v>844</v>
      </c>
      <c r="B880" s="13">
        <v>99.376572238512708</v>
      </c>
      <c r="C880" s="13">
        <v>130.8477841880769</v>
      </c>
      <c r="D880" s="13">
        <v>178.93759548268036</v>
      </c>
    </row>
    <row r="881" spans="1:4" x14ac:dyDescent="0.3">
      <c r="A881" s="14">
        <v>845</v>
      </c>
      <c r="B881" s="13">
        <v>99.217906512342495</v>
      </c>
      <c r="C881" s="13">
        <v>129.03377089207677</v>
      </c>
      <c r="D881" s="13">
        <v>153.20200679839863</v>
      </c>
    </row>
    <row r="882" spans="1:4" x14ac:dyDescent="0.3">
      <c r="A882" s="14">
        <v>846</v>
      </c>
      <c r="B882" s="13">
        <v>98.251785848875926</v>
      </c>
      <c r="C882" s="13">
        <v>126.96119242375764</v>
      </c>
      <c r="D882" s="13">
        <v>171.77413746547523</v>
      </c>
    </row>
    <row r="883" spans="1:4" x14ac:dyDescent="0.3">
      <c r="A883" s="14">
        <v>847</v>
      </c>
      <c r="B883" s="13">
        <v>98.218000006112746</v>
      </c>
      <c r="C883" s="13">
        <v>133.94075351454055</v>
      </c>
      <c r="D883" s="13">
        <v>160.43028539333704</v>
      </c>
    </row>
    <row r="884" spans="1:4" x14ac:dyDescent="0.3">
      <c r="A884" s="14">
        <v>848</v>
      </c>
      <c r="B884" s="13">
        <v>100.34215841829797</v>
      </c>
      <c r="C884" s="13">
        <v>136.20046178231618</v>
      </c>
      <c r="D884" s="13">
        <v>165.54746308128122</v>
      </c>
    </row>
    <row r="885" spans="1:4" x14ac:dyDescent="0.3">
      <c r="A885" s="14">
        <v>849</v>
      </c>
      <c r="B885" s="13">
        <v>99.693306985813919</v>
      </c>
      <c r="C885" s="13">
        <v>130.39645063648271</v>
      </c>
      <c r="D885" s="13">
        <v>173.87211425095256</v>
      </c>
    </row>
    <row r="886" spans="1:4" x14ac:dyDescent="0.3">
      <c r="A886" s="14">
        <v>850</v>
      </c>
      <c r="B886" s="13">
        <v>99.984980894986947</v>
      </c>
      <c r="C886" s="13">
        <v>131.33744052086951</v>
      </c>
      <c r="D886" s="13">
        <v>169.36041356703774</v>
      </c>
    </row>
    <row r="887" spans="1:4" x14ac:dyDescent="0.3">
      <c r="A887" s="14">
        <v>851</v>
      </c>
      <c r="B887" s="13">
        <v>98.070654462402047</v>
      </c>
      <c r="C887" s="13">
        <v>127.47483853565689</v>
      </c>
      <c r="D887" s="13">
        <v>167.3074834817595</v>
      </c>
    </row>
    <row r="888" spans="1:4" x14ac:dyDescent="0.3">
      <c r="A888" s="14">
        <v>852</v>
      </c>
      <c r="B888" s="13">
        <v>96.697857390084366</v>
      </c>
      <c r="C888" s="13">
        <v>127.55300741058264</v>
      </c>
      <c r="D888" s="13">
        <v>186.01833302322208</v>
      </c>
    </row>
    <row r="889" spans="1:4" x14ac:dyDescent="0.3">
      <c r="A889" s="14">
        <v>853</v>
      </c>
      <c r="B889" s="13">
        <v>101.75042233621116</v>
      </c>
      <c r="C889" s="13">
        <v>128.28960774647516</v>
      </c>
      <c r="D889" s="13">
        <v>177.39244766388205</v>
      </c>
    </row>
    <row r="890" spans="1:4" x14ac:dyDescent="0.3">
      <c r="A890" s="14">
        <v>854</v>
      </c>
      <c r="B890" s="13">
        <v>96.945189564893539</v>
      </c>
      <c r="C890" s="13">
        <v>131.5319739068004</v>
      </c>
      <c r="D890" s="13">
        <v>163.92632377653257</v>
      </c>
    </row>
    <row r="891" spans="1:4" x14ac:dyDescent="0.3">
      <c r="A891" s="14">
        <v>855</v>
      </c>
      <c r="B891" s="13">
        <v>104.12209515053743</v>
      </c>
      <c r="C891" s="13">
        <v>136.72260808940604</v>
      </c>
      <c r="D891" s="13">
        <v>179.32141961501563</v>
      </c>
    </row>
    <row r="892" spans="1:4" x14ac:dyDescent="0.3">
      <c r="A892" s="14">
        <v>856</v>
      </c>
      <c r="B892" s="13">
        <v>98.079088721079103</v>
      </c>
      <c r="C892" s="13">
        <v>131.92829731851396</v>
      </c>
      <c r="D892" s="13">
        <v>172.85902843128</v>
      </c>
    </row>
    <row r="893" spans="1:4" x14ac:dyDescent="0.3">
      <c r="A893" s="14">
        <v>857</v>
      </c>
      <c r="B893" s="13">
        <v>100.18325098497559</v>
      </c>
      <c r="C893" s="13">
        <v>132.43042267222151</v>
      </c>
      <c r="D893" s="13">
        <v>176.42795136425508</v>
      </c>
    </row>
    <row r="894" spans="1:4" x14ac:dyDescent="0.3">
      <c r="A894" s="14">
        <v>858</v>
      </c>
      <c r="B894" s="13">
        <v>95.949025004758596</v>
      </c>
      <c r="C894" s="13">
        <v>131.78078594290341</v>
      </c>
      <c r="D894" s="13">
        <v>166.07313037272598</v>
      </c>
    </row>
    <row r="895" spans="1:4" x14ac:dyDescent="0.3">
      <c r="A895" s="14">
        <v>859</v>
      </c>
      <c r="B895" s="13">
        <v>100.32667186800505</v>
      </c>
      <c r="C895" s="13">
        <v>130.9848435483506</v>
      </c>
      <c r="D895" s="13">
        <v>179.01751055963692</v>
      </c>
    </row>
    <row r="896" spans="1:4" x14ac:dyDescent="0.3">
      <c r="A896" s="14">
        <v>860</v>
      </c>
      <c r="B896" s="13">
        <v>97.72296114932044</v>
      </c>
      <c r="C896" s="13">
        <v>132.53275317728898</v>
      </c>
      <c r="D896" s="13">
        <v>169.39593343036634</v>
      </c>
    </row>
    <row r="897" spans="1:4" x14ac:dyDescent="0.3">
      <c r="A897" s="14">
        <v>861</v>
      </c>
      <c r="B897" s="13">
        <v>100.68754558650778</v>
      </c>
      <c r="C897" s="13">
        <v>132.17974989225627</v>
      </c>
      <c r="D897" s="13">
        <v>171.82491272571926</v>
      </c>
    </row>
    <row r="898" spans="1:4" x14ac:dyDescent="0.3">
      <c r="A898" s="14">
        <v>862</v>
      </c>
      <c r="B898" s="13">
        <v>100.49995209659312</v>
      </c>
      <c r="C898" s="13">
        <v>126.02939783539043</v>
      </c>
      <c r="D898" s="13">
        <v>176.25441257938601</v>
      </c>
    </row>
    <row r="899" spans="1:4" x14ac:dyDescent="0.3">
      <c r="A899" s="14">
        <v>863</v>
      </c>
      <c r="B899" s="13">
        <v>97.985332556039339</v>
      </c>
      <c r="C899" s="13">
        <v>127.58786172202025</v>
      </c>
      <c r="D899" s="13">
        <v>158.79722301072866</v>
      </c>
    </row>
    <row r="900" spans="1:4" x14ac:dyDescent="0.3">
      <c r="A900" s="14">
        <v>864</v>
      </c>
      <c r="B900" s="13">
        <v>97.376933566074172</v>
      </c>
      <c r="C900" s="13">
        <v>125.49341927218538</v>
      </c>
      <c r="D900" s="13">
        <v>183.84515153172734</v>
      </c>
    </row>
    <row r="901" spans="1:4" x14ac:dyDescent="0.3">
      <c r="A901" s="14">
        <v>865</v>
      </c>
      <c r="B901" s="13">
        <v>103.2120333573821</v>
      </c>
      <c r="C901" s="13">
        <v>127.106066721236</v>
      </c>
      <c r="D901" s="13">
        <v>161.01889104943899</v>
      </c>
    </row>
    <row r="902" spans="1:4" x14ac:dyDescent="0.3">
      <c r="A902" s="14">
        <v>866</v>
      </c>
      <c r="B902" s="13">
        <v>107.58735726815283</v>
      </c>
      <c r="C902" s="13">
        <v>132.72555990104854</v>
      </c>
      <c r="D902" s="13">
        <v>169.43769854692866</v>
      </c>
    </row>
    <row r="903" spans="1:4" x14ac:dyDescent="0.3">
      <c r="A903" s="14">
        <v>867</v>
      </c>
      <c r="B903" s="13">
        <v>99.612804658420515</v>
      </c>
      <c r="C903" s="13">
        <v>121.47755037668733</v>
      </c>
      <c r="D903" s="13">
        <v>165.02910117441272</v>
      </c>
    </row>
    <row r="904" spans="1:4" x14ac:dyDescent="0.3">
      <c r="A904" s="14">
        <v>868</v>
      </c>
      <c r="B904" s="13">
        <v>101.96239765029924</v>
      </c>
      <c r="C904" s="13">
        <v>124.73158803403709</v>
      </c>
      <c r="D904" s="13">
        <v>161.0502519084979</v>
      </c>
    </row>
    <row r="905" spans="1:4" x14ac:dyDescent="0.3">
      <c r="A905" s="14">
        <v>869</v>
      </c>
      <c r="B905" s="13">
        <v>99.718126863638076</v>
      </c>
      <c r="C905" s="13">
        <v>134.42800380371926</v>
      </c>
      <c r="D905" s="13">
        <v>160.754264218049</v>
      </c>
    </row>
    <row r="906" spans="1:4" x14ac:dyDescent="0.3">
      <c r="A906" s="14">
        <v>870</v>
      </c>
      <c r="B906" s="13">
        <v>100.4859198238303</v>
      </c>
      <c r="C906" s="13">
        <v>121.20618063828763</v>
      </c>
      <c r="D906" s="13">
        <v>167.1865159447118</v>
      </c>
    </row>
    <row r="907" spans="1:4" x14ac:dyDescent="0.3">
      <c r="A907" s="14">
        <v>871</v>
      </c>
      <c r="B907" s="13">
        <v>104.13475321345682</v>
      </c>
      <c r="C907" s="13">
        <v>124.57812656350502</v>
      </c>
      <c r="D907" s="13">
        <v>170.85756278053529</v>
      </c>
    </row>
    <row r="908" spans="1:4" x14ac:dyDescent="0.3">
      <c r="A908" s="14">
        <v>872</v>
      </c>
      <c r="B908" s="13">
        <v>96.90875335438227</v>
      </c>
      <c r="C908" s="13">
        <v>133.7960028390336</v>
      </c>
      <c r="D908" s="13">
        <v>171.5903942194721</v>
      </c>
    </row>
    <row r="909" spans="1:4" x14ac:dyDescent="0.3">
      <c r="A909" s="14">
        <v>873</v>
      </c>
      <c r="B909" s="13">
        <v>98.540133280816974</v>
      </c>
      <c r="C909" s="13">
        <v>130.92367784732016</v>
      </c>
      <c r="D909" s="13">
        <v>164.29960159162627</v>
      </c>
    </row>
    <row r="910" spans="1:4" x14ac:dyDescent="0.3">
      <c r="A910" s="14">
        <v>874</v>
      </c>
      <c r="B910" s="13">
        <v>97.265276285258267</v>
      </c>
      <c r="C910" s="13">
        <v>136.95798538625937</v>
      </c>
      <c r="D910" s="13">
        <v>184.65080601326576</v>
      </c>
    </row>
    <row r="911" spans="1:4" x14ac:dyDescent="0.3">
      <c r="A911" s="14">
        <v>875</v>
      </c>
      <c r="B911" s="13">
        <v>106.67302862046903</v>
      </c>
      <c r="C911" s="13">
        <v>129.19563979146517</v>
      </c>
      <c r="D911" s="13">
        <v>170.74831041089854</v>
      </c>
    </row>
    <row r="912" spans="1:4" x14ac:dyDescent="0.3">
      <c r="A912" s="14">
        <v>876</v>
      </c>
      <c r="B912" s="13">
        <v>104.67691172418215</v>
      </c>
      <c r="C912" s="13">
        <v>130.35959347963325</v>
      </c>
      <c r="D912" s="13">
        <v>165.72967724811949</v>
      </c>
    </row>
    <row r="913" spans="1:4" x14ac:dyDescent="0.3">
      <c r="A913" s="14">
        <v>877</v>
      </c>
      <c r="B913" s="13">
        <v>97.859016683703771</v>
      </c>
      <c r="C913" s="13">
        <v>134.28662284116368</v>
      </c>
      <c r="D913" s="13">
        <v>170.30258032248602</v>
      </c>
    </row>
    <row r="914" spans="1:4" x14ac:dyDescent="0.3">
      <c r="A914" s="14">
        <v>878</v>
      </c>
      <c r="B914" s="13">
        <v>106.35728255670506</v>
      </c>
      <c r="C914" s="13">
        <v>121.16769879992839</v>
      </c>
      <c r="D914" s="13">
        <v>169.52852741986914</v>
      </c>
    </row>
    <row r="915" spans="1:4" x14ac:dyDescent="0.3">
      <c r="A915" s="14">
        <v>879</v>
      </c>
      <c r="B915" s="13">
        <v>99.374938917308214</v>
      </c>
      <c r="C915" s="13">
        <v>123.51307294279324</v>
      </c>
      <c r="D915" s="13">
        <v>163.21487085332001</v>
      </c>
    </row>
    <row r="916" spans="1:4" x14ac:dyDescent="0.3">
      <c r="A916" s="14">
        <v>880</v>
      </c>
      <c r="B916" s="13">
        <v>99.592664901656818</v>
      </c>
      <c r="C916" s="13">
        <v>134.59121927387218</v>
      </c>
      <c r="D916" s="13">
        <v>172.78092753232653</v>
      </c>
    </row>
    <row r="917" spans="1:4" x14ac:dyDescent="0.3">
      <c r="A917" s="14">
        <v>881</v>
      </c>
      <c r="B917" s="13">
        <v>97.818593805488078</v>
      </c>
      <c r="C917" s="13">
        <v>136.50993215377343</v>
      </c>
      <c r="D917" s="13">
        <v>166.57240325011901</v>
      </c>
    </row>
    <row r="918" spans="1:4" x14ac:dyDescent="0.3">
      <c r="A918" s="14">
        <v>882</v>
      </c>
      <c r="B918" s="13">
        <v>100.0877819100898</v>
      </c>
      <c r="C918" s="13">
        <v>125.84388980702013</v>
      </c>
      <c r="D918" s="13">
        <v>170.61574528198739</v>
      </c>
    </row>
    <row r="919" spans="1:4" x14ac:dyDescent="0.3">
      <c r="A919" s="14">
        <v>883</v>
      </c>
      <c r="B919" s="13">
        <v>97.369168968231108</v>
      </c>
      <c r="C919" s="13">
        <v>136.47604615562437</v>
      </c>
      <c r="D919" s="13">
        <v>162.74997781564002</v>
      </c>
    </row>
    <row r="920" spans="1:4" x14ac:dyDescent="0.3">
      <c r="A920" s="14">
        <v>884</v>
      </c>
      <c r="B920" s="13">
        <v>102.15885335344767</v>
      </c>
      <c r="C920" s="13">
        <v>125.27946454931792</v>
      </c>
      <c r="D920" s="13">
        <v>178.23698561490767</v>
      </c>
    </row>
    <row r="921" spans="1:4" x14ac:dyDescent="0.3">
      <c r="A921" s="14">
        <v>885</v>
      </c>
      <c r="B921" s="13">
        <v>100.61116160427957</v>
      </c>
      <c r="C921" s="13">
        <v>131.21017735555708</v>
      </c>
      <c r="D921" s="13">
        <v>172.14263362847461</v>
      </c>
    </row>
    <row r="922" spans="1:4" x14ac:dyDescent="0.3">
      <c r="A922" s="14">
        <v>886</v>
      </c>
      <c r="B922" s="13">
        <v>106.70541517035738</v>
      </c>
      <c r="C922" s="13">
        <v>127.9830487244331</v>
      </c>
      <c r="D922" s="13">
        <v>174.1889216080458</v>
      </c>
    </row>
    <row r="923" spans="1:4" x14ac:dyDescent="0.3">
      <c r="A923" s="14">
        <v>887</v>
      </c>
      <c r="B923" s="13">
        <v>97.815010588207556</v>
      </c>
      <c r="C923" s="13">
        <v>130.86067380567562</v>
      </c>
      <c r="D923" s="13">
        <v>157.96542186997789</v>
      </c>
    </row>
    <row r="924" spans="1:4" x14ac:dyDescent="0.3">
      <c r="A924" s="14">
        <v>888</v>
      </c>
      <c r="B924" s="13">
        <v>98.444105666613424</v>
      </c>
      <c r="C924" s="13">
        <v>127.5418200173751</v>
      </c>
      <c r="D924" s="13">
        <v>171.25972096449522</v>
      </c>
    </row>
    <row r="925" spans="1:4" x14ac:dyDescent="0.3">
      <c r="A925" s="14">
        <v>889</v>
      </c>
      <c r="B925" s="13">
        <v>98.823059398026686</v>
      </c>
      <c r="C925" s="13">
        <v>127.56322825805549</v>
      </c>
      <c r="D925" s="13">
        <v>162.06424862084629</v>
      </c>
    </row>
    <row r="926" spans="1:4" x14ac:dyDescent="0.3">
      <c r="A926" s="14">
        <v>890</v>
      </c>
      <c r="B926" s="13">
        <v>96.24583536304371</v>
      </c>
      <c r="C926" s="13">
        <v>134.42953692980808</v>
      </c>
      <c r="D926" s="13">
        <v>174.07519637314002</v>
      </c>
    </row>
    <row r="927" spans="1:4" x14ac:dyDescent="0.3">
      <c r="A927" s="14">
        <v>891</v>
      </c>
      <c r="B927" s="13">
        <v>102.24855808657692</v>
      </c>
      <c r="C927" s="13">
        <v>136.2260844861226</v>
      </c>
      <c r="D927" s="13">
        <v>158.61480350859239</v>
      </c>
    </row>
    <row r="928" spans="1:4" x14ac:dyDescent="0.3">
      <c r="A928" s="14">
        <v>892</v>
      </c>
      <c r="B928" s="13">
        <v>100.80479081211161</v>
      </c>
      <c r="C928" s="13">
        <v>137.21627396614844</v>
      </c>
      <c r="D928" s="13">
        <v>178.26325795150285</v>
      </c>
    </row>
    <row r="929" spans="1:4" x14ac:dyDescent="0.3">
      <c r="A929" s="14">
        <v>893</v>
      </c>
      <c r="B929" s="13">
        <v>100.6183965461115</v>
      </c>
      <c r="C929" s="13">
        <v>128.2276751451449</v>
      </c>
      <c r="D929" s="13">
        <v>170.4469750933373</v>
      </c>
    </row>
    <row r="930" spans="1:4" x14ac:dyDescent="0.3">
      <c r="A930" s="14">
        <v>894</v>
      </c>
      <c r="B930" s="13">
        <v>100.69680353588383</v>
      </c>
      <c r="C930" s="13">
        <v>129.50130606704531</v>
      </c>
      <c r="D930" s="13">
        <v>159.83963914956178</v>
      </c>
    </row>
    <row r="931" spans="1:4" x14ac:dyDescent="0.3">
      <c r="A931" s="14">
        <v>895</v>
      </c>
      <c r="B931" s="13">
        <v>102.34234774553411</v>
      </c>
      <c r="C931" s="13">
        <v>135.78710116057152</v>
      </c>
      <c r="D931" s="13">
        <v>162.77582137746268</v>
      </c>
    </row>
    <row r="932" spans="1:4" x14ac:dyDescent="0.3">
      <c r="A932" s="14">
        <v>896</v>
      </c>
      <c r="B932" s="13">
        <v>96.872252116663347</v>
      </c>
      <c r="C932" s="13">
        <v>128.92461298404893</v>
      </c>
      <c r="D932" s="13">
        <v>175.00653000295625</v>
      </c>
    </row>
    <row r="933" spans="1:4" x14ac:dyDescent="0.3">
      <c r="A933" s="14">
        <v>897</v>
      </c>
      <c r="B933" s="13">
        <v>100.05609454888629</v>
      </c>
      <c r="C933" s="13">
        <v>136.63268593257479</v>
      </c>
      <c r="D933" s="13">
        <v>166.1146463275042</v>
      </c>
    </row>
    <row r="934" spans="1:4" x14ac:dyDescent="0.3">
      <c r="A934" s="14">
        <v>898</v>
      </c>
      <c r="B934" s="13">
        <v>99.093534884200594</v>
      </c>
      <c r="C934" s="13">
        <v>127.22613988303554</v>
      </c>
      <c r="D934" s="13">
        <v>170.0096656789822</v>
      </c>
    </row>
    <row r="935" spans="1:4" x14ac:dyDescent="0.3">
      <c r="A935" s="14">
        <v>899</v>
      </c>
      <c r="B935" s="13">
        <v>103.79824430112831</v>
      </c>
      <c r="C935" s="13">
        <v>135.81177261369393</v>
      </c>
      <c r="D935" s="13">
        <v>175.25180677297936</v>
      </c>
    </row>
    <row r="936" spans="1:4" x14ac:dyDescent="0.3">
      <c r="A936" s="14">
        <v>900</v>
      </c>
      <c r="B936" s="13">
        <v>96.722226357345207</v>
      </c>
      <c r="C936" s="13">
        <v>121.17148423538895</v>
      </c>
      <c r="D936" s="13">
        <v>173.45956138724173</v>
      </c>
    </row>
    <row r="937" spans="1:4" x14ac:dyDescent="0.3">
      <c r="A937" s="14">
        <v>901</v>
      </c>
      <c r="B937" s="13">
        <v>99.484143542476403</v>
      </c>
      <c r="C937" s="13">
        <v>130.2079356803057</v>
      </c>
      <c r="D937" s="13">
        <v>184.89528753131881</v>
      </c>
    </row>
    <row r="938" spans="1:4" x14ac:dyDescent="0.3">
      <c r="A938" s="14">
        <v>902</v>
      </c>
      <c r="B938" s="13">
        <v>97.427905587875344</v>
      </c>
      <c r="C938" s="13">
        <v>123.04802507348464</v>
      </c>
      <c r="D938" s="13">
        <v>162.7424584246566</v>
      </c>
    </row>
    <row r="939" spans="1:4" x14ac:dyDescent="0.3">
      <c r="A939" s="14">
        <v>903</v>
      </c>
      <c r="B939" s="13">
        <v>104.48940157691322</v>
      </c>
      <c r="C939" s="13">
        <v>127.29801562279721</v>
      </c>
      <c r="D939" s="13">
        <v>166.37266566636708</v>
      </c>
    </row>
    <row r="940" spans="1:4" x14ac:dyDescent="0.3">
      <c r="A940" s="14">
        <v>904</v>
      </c>
      <c r="B940" s="13">
        <v>97.827921088066489</v>
      </c>
      <c r="C940" s="13">
        <v>125.20806858852042</v>
      </c>
      <c r="D940" s="13">
        <v>159.67850858533183</v>
      </c>
    </row>
    <row r="941" spans="1:4" x14ac:dyDescent="0.3">
      <c r="A941" s="14">
        <v>905</v>
      </c>
      <c r="B941" s="13">
        <v>99.223203001151219</v>
      </c>
      <c r="C941" s="13">
        <v>125.41157489753635</v>
      </c>
      <c r="D941" s="13">
        <v>173.97482174443863</v>
      </c>
    </row>
    <row r="942" spans="1:4" x14ac:dyDescent="0.3">
      <c r="A942" s="14">
        <v>906</v>
      </c>
      <c r="B942" s="13">
        <v>99.075237124157312</v>
      </c>
      <c r="C942" s="13">
        <v>131.86794579125453</v>
      </c>
      <c r="D942" s="13">
        <v>167.26448249705294</v>
      </c>
    </row>
    <row r="943" spans="1:4" x14ac:dyDescent="0.3">
      <c r="A943" s="14">
        <v>907</v>
      </c>
      <c r="B943" s="13">
        <v>98.912711399516368</v>
      </c>
      <c r="C943" s="13">
        <v>131.06720664114241</v>
      </c>
      <c r="D943" s="13">
        <v>177.50004874987988</v>
      </c>
    </row>
    <row r="944" spans="1:4" x14ac:dyDescent="0.3">
      <c r="A944" s="14">
        <v>908</v>
      </c>
      <c r="B944" s="13">
        <v>95.012875927742371</v>
      </c>
      <c r="C944" s="13">
        <v>130.10342840684177</v>
      </c>
      <c r="D944" s="13">
        <v>158.53044514804171</v>
      </c>
    </row>
    <row r="945" spans="1:4" x14ac:dyDescent="0.3">
      <c r="A945" s="14">
        <v>909</v>
      </c>
      <c r="B945" s="13">
        <v>96.613125148678208</v>
      </c>
      <c r="C945" s="13">
        <v>129.97690880654241</v>
      </c>
      <c r="D945" s="13">
        <v>179.29587465217105</v>
      </c>
    </row>
    <row r="946" spans="1:4" x14ac:dyDescent="0.3">
      <c r="A946" s="14">
        <v>910</v>
      </c>
      <c r="B946" s="13">
        <v>98.371358425853757</v>
      </c>
      <c r="C946" s="13">
        <v>131.64521070684344</v>
      </c>
      <c r="D946" s="13">
        <v>164.31383220309166</v>
      </c>
    </row>
    <row r="947" spans="1:4" x14ac:dyDescent="0.3">
      <c r="A947" s="14">
        <v>911</v>
      </c>
      <c r="B947" s="13">
        <v>99.31632421852261</v>
      </c>
      <c r="C947" s="13">
        <v>132.01511026668902</v>
      </c>
      <c r="D947" s="13">
        <v>171.9305885406431</v>
      </c>
    </row>
    <row r="948" spans="1:4" x14ac:dyDescent="0.3">
      <c r="A948" s="14">
        <v>912</v>
      </c>
      <c r="B948" s="13">
        <v>98.720574100131586</v>
      </c>
      <c r="C948" s="13">
        <v>127.73533546796946</v>
      </c>
      <c r="D948" s="13">
        <v>171.19851425727404</v>
      </c>
    </row>
    <row r="949" spans="1:4" x14ac:dyDescent="0.3">
      <c r="A949" s="14">
        <v>913</v>
      </c>
      <c r="B949" s="13">
        <v>98.449375108534554</v>
      </c>
      <c r="C949" s="13">
        <v>130.48213444869802</v>
      </c>
      <c r="D949" s="13">
        <v>175.14419963111067</v>
      </c>
    </row>
    <row r="950" spans="1:4" x14ac:dyDescent="0.3">
      <c r="A950" s="14">
        <v>914</v>
      </c>
      <c r="B950" s="13">
        <v>97.881095800016439</v>
      </c>
      <c r="C950" s="13">
        <v>133.07069582985906</v>
      </c>
      <c r="D950" s="13">
        <v>155.29620679809017</v>
      </c>
    </row>
    <row r="951" spans="1:4" x14ac:dyDescent="0.3">
      <c r="A951" s="14">
        <v>915</v>
      </c>
      <c r="B951" s="13">
        <v>99.56860391611275</v>
      </c>
      <c r="C951" s="13">
        <v>136.49611068839013</v>
      </c>
      <c r="D951" s="13">
        <v>161.55135005572208</v>
      </c>
    </row>
    <row r="952" spans="1:4" x14ac:dyDescent="0.3">
      <c r="A952" s="14">
        <v>916</v>
      </c>
      <c r="B952" s="13">
        <v>102.50408036224174</v>
      </c>
      <c r="C952" s="13">
        <v>134.76526985710282</v>
      </c>
      <c r="D952" s="13">
        <v>158.99508657548282</v>
      </c>
    </row>
    <row r="953" spans="1:4" x14ac:dyDescent="0.3">
      <c r="A953" s="14">
        <v>917</v>
      </c>
      <c r="B953" s="13">
        <v>98.020995142927049</v>
      </c>
      <c r="C953" s="13">
        <v>135.79080445226194</v>
      </c>
      <c r="D953" s="13">
        <v>171.26850702460951</v>
      </c>
    </row>
    <row r="954" spans="1:4" x14ac:dyDescent="0.3">
      <c r="A954" s="14">
        <v>918</v>
      </c>
      <c r="B954" s="13">
        <v>104.22580490761169</v>
      </c>
      <c r="C954" s="13">
        <v>127.98394511577939</v>
      </c>
      <c r="D954" s="13">
        <v>165.23801669697374</v>
      </c>
    </row>
    <row r="955" spans="1:4" x14ac:dyDescent="0.3">
      <c r="A955" s="14">
        <v>919</v>
      </c>
      <c r="B955" s="13">
        <v>102.45058638199401</v>
      </c>
      <c r="C955" s="13">
        <v>132.34094399198966</v>
      </c>
      <c r="D955" s="13">
        <v>187.60259607256114</v>
      </c>
    </row>
    <row r="956" spans="1:4" x14ac:dyDescent="0.3">
      <c r="A956" s="14">
        <v>920</v>
      </c>
      <c r="B956" s="13">
        <v>100.79025599097415</v>
      </c>
      <c r="C956" s="13">
        <v>124.73123578605761</v>
      </c>
      <c r="D956" s="13">
        <v>151.58747793782697</v>
      </c>
    </row>
    <row r="957" spans="1:4" x14ac:dyDescent="0.3">
      <c r="A957" s="14">
        <v>921</v>
      </c>
      <c r="B957" s="13">
        <v>100.43074006753419</v>
      </c>
      <c r="C957" s="13">
        <v>128.13698337881462</v>
      </c>
      <c r="D957" s="13">
        <v>172.12090998237343</v>
      </c>
    </row>
    <row r="958" spans="1:4" x14ac:dyDescent="0.3">
      <c r="A958" s="14">
        <v>922</v>
      </c>
      <c r="B958" s="13">
        <v>99.633347282203459</v>
      </c>
      <c r="C958" s="13">
        <v>129.6166436748359</v>
      </c>
      <c r="D958" s="13">
        <v>167.0557002312195</v>
      </c>
    </row>
    <row r="959" spans="1:4" x14ac:dyDescent="0.3">
      <c r="A959" s="14">
        <v>923</v>
      </c>
      <c r="B959" s="13">
        <v>102.66675086270375</v>
      </c>
      <c r="C959" s="13">
        <v>135.14574608719798</v>
      </c>
      <c r="D959" s="13">
        <v>147.11817150810163</v>
      </c>
    </row>
    <row r="960" spans="1:4" x14ac:dyDescent="0.3">
      <c r="A960" s="14">
        <v>924</v>
      </c>
      <c r="B960" s="13">
        <v>96.220990106058068</v>
      </c>
      <c r="C960" s="13">
        <v>130.40399074883652</v>
      </c>
      <c r="D960" s="13">
        <v>166.85148159015651</v>
      </c>
    </row>
    <row r="961" spans="1:4" x14ac:dyDescent="0.3">
      <c r="A961" s="14">
        <v>925</v>
      </c>
      <c r="B961" s="13">
        <v>101.78726818682667</v>
      </c>
      <c r="C961" s="13">
        <v>132.1299263665631</v>
      </c>
      <c r="D961" s="13">
        <v>170.93218901726442</v>
      </c>
    </row>
    <row r="962" spans="1:4" x14ac:dyDescent="0.3">
      <c r="A962" s="14">
        <v>926</v>
      </c>
      <c r="B962" s="13">
        <v>97.586826590400904</v>
      </c>
      <c r="C962" s="13">
        <v>129.27080063087951</v>
      </c>
      <c r="D962" s="13">
        <v>166.45700727228615</v>
      </c>
    </row>
    <row r="963" spans="1:4" x14ac:dyDescent="0.3">
      <c r="A963" s="14">
        <v>927</v>
      </c>
      <c r="B963" s="13">
        <v>106.05183232100038</v>
      </c>
      <c r="C963" s="13">
        <v>129.45500981836398</v>
      </c>
      <c r="D963" s="13">
        <v>152.73433297682234</v>
      </c>
    </row>
    <row r="964" spans="1:4" x14ac:dyDescent="0.3">
      <c r="A964" s="14">
        <v>928</v>
      </c>
      <c r="B964" s="13">
        <v>97.029579759788561</v>
      </c>
      <c r="C964" s="13">
        <v>127.07246919311235</v>
      </c>
      <c r="D964" s="13">
        <v>161.59124194682343</v>
      </c>
    </row>
    <row r="965" spans="1:4" x14ac:dyDescent="0.3">
      <c r="A965" s="14">
        <v>929</v>
      </c>
      <c r="B965" s="13">
        <v>100.68549413063049</v>
      </c>
      <c r="C965" s="13">
        <v>130.44018624659395</v>
      </c>
      <c r="D965" s="13">
        <v>185.24620303779605</v>
      </c>
    </row>
    <row r="966" spans="1:4" x14ac:dyDescent="0.3">
      <c r="A966" s="14">
        <v>930</v>
      </c>
      <c r="B966" s="13">
        <v>99.250843796032655</v>
      </c>
      <c r="C966" s="13">
        <v>124.30869634703132</v>
      </c>
      <c r="D966" s="13">
        <v>159.21595909882984</v>
      </c>
    </row>
    <row r="967" spans="1:4" x14ac:dyDescent="0.3">
      <c r="A967" s="14">
        <v>931</v>
      </c>
      <c r="B967" s="13">
        <v>96.13810378013919</v>
      </c>
      <c r="C967" s="13">
        <v>132.35669570625785</v>
      </c>
      <c r="D967" s="13">
        <v>182.69513625808582</v>
      </c>
    </row>
    <row r="968" spans="1:4" x14ac:dyDescent="0.3">
      <c r="A968" s="14">
        <v>932</v>
      </c>
      <c r="B968" s="13">
        <v>98.608788500838131</v>
      </c>
      <c r="C968" s="13">
        <v>133.62866916922172</v>
      </c>
      <c r="D968" s="13">
        <v>173.24284645029473</v>
      </c>
    </row>
    <row r="969" spans="1:4" x14ac:dyDescent="0.3">
      <c r="A969" s="14">
        <v>933</v>
      </c>
      <c r="B969" s="13">
        <v>97.3945536642929</v>
      </c>
      <c r="C969" s="13">
        <v>129.60131030074569</v>
      </c>
      <c r="D969" s="13">
        <v>162.19563888938168</v>
      </c>
    </row>
    <row r="970" spans="1:4" x14ac:dyDescent="0.3">
      <c r="A970" s="14">
        <v>934</v>
      </c>
      <c r="B970" s="13">
        <v>103.12772965308341</v>
      </c>
      <c r="C970" s="13">
        <v>131.3438759984756</v>
      </c>
      <c r="D970" s="13">
        <v>179.23873481890752</v>
      </c>
    </row>
    <row r="971" spans="1:4" x14ac:dyDescent="0.3">
      <c r="A971" s="14">
        <v>935</v>
      </c>
      <c r="B971" s="13">
        <v>102.44152071244298</v>
      </c>
      <c r="C971" s="13">
        <v>130.0322385925798</v>
      </c>
      <c r="D971" s="13">
        <v>165.03364396869148</v>
      </c>
    </row>
    <row r="972" spans="1:4" x14ac:dyDescent="0.3">
      <c r="A972" s="14">
        <v>936</v>
      </c>
      <c r="B972" s="13">
        <v>98.278513463387057</v>
      </c>
      <c r="C972" s="13">
        <v>133.00661058173398</v>
      </c>
      <c r="D972" s="13">
        <v>168.62892483615002</v>
      </c>
    </row>
    <row r="973" spans="1:4" x14ac:dyDescent="0.3">
      <c r="A973" s="14">
        <v>937</v>
      </c>
      <c r="B973" s="13">
        <v>99.688024323473257</v>
      </c>
      <c r="C973" s="13">
        <v>134.27508629523396</v>
      </c>
      <c r="D973" s="13">
        <v>166.29755558785126</v>
      </c>
    </row>
    <row r="974" spans="1:4" x14ac:dyDescent="0.3">
      <c r="A974" s="14">
        <v>938</v>
      </c>
      <c r="B974" s="13">
        <v>100.99578218356113</v>
      </c>
      <c r="C974" s="13">
        <v>133.63434141270639</v>
      </c>
      <c r="D974" s="13">
        <v>165.54541665705867</v>
      </c>
    </row>
    <row r="975" spans="1:4" x14ac:dyDescent="0.3">
      <c r="A975" s="14">
        <v>939</v>
      </c>
      <c r="B975" s="13">
        <v>102.20744811475699</v>
      </c>
      <c r="C975" s="13">
        <v>124.10831687023129</v>
      </c>
      <c r="D975" s="13">
        <v>173.51669559880173</v>
      </c>
    </row>
    <row r="976" spans="1:4" x14ac:dyDescent="0.3">
      <c r="A976" s="14">
        <v>940</v>
      </c>
      <c r="B976" s="13">
        <v>98.376061107684535</v>
      </c>
      <c r="C976" s="13">
        <v>122.33994681976993</v>
      </c>
      <c r="D976" s="13">
        <v>168.07665642508985</v>
      </c>
    </row>
    <row r="977" spans="1:4" x14ac:dyDescent="0.3">
      <c r="A977" s="14">
        <v>941</v>
      </c>
      <c r="B977" s="13">
        <v>98.970260505962742</v>
      </c>
      <c r="C977" s="13">
        <v>132.06824181171774</v>
      </c>
      <c r="D977" s="13">
        <v>174.92776654213947</v>
      </c>
    </row>
    <row r="978" spans="1:4" x14ac:dyDescent="0.3">
      <c r="A978" s="14">
        <v>942</v>
      </c>
      <c r="B978" s="13">
        <v>100.7447823250439</v>
      </c>
      <c r="C978" s="13">
        <v>131.90643573769228</v>
      </c>
      <c r="D978" s="13">
        <v>168.44911230396059</v>
      </c>
    </row>
    <row r="979" spans="1:4" x14ac:dyDescent="0.3">
      <c r="A979" s="14">
        <v>943</v>
      </c>
      <c r="B979" s="13">
        <v>101.13803949011491</v>
      </c>
      <c r="C979" s="13">
        <v>133.81860203256952</v>
      </c>
      <c r="D979" s="13">
        <v>183.8161856826454</v>
      </c>
    </row>
    <row r="980" spans="1:4" x14ac:dyDescent="0.3">
      <c r="A980" s="14">
        <v>944</v>
      </c>
      <c r="B980" s="13">
        <v>101.95266784340235</v>
      </c>
      <c r="C980" s="13">
        <v>135.62833246840827</v>
      </c>
      <c r="D980" s="13">
        <v>180.56474559605044</v>
      </c>
    </row>
    <row r="981" spans="1:4" x14ac:dyDescent="0.3">
      <c r="A981" s="14">
        <v>945</v>
      </c>
      <c r="B981" s="13">
        <v>100.8642834739922</v>
      </c>
      <c r="C981" s="13">
        <v>123.70589413862051</v>
      </c>
      <c r="D981" s="13">
        <v>178.79888220730996</v>
      </c>
    </row>
    <row r="982" spans="1:4" x14ac:dyDescent="0.3">
      <c r="A982" s="14">
        <v>946</v>
      </c>
      <c r="B982" s="13">
        <v>100.28022291079816</v>
      </c>
      <c r="C982" s="13">
        <v>122.6039990684128</v>
      </c>
      <c r="D982" s="13">
        <v>184.39908768616851</v>
      </c>
    </row>
    <row r="983" spans="1:4" x14ac:dyDescent="0.3">
      <c r="A983" s="14">
        <v>947</v>
      </c>
      <c r="B983" s="13">
        <v>97.129597632568988</v>
      </c>
      <c r="C983" s="13">
        <v>130.12542917991976</v>
      </c>
      <c r="D983" s="13">
        <v>172.83438511507381</v>
      </c>
    </row>
    <row r="984" spans="1:4" x14ac:dyDescent="0.3">
      <c r="A984" s="14">
        <v>948</v>
      </c>
      <c r="B984" s="13">
        <v>95.862622232291642</v>
      </c>
      <c r="C984" s="13">
        <v>132.5606756616157</v>
      </c>
      <c r="D984" s="13">
        <v>166.27621275561037</v>
      </c>
    </row>
    <row r="985" spans="1:4" x14ac:dyDescent="0.3">
      <c r="A985" s="14">
        <v>949</v>
      </c>
      <c r="B985" s="13">
        <v>99.687323587049534</v>
      </c>
      <c r="C985" s="13">
        <v>131.57106172145183</v>
      </c>
      <c r="D985" s="13">
        <v>183.3176867022365</v>
      </c>
    </row>
    <row r="986" spans="1:4" x14ac:dyDescent="0.3">
      <c r="A986" s="14">
        <v>950</v>
      </c>
      <c r="B986" s="13">
        <v>104.46866136628174</v>
      </c>
      <c r="C986" s="13">
        <v>127.71848941208069</v>
      </c>
      <c r="D986" s="13">
        <v>162.36160243623229</v>
      </c>
    </row>
    <row r="987" spans="1:4" x14ac:dyDescent="0.3">
      <c r="A987" s="14">
        <v>951</v>
      </c>
      <c r="B987" s="13">
        <v>102.19127533967742</v>
      </c>
      <c r="C987" s="13">
        <v>127.22222601339692</v>
      </c>
      <c r="D987" s="13">
        <v>162.22065401513464</v>
      </c>
    </row>
    <row r="988" spans="1:4" x14ac:dyDescent="0.3">
      <c r="A988" s="14">
        <v>952</v>
      </c>
      <c r="B988" s="13">
        <v>98.098185109483779</v>
      </c>
      <c r="C988" s="13">
        <v>130.66761180034089</v>
      </c>
      <c r="D988" s="13">
        <v>169.3879301517367</v>
      </c>
    </row>
    <row r="989" spans="1:4" x14ac:dyDescent="0.3">
      <c r="A989" s="14">
        <v>953</v>
      </c>
      <c r="B989" s="13">
        <v>101.00272596592536</v>
      </c>
      <c r="C989" s="13">
        <v>129.98318324115348</v>
      </c>
      <c r="D989" s="13">
        <v>175.10473335368653</v>
      </c>
    </row>
    <row r="990" spans="1:4" x14ac:dyDescent="0.3">
      <c r="A990" s="14">
        <v>954</v>
      </c>
      <c r="B990" s="13">
        <v>97.427919233047191</v>
      </c>
      <c r="C990" s="13">
        <v>132.63574415357039</v>
      </c>
      <c r="D990" s="13">
        <v>172.1774346385011</v>
      </c>
    </row>
    <row r="991" spans="1:4" x14ac:dyDescent="0.3">
      <c r="A991" s="14">
        <v>955</v>
      </c>
      <c r="B991" s="13">
        <v>100.6661780800205</v>
      </c>
      <c r="C991" s="13">
        <v>133.93099659873383</v>
      </c>
      <c r="D991" s="13">
        <v>165.50855431878506</v>
      </c>
    </row>
    <row r="992" spans="1:4" x14ac:dyDescent="0.3">
      <c r="A992" s="14">
        <v>956</v>
      </c>
      <c r="B992" s="13">
        <v>100.24735569277752</v>
      </c>
      <c r="C992" s="13">
        <v>128.39802881542471</v>
      </c>
      <c r="D992" s="13">
        <v>163.24527186844037</v>
      </c>
    </row>
    <row r="993" spans="1:4" x14ac:dyDescent="0.3">
      <c r="A993" s="14">
        <v>957</v>
      </c>
      <c r="B993" s="13">
        <v>97.114811861702236</v>
      </c>
      <c r="C993" s="13">
        <v>133.01193942596245</v>
      </c>
      <c r="D993" s="13">
        <v>179.67298234387258</v>
      </c>
    </row>
    <row r="994" spans="1:4" x14ac:dyDescent="0.3">
      <c r="A994" s="14">
        <v>958</v>
      </c>
      <c r="B994" s="13">
        <v>100.94272684541335</v>
      </c>
      <c r="C994" s="13">
        <v>130.64336920642776</v>
      </c>
      <c r="D994" s="13">
        <v>162.44270717829994</v>
      </c>
    </row>
    <row r="995" spans="1:4" x14ac:dyDescent="0.3">
      <c r="A995" s="14">
        <v>959</v>
      </c>
      <c r="B995" s="13">
        <v>100.01436839160471</v>
      </c>
      <c r="C995" s="13">
        <v>129.9729891960329</v>
      </c>
      <c r="D995" s="13">
        <v>176.87741844017523</v>
      </c>
    </row>
    <row r="996" spans="1:4" x14ac:dyDescent="0.3">
      <c r="A996" s="14">
        <v>960</v>
      </c>
      <c r="B996" s="13">
        <v>99.402506709570019</v>
      </c>
      <c r="C996" s="13">
        <v>124.98807423108751</v>
      </c>
      <c r="D996" s="13">
        <v>173.36114924095705</v>
      </c>
    </row>
    <row r="997" spans="1:4" x14ac:dyDescent="0.3">
      <c r="A997" s="14">
        <v>961</v>
      </c>
      <c r="B997" s="13">
        <v>100.62204917852617</v>
      </c>
      <c r="C997" s="13">
        <v>131.50539597891438</v>
      </c>
      <c r="D997" s="13">
        <v>179.04001544780215</v>
      </c>
    </row>
    <row r="998" spans="1:4" x14ac:dyDescent="0.3">
      <c r="A998" s="14">
        <v>962</v>
      </c>
      <c r="B998" s="13">
        <v>101.21424826126163</v>
      </c>
      <c r="C998" s="13">
        <v>130.59931998203484</v>
      </c>
      <c r="D998" s="13">
        <v>171.49325074098545</v>
      </c>
    </row>
    <row r="999" spans="1:4" x14ac:dyDescent="0.3">
      <c r="A999" s="14">
        <v>963</v>
      </c>
      <c r="B999" s="13">
        <v>99.573615347328015</v>
      </c>
      <c r="C999" s="13">
        <v>130.24201328774598</v>
      </c>
      <c r="D999" s="13">
        <v>176.04212440118607</v>
      </c>
    </row>
    <row r="1000" spans="1:4" x14ac:dyDescent="0.3">
      <c r="A1000" s="14">
        <v>964</v>
      </c>
      <c r="B1000" s="13">
        <v>96.087496424812201</v>
      </c>
      <c r="C1000" s="13">
        <v>129.52992318367038</v>
      </c>
      <c r="D1000" s="13">
        <v>171.89703922687445</v>
      </c>
    </row>
    <row r="1001" spans="1:4" x14ac:dyDescent="0.3">
      <c r="A1001" s="14">
        <v>965</v>
      </c>
      <c r="B1001" s="13">
        <v>104.54786029278006</v>
      </c>
      <c r="C1001" s="13">
        <v>131.57265166777736</v>
      </c>
      <c r="D1001" s="13">
        <v>164.00872041134454</v>
      </c>
    </row>
    <row r="1002" spans="1:4" x14ac:dyDescent="0.3">
      <c r="A1002" s="14">
        <v>966</v>
      </c>
      <c r="B1002" s="13">
        <v>98.293628645805526</v>
      </c>
      <c r="C1002" s="13">
        <v>123.4679495655439</v>
      </c>
      <c r="D1002" s="13">
        <v>175.97177563543585</v>
      </c>
    </row>
    <row r="1003" spans="1:4" x14ac:dyDescent="0.3">
      <c r="A1003" s="14">
        <v>967</v>
      </c>
      <c r="B1003" s="13">
        <v>101.54806960002136</v>
      </c>
      <c r="C1003" s="13">
        <v>128.94366511608109</v>
      </c>
      <c r="D1003" s="13">
        <v>178.52368288839446</v>
      </c>
    </row>
    <row r="1004" spans="1:4" x14ac:dyDescent="0.3">
      <c r="A1004" s="14">
        <v>968</v>
      </c>
      <c r="B1004" s="13">
        <v>104.07423340142725</v>
      </c>
      <c r="C1004" s="13">
        <v>139.41542321451027</v>
      </c>
      <c r="D1004" s="13">
        <v>172.23607995651497</v>
      </c>
    </row>
    <row r="1005" spans="1:4" x14ac:dyDescent="0.3">
      <c r="A1005" s="14">
        <v>969</v>
      </c>
      <c r="B1005" s="13">
        <v>104.14680810542535</v>
      </c>
      <c r="C1005" s="13">
        <v>119.64093409486489</v>
      </c>
      <c r="D1005" s="13">
        <v>167.98908268515973</v>
      </c>
    </row>
    <row r="1006" spans="1:4" x14ac:dyDescent="0.3">
      <c r="A1006" s="14">
        <v>970</v>
      </c>
      <c r="B1006" s="13">
        <v>101.13692607056069</v>
      </c>
      <c r="C1006" s="13">
        <v>131.10192217789913</v>
      </c>
      <c r="D1006" s="13">
        <v>169.97203417196792</v>
      </c>
    </row>
    <row r="1007" spans="1:4" x14ac:dyDescent="0.3">
      <c r="A1007" s="14">
        <v>971</v>
      </c>
      <c r="B1007" s="13">
        <v>99.65847903949944</v>
      </c>
      <c r="C1007" s="13">
        <v>130.80189567416608</v>
      </c>
      <c r="D1007" s="13">
        <v>188.39750749043748</v>
      </c>
    </row>
    <row r="1008" spans="1:4" x14ac:dyDescent="0.3">
      <c r="A1008" s="14">
        <v>972</v>
      </c>
      <c r="B1008" s="13">
        <v>97.86106516394365</v>
      </c>
      <c r="C1008" s="13">
        <v>129.43895686026121</v>
      </c>
      <c r="D1008" s="13">
        <v>161.12926041885495</v>
      </c>
    </row>
    <row r="1009" spans="1:4" x14ac:dyDescent="0.3">
      <c r="A1009" s="14">
        <v>973</v>
      </c>
      <c r="B1009" s="13">
        <v>96.734233110188796</v>
      </c>
      <c r="C1009" s="13">
        <v>129.80058130033268</v>
      </c>
      <c r="D1009" s="13">
        <v>194.72707787955309</v>
      </c>
    </row>
    <row r="1010" spans="1:4" x14ac:dyDescent="0.3">
      <c r="A1010" s="14">
        <v>974</v>
      </c>
      <c r="B1010" s="13">
        <v>103.26265741533564</v>
      </c>
      <c r="C1010" s="13">
        <v>126.89504848801664</v>
      </c>
      <c r="D1010" s="13">
        <v>176.3373082082289</v>
      </c>
    </row>
    <row r="1011" spans="1:4" x14ac:dyDescent="0.3">
      <c r="A1011" s="14">
        <v>975</v>
      </c>
      <c r="B1011" s="13">
        <v>99.308677389168551</v>
      </c>
      <c r="C1011" s="13">
        <v>128.65300842704892</v>
      </c>
      <c r="D1011" s="13">
        <v>151.02959236062057</v>
      </c>
    </row>
    <row r="1012" spans="1:4" x14ac:dyDescent="0.3">
      <c r="A1012" s="14">
        <v>976</v>
      </c>
      <c r="B1012" s="13">
        <v>98.493954036694987</v>
      </c>
      <c r="C1012" s="13">
        <v>130.75954076269161</v>
      </c>
      <c r="D1012" s="13">
        <v>166.2132535556448</v>
      </c>
    </row>
    <row r="1013" spans="1:4" x14ac:dyDescent="0.3">
      <c r="A1013" s="14">
        <v>977</v>
      </c>
      <c r="B1013" s="13">
        <v>102.35849822462828</v>
      </c>
      <c r="C1013" s="13">
        <v>126.34561622102082</v>
      </c>
      <c r="D1013" s="13">
        <v>170.74503499207466</v>
      </c>
    </row>
    <row r="1014" spans="1:4" x14ac:dyDescent="0.3">
      <c r="A1014" s="14">
        <v>978</v>
      </c>
      <c r="B1014" s="13">
        <v>92.658322410935654</v>
      </c>
      <c r="C1014" s="13">
        <v>131.27954305476462</v>
      </c>
      <c r="D1014" s="13">
        <v>160.6371130355875</v>
      </c>
    </row>
    <row r="1015" spans="1:4" x14ac:dyDescent="0.3">
      <c r="A1015" s="14">
        <v>979</v>
      </c>
      <c r="B1015" s="13">
        <v>103.32856762963105</v>
      </c>
      <c r="C1015" s="13">
        <v>136.32532840866</v>
      </c>
      <c r="D1015" s="13">
        <v>167.1506464453899</v>
      </c>
    </row>
    <row r="1016" spans="1:4" x14ac:dyDescent="0.3">
      <c r="A1016" s="14">
        <v>980</v>
      </c>
      <c r="B1016" s="13">
        <v>101.83062753815979</v>
      </c>
      <c r="C1016" s="13">
        <v>132.33361280327634</v>
      </c>
      <c r="D1016" s="13">
        <v>174.87514294701325</v>
      </c>
    </row>
    <row r="1017" spans="1:4" x14ac:dyDescent="0.3">
      <c r="A1017" s="14">
        <v>981</v>
      </c>
      <c r="B1017" s="13">
        <v>98.817318136345079</v>
      </c>
      <c r="C1017" s="13">
        <v>127.92970567925228</v>
      </c>
      <c r="D1017" s="13">
        <v>171.92678835061713</v>
      </c>
    </row>
    <row r="1018" spans="1:4" x14ac:dyDescent="0.3">
      <c r="A1018" s="14">
        <v>982</v>
      </c>
      <c r="B1018" s="13">
        <v>101.7693641079659</v>
      </c>
      <c r="C1018" s="13">
        <v>127.60412781268164</v>
      </c>
      <c r="D1018" s="13">
        <v>173.61542597496958</v>
      </c>
    </row>
    <row r="1019" spans="1:4" x14ac:dyDescent="0.3">
      <c r="A1019" s="14">
        <v>983</v>
      </c>
      <c r="B1019" s="13">
        <v>95.751959523064784</v>
      </c>
      <c r="C1019" s="13">
        <v>129.99150283002075</v>
      </c>
      <c r="D1019" s="13">
        <v>169.06232074415647</v>
      </c>
    </row>
    <row r="1020" spans="1:4" x14ac:dyDescent="0.3">
      <c r="A1020" s="14">
        <v>984</v>
      </c>
      <c r="B1020" s="13">
        <v>99.303979670842494</v>
      </c>
      <c r="C1020" s="13">
        <v>123.28923529701916</v>
      </c>
      <c r="D1020" s="13">
        <v>173.25308304698251</v>
      </c>
    </row>
    <row r="1021" spans="1:4" x14ac:dyDescent="0.3">
      <c r="A1021" s="14">
        <v>985</v>
      </c>
      <c r="B1021" s="13">
        <v>101.92464290488536</v>
      </c>
      <c r="C1021" s="13">
        <v>129.34728976331462</v>
      </c>
      <c r="D1021" s="13">
        <v>177.61870861358017</v>
      </c>
    </row>
    <row r="1022" spans="1:4" x14ac:dyDescent="0.3">
      <c r="A1022" s="14">
        <v>986</v>
      </c>
      <c r="B1022" s="13">
        <v>95.843628653381529</v>
      </c>
      <c r="C1022" s="13">
        <v>129.71746595557943</v>
      </c>
      <c r="D1022" s="13">
        <v>174.28607847372743</v>
      </c>
    </row>
    <row r="1023" spans="1:4" x14ac:dyDescent="0.3">
      <c r="A1023" s="14">
        <v>987</v>
      </c>
      <c r="B1023" s="13">
        <v>100.38929876841375</v>
      </c>
      <c r="C1023" s="13">
        <v>130.92590408062625</v>
      </c>
      <c r="D1023" s="13">
        <v>171.19660188466753</v>
      </c>
    </row>
    <row r="1024" spans="1:4" x14ac:dyDescent="0.3">
      <c r="A1024" s="14">
        <v>988</v>
      </c>
      <c r="B1024" s="13">
        <v>101.15098573757719</v>
      </c>
      <c r="C1024" s="13">
        <v>131.50956885635816</v>
      </c>
      <c r="D1024" s="13">
        <v>166.62231085561885</v>
      </c>
    </row>
    <row r="1025" spans="1:4" x14ac:dyDescent="0.3">
      <c r="A1025" s="14">
        <v>989</v>
      </c>
      <c r="B1025" s="13">
        <v>98.259147574919425</v>
      </c>
      <c r="C1025" s="13">
        <v>127.43538176952462</v>
      </c>
      <c r="D1025" s="13">
        <v>175.29284167868386</v>
      </c>
    </row>
    <row r="1026" spans="1:4" x14ac:dyDescent="0.3">
      <c r="A1026" s="14">
        <v>990</v>
      </c>
      <c r="B1026" s="13">
        <v>95.836014609306233</v>
      </c>
      <c r="C1026" s="13">
        <v>121.19738426408776</v>
      </c>
      <c r="D1026" s="13">
        <v>182.80123413284448</v>
      </c>
    </row>
    <row r="1027" spans="1:4" x14ac:dyDescent="0.3">
      <c r="A1027" s="14">
        <v>991</v>
      </c>
      <c r="B1027" s="13">
        <v>97.614812418727652</v>
      </c>
      <c r="C1027" s="13">
        <v>137.99362873797597</v>
      </c>
      <c r="D1027" s="13">
        <v>167.40860644345295</v>
      </c>
    </row>
    <row r="1028" spans="1:4" x14ac:dyDescent="0.3">
      <c r="A1028" s="14">
        <v>992</v>
      </c>
      <c r="B1028" s="13">
        <v>100.4959328328363</v>
      </c>
      <c r="C1028" s="13">
        <v>131.08515693849176</v>
      </c>
      <c r="D1028" s="13">
        <v>162.71723537480048</v>
      </c>
    </row>
    <row r="1029" spans="1:4" x14ac:dyDescent="0.3">
      <c r="A1029" s="14">
        <v>993</v>
      </c>
      <c r="B1029" s="13">
        <v>98.905033628382128</v>
      </c>
      <c r="C1029" s="13">
        <v>124.90008988797145</v>
      </c>
      <c r="D1029" s="13">
        <v>159.86814160340401</v>
      </c>
    </row>
    <row r="1030" spans="1:4" x14ac:dyDescent="0.3">
      <c r="A1030" s="14">
        <v>994</v>
      </c>
      <c r="B1030" s="13">
        <v>99.298434734442182</v>
      </c>
      <c r="C1030" s="13">
        <v>132.31932059720734</v>
      </c>
      <c r="D1030" s="13">
        <v>166.8589786194315</v>
      </c>
    </row>
    <row r="1031" spans="1:4" x14ac:dyDescent="0.3">
      <c r="A1031" s="14">
        <v>995</v>
      </c>
      <c r="B1031" s="13">
        <v>95.895522333195274</v>
      </c>
      <c r="C1031" s="13">
        <v>138.6688023784348</v>
      </c>
      <c r="D1031" s="13">
        <v>182.50638789578176</v>
      </c>
    </row>
    <row r="1032" spans="1:4" x14ac:dyDescent="0.3">
      <c r="A1032" s="14">
        <v>996</v>
      </c>
      <c r="B1032" s="13">
        <v>100.64975147489004</v>
      </c>
      <c r="C1032" s="13">
        <v>128.91744672858655</v>
      </c>
      <c r="D1032" s="13">
        <v>174.39768761613809</v>
      </c>
    </row>
    <row r="1033" spans="1:4" x14ac:dyDescent="0.3">
      <c r="A1033" s="14">
        <v>997</v>
      </c>
      <c r="B1033" s="13">
        <v>101.36203389317157</v>
      </c>
      <c r="C1033" s="13">
        <v>131.17494328580747</v>
      </c>
      <c r="D1033" s="13">
        <v>170.78744963464487</v>
      </c>
    </row>
    <row r="1034" spans="1:4" x14ac:dyDescent="0.3">
      <c r="A1034" s="14">
        <v>998</v>
      </c>
      <c r="B1034" s="13">
        <v>102.51018545122049</v>
      </c>
      <c r="C1034" s="13">
        <v>130.38226172006938</v>
      </c>
      <c r="D1034" s="13">
        <v>163.40177105745263</v>
      </c>
    </row>
    <row r="1035" spans="1:4" x14ac:dyDescent="0.3">
      <c r="A1035" s="14">
        <v>999</v>
      </c>
      <c r="B1035" s="13">
        <v>97.098925154241257</v>
      </c>
      <c r="C1035" s="13">
        <v>132.67588609279747</v>
      </c>
      <c r="D1035" s="13">
        <v>175.34505332921074</v>
      </c>
    </row>
    <row r="1036" spans="1:4" x14ac:dyDescent="0.3">
      <c r="A1036" s="14">
        <v>1000</v>
      </c>
      <c r="B1036" s="13">
        <v>102.18478282826732</v>
      </c>
      <c r="C1036" s="13">
        <v>127.83155406551016</v>
      </c>
      <c r="D1036" s="13">
        <v>169.25744439956691</v>
      </c>
    </row>
  </sheetData>
  <mergeCells count="11">
    <mergeCell ref="F38:H38"/>
    <mergeCell ref="F39:H39"/>
    <mergeCell ref="A1:K1"/>
    <mergeCell ref="F3:I3"/>
    <mergeCell ref="F4:I4"/>
    <mergeCell ref="A3:B3"/>
    <mergeCell ref="A4:B4"/>
    <mergeCell ref="A5:B5"/>
    <mergeCell ref="A34:K34"/>
    <mergeCell ref="F37:H37"/>
    <mergeCell ref="A7:G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017A-F520-4653-A31F-F471CB21DDD3}">
  <dimension ref="A1:K1076"/>
  <sheetViews>
    <sheetView workbookViewId="0">
      <selection activeCell="J20" sqref="J20"/>
    </sheetView>
  </sheetViews>
  <sheetFormatPr defaultColWidth="8.796875" defaultRowHeight="15.6" x14ac:dyDescent="0.3"/>
  <cols>
    <col min="1" max="1" width="18.19921875" customWidth="1"/>
    <col min="2" max="2" width="17.796875" customWidth="1"/>
    <col min="3" max="3" width="13.5" customWidth="1"/>
    <col min="4" max="4" width="16.69921875" customWidth="1"/>
    <col min="5" max="5" width="13.5" bestFit="1" customWidth="1"/>
    <col min="6" max="6" width="16.796875" customWidth="1"/>
    <col min="7" max="7" width="15.19921875" customWidth="1"/>
    <col min="9" max="9" width="10.19921875" customWidth="1"/>
    <col min="10" max="10" width="10.296875" customWidth="1"/>
    <col min="11" max="11" width="9.796875" customWidth="1"/>
  </cols>
  <sheetData>
    <row r="1" spans="1:11" ht="21" x14ac:dyDescent="0.4">
      <c r="A1" s="85" t="s">
        <v>88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x14ac:dyDescent="0.3">
      <c r="A3" s="97" t="s">
        <v>141</v>
      </c>
      <c r="B3" s="97"/>
      <c r="C3" s="21">
        <v>3</v>
      </c>
      <c r="D3" s="21">
        <v>5</v>
      </c>
      <c r="F3" s="96"/>
      <c r="G3" s="96"/>
      <c r="H3" s="96"/>
      <c r="I3" s="96"/>
      <c r="J3" s="2"/>
    </row>
    <row r="4" spans="1:11" x14ac:dyDescent="0.3">
      <c r="A4" s="97" t="s">
        <v>95</v>
      </c>
      <c r="B4" s="97"/>
      <c r="C4" s="21">
        <v>4</v>
      </c>
      <c r="D4" s="21">
        <v>6</v>
      </c>
      <c r="F4" s="97" t="s">
        <v>78</v>
      </c>
      <c r="G4" s="97"/>
      <c r="H4" s="97"/>
      <c r="I4" s="97"/>
      <c r="J4" s="21">
        <f>Parameters!B14</f>
        <v>100</v>
      </c>
      <c r="K4" s="21">
        <f>Parameters!C14</f>
        <v>120</v>
      </c>
    </row>
    <row r="5" spans="1:11" x14ac:dyDescent="0.3">
      <c r="A5" s="97" t="s">
        <v>142</v>
      </c>
      <c r="B5" s="97"/>
      <c r="C5" s="21">
        <v>5</v>
      </c>
      <c r="D5" s="21">
        <v>8</v>
      </c>
    </row>
    <row r="6" spans="1:11" x14ac:dyDescent="0.3">
      <c r="F6" s="15"/>
      <c r="G6" s="15"/>
      <c r="H6" s="15"/>
      <c r="I6" s="15"/>
      <c r="J6" s="2"/>
    </row>
    <row r="7" spans="1:11" ht="18" x14ac:dyDescent="0.35">
      <c r="A7" s="86" t="s">
        <v>137</v>
      </c>
      <c r="B7" s="86"/>
      <c r="C7" s="86"/>
      <c r="D7" s="86"/>
      <c r="E7" s="86"/>
      <c r="F7" s="86"/>
      <c r="G7" s="86"/>
    </row>
    <row r="9" spans="1:11" x14ac:dyDescent="0.3">
      <c r="A9" s="20" t="s">
        <v>87</v>
      </c>
      <c r="B9" s="20" t="s">
        <v>81</v>
      </c>
      <c r="C9" s="20" t="s">
        <v>15</v>
      </c>
      <c r="D9" s="20" t="s">
        <v>79</v>
      </c>
      <c r="E9" s="20" t="s">
        <v>80</v>
      </c>
      <c r="F9" s="20" t="s">
        <v>60</v>
      </c>
      <c r="G9" s="20" t="s">
        <v>61</v>
      </c>
      <c r="I9" s="17" t="s">
        <v>71</v>
      </c>
      <c r="J9" s="17" t="s">
        <v>72</v>
      </c>
      <c r="K9" s="17" t="s">
        <v>73</v>
      </c>
    </row>
    <row r="10" spans="1:11" x14ac:dyDescent="0.3">
      <c r="A10" s="20">
        <v>1</v>
      </c>
      <c r="B10" s="19">
        <f t="shared" ref="B10:B69" ca="1" si="0">RAND()*($D$3-$C$3)+$C$3</f>
        <v>4.5461885255846273</v>
      </c>
      <c r="C10" s="19">
        <f ca="1">B10</f>
        <v>4.5461885255846273</v>
      </c>
      <c r="D10" s="19">
        <f ca="1">RAND()*($D$4-$C$4)+$C$4</f>
        <v>4.3333533334835375</v>
      </c>
      <c r="E10" s="19">
        <f ca="1">D10</f>
        <v>4.3333533334835375</v>
      </c>
      <c r="F10" s="19">
        <f ca="1">RAND()*($D$5-$C$5)+$C$5</f>
        <v>5.233771121700701</v>
      </c>
      <c r="G10" s="19">
        <f ca="1">F10</f>
        <v>5.233771121700701</v>
      </c>
      <c r="I10" s="18" t="s">
        <v>4</v>
      </c>
      <c r="J10" s="16">
        <f ca="1">I78</f>
        <v>240.07334006866085</v>
      </c>
      <c r="K10" s="16">
        <f ca="1">ROUNDUP(J10/$J$4,0)</f>
        <v>3</v>
      </c>
    </row>
    <row r="11" spans="1:11" x14ac:dyDescent="0.3">
      <c r="A11" s="20">
        <v>2</v>
      </c>
      <c r="B11" s="19">
        <f t="shared" ca="1" si="0"/>
        <v>4.554032111863056</v>
      </c>
      <c r="C11" s="19">
        <f ca="1">C10+B11</f>
        <v>9.1002206374476842</v>
      </c>
      <c r="D11" s="19">
        <f t="shared" ref="D11:D69" ca="1" si="1">RAND()*($D$4-$C$4)+$C$4</f>
        <v>4.3034731912395641</v>
      </c>
      <c r="E11" s="19">
        <f ca="1">E10+D11</f>
        <v>8.6368265247231015</v>
      </c>
      <c r="F11" s="19">
        <f t="shared" ref="F11:F69" ca="1" si="2">RAND()*($D$5-$C$5)+$C$5</f>
        <v>5.8016798383345982</v>
      </c>
      <c r="G11" s="19">
        <f ca="1">G10+F11</f>
        <v>11.035450960035298</v>
      </c>
      <c r="I11" s="18" t="s">
        <v>74</v>
      </c>
      <c r="J11" s="16">
        <f t="shared" ref="J11:J12" ca="1" si="3">I79</f>
        <v>300.00380603318609</v>
      </c>
      <c r="K11" s="16">
        <f t="shared" ref="K11:K12" ca="1" si="4">ROUNDUP(J11/$J$4,0)</f>
        <v>4</v>
      </c>
    </row>
    <row r="12" spans="1:11" x14ac:dyDescent="0.3">
      <c r="A12" s="20">
        <v>3</v>
      </c>
      <c r="B12" s="19">
        <f t="shared" ca="1" si="0"/>
        <v>4.2947379376670334</v>
      </c>
      <c r="C12" s="19">
        <f t="shared" ref="C12:C29" ca="1" si="5">C11+B12</f>
        <v>13.394958575114718</v>
      </c>
      <c r="D12" s="19">
        <f t="shared" ca="1" si="1"/>
        <v>4.600489962809772</v>
      </c>
      <c r="E12" s="19">
        <f t="shared" ref="E12:E29" ca="1" si="6">E11+D12</f>
        <v>13.237316487532873</v>
      </c>
      <c r="F12" s="19">
        <f t="shared" ca="1" si="2"/>
        <v>6.3288144604811851</v>
      </c>
      <c r="G12" s="19">
        <f t="shared" ref="G12:G29" ca="1" si="7">G11+F12</f>
        <v>17.364265420516482</v>
      </c>
      <c r="I12" s="18" t="s">
        <v>75</v>
      </c>
      <c r="J12" s="16">
        <f t="shared" ca="1" si="3"/>
        <v>390.08489039177232</v>
      </c>
      <c r="K12" s="16">
        <f t="shared" ca="1" si="4"/>
        <v>4</v>
      </c>
    </row>
    <row r="13" spans="1:11" x14ac:dyDescent="0.3">
      <c r="A13" s="20">
        <v>4</v>
      </c>
      <c r="B13" s="19">
        <f t="shared" ca="1" si="0"/>
        <v>4.8713211539100953</v>
      </c>
      <c r="C13" s="19">
        <f t="shared" ca="1" si="5"/>
        <v>18.266279729024813</v>
      </c>
      <c r="D13" s="19">
        <f t="shared" ca="1" si="1"/>
        <v>5.4351574267320064</v>
      </c>
      <c r="E13" s="19">
        <f t="shared" ca="1" si="6"/>
        <v>18.672473914264877</v>
      </c>
      <c r="F13" s="19">
        <f t="shared" ca="1" si="2"/>
        <v>6.2544863211937214</v>
      </c>
      <c r="G13" s="19">
        <f t="shared" ca="1" si="7"/>
        <v>23.618751741710202</v>
      </c>
    </row>
    <row r="14" spans="1:11" x14ac:dyDescent="0.3">
      <c r="A14" s="20">
        <v>5</v>
      </c>
      <c r="B14" s="19">
        <f t="shared" ca="1" si="0"/>
        <v>4.8007495599872829</v>
      </c>
      <c r="C14" s="19">
        <f t="shared" ca="1" si="5"/>
        <v>23.067029289012098</v>
      </c>
      <c r="D14" s="19">
        <f t="shared" ca="1" si="1"/>
        <v>4.9932282784562858</v>
      </c>
      <c r="E14" s="19">
        <f t="shared" ca="1" si="6"/>
        <v>23.665702192721163</v>
      </c>
      <c r="F14" s="19">
        <f t="shared" ca="1" si="2"/>
        <v>6.062961462231903</v>
      </c>
      <c r="G14" s="19">
        <f t="shared" ca="1" si="7"/>
        <v>29.681713203942106</v>
      </c>
    </row>
    <row r="15" spans="1:11" x14ac:dyDescent="0.3">
      <c r="A15" s="20">
        <v>6</v>
      </c>
      <c r="B15" s="19">
        <f t="shared" ca="1" si="0"/>
        <v>4.5798893051076348</v>
      </c>
      <c r="C15" s="19">
        <f t="shared" ca="1" si="5"/>
        <v>27.646918594119732</v>
      </c>
      <c r="D15" s="19">
        <f t="shared" ca="1" si="1"/>
        <v>4.4040607219136669</v>
      </c>
      <c r="E15" s="19">
        <f t="shared" ca="1" si="6"/>
        <v>28.069762914634829</v>
      </c>
      <c r="F15" s="19">
        <f t="shared" ca="1" si="2"/>
        <v>6.8756658069441308</v>
      </c>
      <c r="G15" s="19">
        <f t="shared" ca="1" si="7"/>
        <v>36.557379010886237</v>
      </c>
    </row>
    <row r="16" spans="1:11" x14ac:dyDescent="0.3">
      <c r="A16" s="20">
        <v>7</v>
      </c>
      <c r="B16" s="19">
        <f t="shared" ca="1" si="0"/>
        <v>4.8931820978002287</v>
      </c>
      <c r="C16" s="19">
        <f t="shared" ca="1" si="5"/>
        <v>32.54010069191996</v>
      </c>
      <c r="D16" s="19">
        <f t="shared" ca="1" si="1"/>
        <v>4.1751237986914962</v>
      </c>
      <c r="E16" s="19">
        <f t="shared" ca="1" si="6"/>
        <v>32.244886713326324</v>
      </c>
      <c r="F16" s="19">
        <f t="shared" ca="1" si="2"/>
        <v>5.1252907368337146</v>
      </c>
      <c r="G16" s="19">
        <f t="shared" ca="1" si="7"/>
        <v>41.682669747719949</v>
      </c>
    </row>
    <row r="17" spans="1:7" x14ac:dyDescent="0.3">
      <c r="A17" s="20">
        <v>8</v>
      </c>
      <c r="B17" s="19">
        <f t="shared" ca="1" si="0"/>
        <v>3.5260033515530846</v>
      </c>
      <c r="C17" s="19">
        <f t="shared" ca="1" si="5"/>
        <v>36.066104043473047</v>
      </c>
      <c r="D17" s="19">
        <f t="shared" ca="1" si="1"/>
        <v>4.7924163547959768</v>
      </c>
      <c r="E17" s="19">
        <f t="shared" ca="1" si="6"/>
        <v>37.037303068122299</v>
      </c>
      <c r="F17" s="19">
        <f t="shared" ca="1" si="2"/>
        <v>5.4353880410368269</v>
      </c>
      <c r="G17" s="19">
        <f t="shared" ca="1" si="7"/>
        <v>47.118057788756772</v>
      </c>
    </row>
    <row r="18" spans="1:7" x14ac:dyDescent="0.3">
      <c r="A18" s="20">
        <v>9</v>
      </c>
      <c r="B18" s="19">
        <f t="shared" ca="1" si="0"/>
        <v>3.7866156566935087</v>
      </c>
      <c r="C18" s="19">
        <f t="shared" ca="1" si="5"/>
        <v>39.852719700166553</v>
      </c>
      <c r="D18" s="19">
        <f t="shared" ca="1" si="1"/>
        <v>5.8573720052966056</v>
      </c>
      <c r="E18" s="19">
        <f t="shared" ca="1" si="6"/>
        <v>42.894675073418902</v>
      </c>
      <c r="F18" s="19">
        <f t="shared" ca="1" si="2"/>
        <v>5.7493831673542068</v>
      </c>
      <c r="G18" s="19">
        <f t="shared" ca="1" si="7"/>
        <v>52.867440956110983</v>
      </c>
    </row>
    <row r="19" spans="1:7" x14ac:dyDescent="0.3">
      <c r="A19" s="20">
        <v>10</v>
      </c>
      <c r="B19" s="19">
        <f t="shared" ca="1" si="0"/>
        <v>3.2442682154050937</v>
      </c>
      <c r="C19" s="19">
        <f t="shared" ca="1" si="5"/>
        <v>43.096987915571646</v>
      </c>
      <c r="D19" s="19">
        <f t="shared" ca="1" si="1"/>
        <v>4.6518517532529584</v>
      </c>
      <c r="E19" s="19">
        <f t="shared" ca="1" si="6"/>
        <v>47.546526826671858</v>
      </c>
      <c r="F19" s="19">
        <f t="shared" ca="1" si="2"/>
        <v>6.1583878398409935</v>
      </c>
      <c r="G19" s="19">
        <f t="shared" ca="1" si="7"/>
        <v>59.025828795951973</v>
      </c>
    </row>
    <row r="20" spans="1:7" x14ac:dyDescent="0.3">
      <c r="A20" s="20">
        <v>11</v>
      </c>
      <c r="B20" s="19">
        <f t="shared" ca="1" si="0"/>
        <v>4.938767371937554</v>
      </c>
      <c r="C20" s="19">
        <f t="shared" ca="1" si="5"/>
        <v>48.035755287509197</v>
      </c>
      <c r="D20" s="19">
        <f t="shared" ca="1" si="1"/>
        <v>5.1169899487853208</v>
      </c>
      <c r="E20" s="19">
        <f t="shared" ca="1" si="6"/>
        <v>52.663516775457182</v>
      </c>
      <c r="F20" s="19">
        <f t="shared" ca="1" si="2"/>
        <v>5.1116085460297853</v>
      </c>
      <c r="G20" s="19">
        <f t="shared" ca="1" si="7"/>
        <v>64.137437341981752</v>
      </c>
    </row>
    <row r="21" spans="1:7" x14ac:dyDescent="0.3">
      <c r="A21" s="20">
        <v>12</v>
      </c>
      <c r="B21" s="19">
        <f t="shared" ca="1" si="0"/>
        <v>4.3851063515947795</v>
      </c>
      <c r="C21" s="19">
        <f t="shared" ca="1" si="5"/>
        <v>52.420861639103975</v>
      </c>
      <c r="D21" s="19">
        <f t="shared" ca="1" si="1"/>
        <v>5.01105794767067</v>
      </c>
      <c r="E21" s="19">
        <f t="shared" ca="1" si="6"/>
        <v>57.674574723127854</v>
      </c>
      <c r="F21" s="19">
        <f t="shared" ca="1" si="2"/>
        <v>5.9853713748733561</v>
      </c>
      <c r="G21" s="19">
        <f t="shared" ca="1" si="7"/>
        <v>70.122808716855104</v>
      </c>
    </row>
    <row r="22" spans="1:7" x14ac:dyDescent="0.3">
      <c r="A22" s="20">
        <v>13</v>
      </c>
      <c r="B22" s="19">
        <f t="shared" ca="1" si="0"/>
        <v>4.6219107681442404</v>
      </c>
      <c r="C22" s="19">
        <f t="shared" ca="1" si="5"/>
        <v>57.042772407248215</v>
      </c>
      <c r="D22" s="19">
        <f t="shared" ca="1" si="1"/>
        <v>4.7733460907784035</v>
      </c>
      <c r="E22" s="19">
        <f t="shared" ca="1" si="6"/>
        <v>62.447920813906258</v>
      </c>
      <c r="F22" s="19">
        <f t="shared" ca="1" si="2"/>
        <v>6.0967959447585622</v>
      </c>
      <c r="G22" s="19">
        <f t="shared" ca="1" si="7"/>
        <v>76.219604661613673</v>
      </c>
    </row>
    <row r="23" spans="1:7" x14ac:dyDescent="0.3">
      <c r="A23" s="20">
        <v>14</v>
      </c>
      <c r="B23" s="19">
        <f t="shared" ca="1" si="0"/>
        <v>3.3161533687853679</v>
      </c>
      <c r="C23" s="19">
        <f t="shared" ca="1" si="5"/>
        <v>60.35892577603358</v>
      </c>
      <c r="D23" s="19">
        <f t="shared" ca="1" si="1"/>
        <v>5.6668168311841551</v>
      </c>
      <c r="E23" s="19">
        <f t="shared" ca="1" si="6"/>
        <v>68.114737645090415</v>
      </c>
      <c r="F23" s="19">
        <f t="shared" ca="1" si="2"/>
        <v>5.2368454953376551</v>
      </c>
      <c r="G23" s="19">
        <f t="shared" ca="1" si="7"/>
        <v>81.456450156951334</v>
      </c>
    </row>
    <row r="24" spans="1:7" x14ac:dyDescent="0.3">
      <c r="A24" s="20">
        <v>15</v>
      </c>
      <c r="B24" s="19">
        <f t="shared" ca="1" si="0"/>
        <v>3.0177977150079833</v>
      </c>
      <c r="C24" s="19">
        <f t="shared" ca="1" si="5"/>
        <v>63.37672349104156</v>
      </c>
      <c r="D24" s="19">
        <f t="shared" ca="1" si="1"/>
        <v>5.0100302812955304</v>
      </c>
      <c r="E24" s="19">
        <f t="shared" ca="1" si="6"/>
        <v>73.124767926385942</v>
      </c>
      <c r="F24" s="19">
        <f t="shared" ca="1" si="2"/>
        <v>6.2828153788912102</v>
      </c>
      <c r="G24" s="19">
        <f t="shared" ca="1" si="7"/>
        <v>87.739265535842549</v>
      </c>
    </row>
    <row r="25" spans="1:7" x14ac:dyDescent="0.3">
      <c r="A25" s="20">
        <v>16</v>
      </c>
      <c r="B25" s="19">
        <f t="shared" ca="1" si="0"/>
        <v>3.825663745166485</v>
      </c>
      <c r="C25" s="19">
        <f t="shared" ca="1" si="5"/>
        <v>67.20238723620804</v>
      </c>
      <c r="D25" s="19">
        <f t="shared" ca="1" si="1"/>
        <v>4.6776070083057215</v>
      </c>
      <c r="E25" s="19">
        <f t="shared" ca="1" si="6"/>
        <v>77.80237493469167</v>
      </c>
      <c r="F25" s="19">
        <f t="shared" ca="1" si="2"/>
        <v>5.419794572835384</v>
      </c>
      <c r="G25" s="19">
        <f t="shared" ca="1" si="7"/>
        <v>93.159060108677934</v>
      </c>
    </row>
    <row r="26" spans="1:7" x14ac:dyDescent="0.3">
      <c r="A26" s="20">
        <v>17</v>
      </c>
      <c r="B26" s="19">
        <f t="shared" ca="1" si="0"/>
        <v>3.6809325612760349</v>
      </c>
      <c r="C26" s="19">
        <f t="shared" ca="1" si="5"/>
        <v>70.883319797484077</v>
      </c>
      <c r="D26" s="19">
        <f t="shared" ca="1" si="1"/>
        <v>4.0117791205601918</v>
      </c>
      <c r="E26" s="19">
        <f t="shared" ca="1" si="6"/>
        <v>81.814154055251862</v>
      </c>
      <c r="F26" s="19">
        <f t="shared" ca="1" si="2"/>
        <v>5.4080687218759547</v>
      </c>
      <c r="G26" s="19">
        <f t="shared" ca="1" si="7"/>
        <v>98.567128830553884</v>
      </c>
    </row>
    <row r="27" spans="1:7" x14ac:dyDescent="0.3">
      <c r="A27" s="20">
        <v>18</v>
      </c>
      <c r="B27" s="19">
        <f t="shared" ca="1" si="0"/>
        <v>3.428567275148052</v>
      </c>
      <c r="C27" s="19">
        <f t="shared" ca="1" si="5"/>
        <v>74.311887072632132</v>
      </c>
      <c r="D27" s="19">
        <f t="shared" ca="1" si="1"/>
        <v>4.5004852737911403</v>
      </c>
      <c r="E27" s="19">
        <f t="shared" ca="1" si="6"/>
        <v>86.314639329043004</v>
      </c>
      <c r="F27" s="19">
        <f t="shared" ca="1" si="2"/>
        <v>6.8969324404365322</v>
      </c>
      <c r="G27" s="19">
        <f t="shared" ca="1" si="7"/>
        <v>105.46406127099041</v>
      </c>
    </row>
    <row r="28" spans="1:7" x14ac:dyDescent="0.3">
      <c r="A28" s="20">
        <v>19</v>
      </c>
      <c r="B28" s="19">
        <f t="shared" ca="1" si="0"/>
        <v>3.1163893731069994</v>
      </c>
      <c r="C28" s="19">
        <f t="shared" ca="1" si="5"/>
        <v>77.428276445739129</v>
      </c>
      <c r="D28" s="19">
        <f t="shared" ca="1" si="1"/>
        <v>4.3566189970696669</v>
      </c>
      <c r="E28" s="19">
        <f t="shared" ca="1" si="6"/>
        <v>90.671258326112678</v>
      </c>
      <c r="F28" s="19">
        <f t="shared" ca="1" si="2"/>
        <v>7.603020972144547</v>
      </c>
      <c r="G28" s="19">
        <f t="shared" ca="1" si="7"/>
        <v>113.06708224313496</v>
      </c>
    </row>
    <row r="29" spans="1:7" x14ac:dyDescent="0.3">
      <c r="A29" s="20">
        <v>20</v>
      </c>
      <c r="B29" s="19">
        <f t="shared" ca="1" si="0"/>
        <v>3.4863114008654295</v>
      </c>
      <c r="C29" s="19">
        <f t="shared" ca="1" si="5"/>
        <v>80.914587846604562</v>
      </c>
      <c r="D29" s="19">
        <f t="shared" ca="1" si="1"/>
        <v>5.240148762892006</v>
      </c>
      <c r="E29" s="19">
        <f t="shared" ca="1" si="6"/>
        <v>95.911407089004683</v>
      </c>
      <c r="F29" s="19">
        <f t="shared" ca="1" si="2"/>
        <v>7.7555436578953056</v>
      </c>
      <c r="G29" s="19">
        <f t="shared" ca="1" si="7"/>
        <v>120.82262590103026</v>
      </c>
    </row>
    <row r="30" spans="1:7" x14ac:dyDescent="0.3">
      <c r="A30" s="20">
        <v>21</v>
      </c>
      <c r="B30" s="19">
        <f t="shared" ca="1" si="0"/>
        <v>4.9478852295000824</v>
      </c>
      <c r="C30" s="19">
        <f t="shared" ref="C30:C59" ca="1" si="8">C29+B30</f>
        <v>85.862473076104649</v>
      </c>
      <c r="D30" s="19">
        <f t="shared" ca="1" si="1"/>
        <v>4.2170001814059503</v>
      </c>
      <c r="E30" s="19">
        <f t="shared" ref="E30:E59" ca="1" si="9">E29+D30</f>
        <v>100.12840727041063</v>
      </c>
      <c r="F30" s="19">
        <f t="shared" ca="1" si="2"/>
        <v>6.6431750910957934</v>
      </c>
      <c r="G30" s="19">
        <f t="shared" ref="G30:G59" ca="1" si="10">G29+F30</f>
        <v>127.46580099212606</v>
      </c>
    </row>
    <row r="31" spans="1:7" x14ac:dyDescent="0.3">
      <c r="A31" s="20">
        <v>22</v>
      </c>
      <c r="B31" s="19">
        <f t="shared" ca="1" si="0"/>
        <v>3.3666669596669854</v>
      </c>
      <c r="C31" s="19">
        <f t="shared" ca="1" si="8"/>
        <v>89.229140035771636</v>
      </c>
      <c r="D31" s="19">
        <f t="shared" ca="1" si="1"/>
        <v>5.1521059698381695</v>
      </c>
      <c r="E31" s="19">
        <f t="shared" ca="1" si="9"/>
        <v>105.28051324024881</v>
      </c>
      <c r="F31" s="19">
        <f t="shared" ca="1" si="2"/>
        <v>7.7309485438795313</v>
      </c>
      <c r="G31" s="19">
        <f t="shared" ca="1" si="10"/>
        <v>135.1967495360056</v>
      </c>
    </row>
    <row r="32" spans="1:7" x14ac:dyDescent="0.3">
      <c r="A32" s="20">
        <v>23</v>
      </c>
      <c r="B32" s="19">
        <f t="shared" ca="1" si="0"/>
        <v>4.2548451053702063</v>
      </c>
      <c r="C32" s="19">
        <f t="shared" ca="1" si="8"/>
        <v>93.483985141141844</v>
      </c>
      <c r="D32" s="19">
        <f t="shared" ca="1" si="1"/>
        <v>4.8993293881572875</v>
      </c>
      <c r="E32" s="19">
        <f t="shared" ca="1" si="9"/>
        <v>110.17984262840609</v>
      </c>
      <c r="F32" s="19">
        <f t="shared" ca="1" si="2"/>
        <v>7.0441832387438428</v>
      </c>
      <c r="G32" s="19">
        <f t="shared" ca="1" si="10"/>
        <v>142.24093277474944</v>
      </c>
    </row>
    <row r="33" spans="1:7" x14ac:dyDescent="0.3">
      <c r="A33" s="20">
        <v>24</v>
      </c>
      <c r="B33" s="19">
        <f t="shared" ca="1" si="0"/>
        <v>3.6318920552721989</v>
      </c>
      <c r="C33" s="19">
        <f t="shared" ca="1" si="8"/>
        <v>97.115877196414047</v>
      </c>
      <c r="D33" s="19">
        <f t="shared" ca="1" si="1"/>
        <v>5.2043176110037086</v>
      </c>
      <c r="E33" s="19">
        <f t="shared" ca="1" si="9"/>
        <v>115.38416023940979</v>
      </c>
      <c r="F33" s="19">
        <f t="shared" ca="1" si="2"/>
        <v>5.2684753379723448</v>
      </c>
      <c r="G33" s="19">
        <f t="shared" ca="1" si="10"/>
        <v>147.50940811272179</v>
      </c>
    </row>
    <row r="34" spans="1:7" x14ac:dyDescent="0.3">
      <c r="A34" s="20">
        <v>25</v>
      </c>
      <c r="B34" s="19">
        <f t="shared" ca="1" si="0"/>
        <v>3.3678255411360167</v>
      </c>
      <c r="C34" s="19">
        <f t="shared" ca="1" si="8"/>
        <v>100.48370273755006</v>
      </c>
      <c r="D34" s="19">
        <f t="shared" ca="1" si="1"/>
        <v>5.490172092970794</v>
      </c>
      <c r="E34" s="19">
        <f t="shared" ca="1" si="9"/>
        <v>120.87433233238059</v>
      </c>
      <c r="F34" s="19">
        <f t="shared" ca="1" si="2"/>
        <v>7.2694807658371348</v>
      </c>
      <c r="G34" s="19">
        <f t="shared" ca="1" si="10"/>
        <v>154.77888887855892</v>
      </c>
    </row>
    <row r="35" spans="1:7" x14ac:dyDescent="0.3">
      <c r="A35" s="20">
        <v>26</v>
      </c>
      <c r="B35" s="19">
        <f t="shared" ca="1" si="0"/>
        <v>4.7430066288123438</v>
      </c>
      <c r="C35" s="19">
        <f t="shared" ca="1" si="8"/>
        <v>105.2267093663624</v>
      </c>
      <c r="D35" s="19">
        <f t="shared" ca="1" si="1"/>
        <v>4.9008427330577291</v>
      </c>
      <c r="E35" s="19">
        <f t="shared" ca="1" si="9"/>
        <v>125.77517506543832</v>
      </c>
      <c r="F35" s="19">
        <f t="shared" ca="1" si="2"/>
        <v>7.9664356712832669</v>
      </c>
      <c r="G35" s="19">
        <f t="shared" ca="1" si="10"/>
        <v>162.74532454984219</v>
      </c>
    </row>
    <row r="36" spans="1:7" x14ac:dyDescent="0.3">
      <c r="A36" s="20">
        <v>27</v>
      </c>
      <c r="B36" s="19">
        <f t="shared" ca="1" si="0"/>
        <v>3.5977462049596123</v>
      </c>
      <c r="C36" s="19">
        <f t="shared" ca="1" si="8"/>
        <v>108.82445557132201</v>
      </c>
      <c r="D36" s="19">
        <f t="shared" ca="1" si="1"/>
        <v>5.5674107534984856</v>
      </c>
      <c r="E36" s="19">
        <f t="shared" ca="1" si="9"/>
        <v>131.34258581893681</v>
      </c>
      <c r="F36" s="19">
        <f t="shared" ca="1" si="2"/>
        <v>5.0994695810100996</v>
      </c>
      <c r="G36" s="19">
        <f t="shared" ca="1" si="10"/>
        <v>167.84479413085231</v>
      </c>
    </row>
    <row r="37" spans="1:7" x14ac:dyDescent="0.3">
      <c r="A37" s="20">
        <v>28</v>
      </c>
      <c r="B37" s="19">
        <f t="shared" ca="1" si="0"/>
        <v>3.5510315870134361</v>
      </c>
      <c r="C37" s="19">
        <f t="shared" ca="1" si="8"/>
        <v>112.37548715833545</v>
      </c>
      <c r="D37" s="19">
        <f t="shared" ca="1" si="1"/>
        <v>5.8850559954370461</v>
      </c>
      <c r="E37" s="19">
        <f t="shared" ca="1" si="9"/>
        <v>137.22764181437387</v>
      </c>
      <c r="F37" s="19">
        <f t="shared" ca="1" si="2"/>
        <v>5.6569401785273703</v>
      </c>
      <c r="G37" s="19">
        <f t="shared" ca="1" si="10"/>
        <v>173.50173430937969</v>
      </c>
    </row>
    <row r="38" spans="1:7" x14ac:dyDescent="0.3">
      <c r="A38" s="20">
        <v>29</v>
      </c>
      <c r="B38" s="19">
        <f t="shared" ca="1" si="0"/>
        <v>4.1346244293300511</v>
      </c>
      <c r="C38" s="19">
        <f t="shared" ca="1" si="8"/>
        <v>116.51011158766549</v>
      </c>
      <c r="D38" s="19">
        <f t="shared" ca="1" si="1"/>
        <v>4.9751556317818135</v>
      </c>
      <c r="E38" s="19">
        <f t="shared" ca="1" si="9"/>
        <v>142.20279744615567</v>
      </c>
      <c r="F38" s="19">
        <f t="shared" ca="1" si="2"/>
        <v>5.308913607691566</v>
      </c>
      <c r="G38" s="19">
        <f t="shared" ca="1" si="10"/>
        <v>178.81064791707126</v>
      </c>
    </row>
    <row r="39" spans="1:7" x14ac:dyDescent="0.3">
      <c r="A39" s="20">
        <v>30</v>
      </c>
      <c r="B39" s="19">
        <f t="shared" ca="1" si="0"/>
        <v>3.2869913675531919</v>
      </c>
      <c r="C39" s="19">
        <f t="shared" ca="1" si="8"/>
        <v>119.79710295521869</v>
      </c>
      <c r="D39" s="19">
        <f t="shared" ca="1" si="1"/>
        <v>5.7535547837650256</v>
      </c>
      <c r="E39" s="19">
        <f t="shared" ca="1" si="9"/>
        <v>147.9563522299207</v>
      </c>
      <c r="F39" s="19">
        <f t="shared" ca="1" si="2"/>
        <v>6.1942882462532536</v>
      </c>
      <c r="G39" s="19">
        <f t="shared" ca="1" si="10"/>
        <v>185.00493616332452</v>
      </c>
    </row>
    <row r="40" spans="1:7" x14ac:dyDescent="0.3">
      <c r="A40" s="20">
        <v>31</v>
      </c>
      <c r="B40" s="19">
        <f t="shared" ca="1" si="0"/>
        <v>3.191485808769182</v>
      </c>
      <c r="C40" s="19">
        <f t="shared" ca="1" si="8"/>
        <v>122.98858876398788</v>
      </c>
      <c r="D40" s="19">
        <f t="shared" ca="1" si="1"/>
        <v>4.809676908461511</v>
      </c>
      <c r="E40" s="19">
        <f t="shared" ca="1" si="9"/>
        <v>152.76602913838221</v>
      </c>
      <c r="F40" s="19">
        <f t="shared" ca="1" si="2"/>
        <v>6.1677611038638309</v>
      </c>
      <c r="G40" s="19">
        <f t="shared" ca="1" si="10"/>
        <v>191.17269726718834</v>
      </c>
    </row>
    <row r="41" spans="1:7" x14ac:dyDescent="0.3">
      <c r="A41" s="20">
        <v>32</v>
      </c>
      <c r="B41" s="19">
        <f t="shared" ca="1" si="0"/>
        <v>3.6848844529770268</v>
      </c>
      <c r="C41" s="19">
        <f t="shared" ca="1" si="8"/>
        <v>126.67347321696491</v>
      </c>
      <c r="D41" s="19">
        <f t="shared" ca="1" si="1"/>
        <v>5.5828220026338347</v>
      </c>
      <c r="E41" s="19">
        <f t="shared" ca="1" si="9"/>
        <v>158.34885114101604</v>
      </c>
      <c r="F41" s="19">
        <f t="shared" ca="1" si="2"/>
        <v>6.3915849186411879</v>
      </c>
      <c r="G41" s="19">
        <f t="shared" ca="1" si="10"/>
        <v>197.56428218582954</v>
      </c>
    </row>
    <row r="42" spans="1:7" x14ac:dyDescent="0.3">
      <c r="A42" s="20">
        <v>33</v>
      </c>
      <c r="B42" s="19">
        <f t="shared" ca="1" si="0"/>
        <v>4.2542284216689419</v>
      </c>
      <c r="C42" s="19">
        <f t="shared" ca="1" si="8"/>
        <v>130.92770163863386</v>
      </c>
      <c r="D42" s="19">
        <f t="shared" ca="1" si="1"/>
        <v>4.9006391668172498</v>
      </c>
      <c r="E42" s="19">
        <f t="shared" ca="1" si="9"/>
        <v>163.2494903078333</v>
      </c>
      <c r="F42" s="19">
        <f t="shared" ca="1" si="2"/>
        <v>5.4950399952458264</v>
      </c>
      <c r="G42" s="19">
        <f t="shared" ca="1" si="10"/>
        <v>203.05932218107537</v>
      </c>
    </row>
    <row r="43" spans="1:7" x14ac:dyDescent="0.3">
      <c r="A43" s="20">
        <v>34</v>
      </c>
      <c r="B43" s="19">
        <f t="shared" ca="1" si="0"/>
        <v>3.1162867887709051</v>
      </c>
      <c r="C43" s="19">
        <f t="shared" ca="1" si="8"/>
        <v>134.04398842740477</v>
      </c>
      <c r="D43" s="19">
        <f t="shared" ca="1" si="1"/>
        <v>4.845320062826878</v>
      </c>
      <c r="E43" s="19">
        <f t="shared" ca="1" si="9"/>
        <v>168.09481037066018</v>
      </c>
      <c r="F43" s="19">
        <f t="shared" ca="1" si="2"/>
        <v>7.1588111327354174</v>
      </c>
      <c r="G43" s="19">
        <f t="shared" ca="1" si="10"/>
        <v>210.2181333138108</v>
      </c>
    </row>
    <row r="44" spans="1:7" x14ac:dyDescent="0.3">
      <c r="A44" s="20">
        <v>35</v>
      </c>
      <c r="B44" s="19">
        <f t="shared" ca="1" si="0"/>
        <v>3.059621700570414</v>
      </c>
      <c r="C44" s="19">
        <f t="shared" ca="1" si="8"/>
        <v>137.10361012797517</v>
      </c>
      <c r="D44" s="19">
        <f t="shared" ca="1" si="1"/>
        <v>4.0974512413203765</v>
      </c>
      <c r="E44" s="19">
        <f t="shared" ca="1" si="9"/>
        <v>172.19226161198057</v>
      </c>
      <c r="F44" s="19">
        <f t="shared" ca="1" si="2"/>
        <v>6.7214799418123272</v>
      </c>
      <c r="G44" s="19">
        <f t="shared" ca="1" si="10"/>
        <v>216.93961325562313</v>
      </c>
    </row>
    <row r="45" spans="1:7" x14ac:dyDescent="0.3">
      <c r="A45" s="20">
        <v>36</v>
      </c>
      <c r="B45" s="19">
        <f t="shared" ca="1" si="0"/>
        <v>4.4750706874504349</v>
      </c>
      <c r="C45" s="19">
        <f t="shared" ca="1" si="8"/>
        <v>141.5786808154256</v>
      </c>
      <c r="D45" s="19">
        <f t="shared" ca="1" si="1"/>
        <v>5.6542604884074432</v>
      </c>
      <c r="E45" s="19">
        <f t="shared" ca="1" si="9"/>
        <v>177.846522100388</v>
      </c>
      <c r="F45" s="19">
        <f t="shared" ca="1" si="2"/>
        <v>5.4357036318817844</v>
      </c>
      <c r="G45" s="19">
        <f t="shared" ca="1" si="10"/>
        <v>222.37531688750491</v>
      </c>
    </row>
    <row r="46" spans="1:7" x14ac:dyDescent="0.3">
      <c r="A46" s="20">
        <v>37</v>
      </c>
      <c r="B46" s="19">
        <f t="shared" ca="1" si="0"/>
        <v>3.8098407899332627</v>
      </c>
      <c r="C46" s="19">
        <f t="shared" ca="1" si="8"/>
        <v>145.38852160535887</v>
      </c>
      <c r="D46" s="19">
        <f t="shared" ca="1" si="1"/>
        <v>5.0053587038315932</v>
      </c>
      <c r="E46" s="19">
        <f t="shared" ca="1" si="9"/>
        <v>182.8518808042196</v>
      </c>
      <c r="F46" s="19">
        <f t="shared" ca="1" si="2"/>
        <v>7.8722144588924179</v>
      </c>
      <c r="G46" s="19">
        <f t="shared" ca="1" si="10"/>
        <v>230.24753134639732</v>
      </c>
    </row>
    <row r="47" spans="1:7" x14ac:dyDescent="0.3">
      <c r="A47" s="20">
        <v>38</v>
      </c>
      <c r="B47" s="19">
        <f t="shared" ca="1" si="0"/>
        <v>4.0386206401511977</v>
      </c>
      <c r="C47" s="19">
        <f t="shared" ca="1" si="8"/>
        <v>149.42714224551008</v>
      </c>
      <c r="D47" s="19">
        <f t="shared" ca="1" si="1"/>
        <v>5.2764984656412466</v>
      </c>
      <c r="E47" s="19">
        <f t="shared" ca="1" si="9"/>
        <v>188.12837926986086</v>
      </c>
      <c r="F47" s="19">
        <f t="shared" ca="1" si="2"/>
        <v>7.6773834369332654</v>
      </c>
      <c r="G47" s="19">
        <f t="shared" ca="1" si="10"/>
        <v>237.92491478333059</v>
      </c>
    </row>
    <row r="48" spans="1:7" x14ac:dyDescent="0.3">
      <c r="A48" s="20">
        <v>39</v>
      </c>
      <c r="B48" s="19">
        <f t="shared" ca="1" si="0"/>
        <v>3.0836252287089163</v>
      </c>
      <c r="C48" s="19">
        <f t="shared" ca="1" si="8"/>
        <v>152.51076747421899</v>
      </c>
      <c r="D48" s="19">
        <f t="shared" ca="1" si="1"/>
        <v>5.5360143252846301</v>
      </c>
      <c r="E48" s="19">
        <f t="shared" ca="1" si="9"/>
        <v>193.6643935951455</v>
      </c>
      <c r="F48" s="19">
        <f t="shared" ca="1" si="2"/>
        <v>7.1580581082930408</v>
      </c>
      <c r="G48" s="19">
        <f t="shared" ca="1" si="10"/>
        <v>245.08297289162363</v>
      </c>
    </row>
    <row r="49" spans="1:7" x14ac:dyDescent="0.3">
      <c r="A49" s="20">
        <v>40</v>
      </c>
      <c r="B49" s="19">
        <f t="shared" ca="1" si="0"/>
        <v>4.0710493221163491</v>
      </c>
      <c r="C49" s="19">
        <f t="shared" ca="1" si="8"/>
        <v>156.58181679633535</v>
      </c>
      <c r="D49" s="19">
        <f t="shared" ca="1" si="1"/>
        <v>4.2021079542664168</v>
      </c>
      <c r="E49" s="19">
        <f t="shared" ca="1" si="9"/>
        <v>197.86650154941191</v>
      </c>
      <c r="F49" s="19">
        <f t="shared" ca="1" si="2"/>
        <v>7.164081942573258</v>
      </c>
      <c r="G49" s="19">
        <f t="shared" ca="1" si="10"/>
        <v>252.24705483419689</v>
      </c>
    </row>
    <row r="50" spans="1:7" x14ac:dyDescent="0.3">
      <c r="A50" s="20">
        <v>41</v>
      </c>
      <c r="B50" s="19">
        <f t="shared" ca="1" si="0"/>
        <v>3.3978868740709953</v>
      </c>
      <c r="C50" s="19">
        <f t="shared" ca="1" si="8"/>
        <v>159.97970367040634</v>
      </c>
      <c r="D50" s="19">
        <f t="shared" ca="1" si="1"/>
        <v>5.0600657740972466</v>
      </c>
      <c r="E50" s="19">
        <f t="shared" ca="1" si="9"/>
        <v>202.92656732350915</v>
      </c>
      <c r="F50" s="19">
        <f t="shared" ca="1" si="2"/>
        <v>7.7523014496906146</v>
      </c>
      <c r="G50" s="19">
        <f t="shared" ca="1" si="10"/>
        <v>259.99935628388749</v>
      </c>
    </row>
    <row r="51" spans="1:7" x14ac:dyDescent="0.3">
      <c r="A51" s="20">
        <v>42</v>
      </c>
      <c r="B51" s="19">
        <f t="shared" ca="1" si="0"/>
        <v>4.3220321436959752</v>
      </c>
      <c r="C51" s="19">
        <f t="shared" ca="1" si="8"/>
        <v>164.3017358141023</v>
      </c>
      <c r="D51" s="19">
        <f t="shared" ca="1" si="1"/>
        <v>4.9336828705758053</v>
      </c>
      <c r="E51" s="19">
        <f t="shared" ca="1" si="9"/>
        <v>207.86025019408495</v>
      </c>
      <c r="F51" s="19">
        <f t="shared" ca="1" si="2"/>
        <v>7.0571629511474381</v>
      </c>
      <c r="G51" s="19">
        <f t="shared" ca="1" si="10"/>
        <v>267.05651923503495</v>
      </c>
    </row>
    <row r="52" spans="1:7" x14ac:dyDescent="0.3">
      <c r="A52" s="20">
        <v>43</v>
      </c>
      <c r="B52" s="19">
        <f t="shared" ca="1" si="0"/>
        <v>4.7359147047820613</v>
      </c>
      <c r="C52" s="19">
        <f t="shared" ca="1" si="8"/>
        <v>169.03765051888436</v>
      </c>
      <c r="D52" s="19">
        <f t="shared" ca="1" si="1"/>
        <v>4.1055333038261699</v>
      </c>
      <c r="E52" s="19">
        <f t="shared" ca="1" si="9"/>
        <v>211.96578349791113</v>
      </c>
      <c r="F52" s="19">
        <f t="shared" ca="1" si="2"/>
        <v>7.1363934183654436</v>
      </c>
      <c r="G52" s="19">
        <f t="shared" ca="1" si="10"/>
        <v>274.19291265340041</v>
      </c>
    </row>
    <row r="53" spans="1:7" x14ac:dyDescent="0.3">
      <c r="A53" s="20">
        <v>44</v>
      </c>
      <c r="B53" s="19">
        <f t="shared" ca="1" si="0"/>
        <v>4.1629176238724455</v>
      </c>
      <c r="C53" s="19">
        <f t="shared" ca="1" si="8"/>
        <v>173.20056814275682</v>
      </c>
      <c r="D53" s="19">
        <f t="shared" ca="1" si="1"/>
        <v>4.0659172177946621</v>
      </c>
      <c r="E53" s="19">
        <f t="shared" ca="1" si="9"/>
        <v>216.0317007157058</v>
      </c>
      <c r="F53" s="19">
        <f t="shared" ca="1" si="2"/>
        <v>5.1201554132124549</v>
      </c>
      <c r="G53" s="19">
        <f t="shared" ca="1" si="10"/>
        <v>279.31306806661286</v>
      </c>
    </row>
    <row r="54" spans="1:7" x14ac:dyDescent="0.3">
      <c r="A54" s="20">
        <v>45</v>
      </c>
      <c r="B54" s="19">
        <f t="shared" ca="1" si="0"/>
        <v>4.3589775100781543</v>
      </c>
      <c r="C54" s="19">
        <f t="shared" ca="1" si="8"/>
        <v>177.55954565283497</v>
      </c>
      <c r="D54" s="19">
        <f t="shared" ca="1" si="1"/>
        <v>5.3281813407652781</v>
      </c>
      <c r="E54" s="19">
        <f t="shared" ca="1" si="9"/>
        <v>221.35988205647106</v>
      </c>
      <c r="F54" s="19">
        <f t="shared" ca="1" si="2"/>
        <v>5.8378300203663906</v>
      </c>
      <c r="G54" s="19">
        <f t="shared" ca="1" si="10"/>
        <v>285.15089808697923</v>
      </c>
    </row>
    <row r="55" spans="1:7" x14ac:dyDescent="0.3">
      <c r="A55" s="20">
        <v>46</v>
      </c>
      <c r="B55" s="19">
        <f t="shared" ca="1" si="0"/>
        <v>3.9443773239184603</v>
      </c>
      <c r="C55" s="19">
        <f t="shared" ca="1" si="8"/>
        <v>181.50392297675344</v>
      </c>
      <c r="D55" s="19">
        <f t="shared" ca="1" si="1"/>
        <v>4.0326407666777122</v>
      </c>
      <c r="E55" s="19">
        <f t="shared" ca="1" si="9"/>
        <v>225.39252282314877</v>
      </c>
      <c r="F55" s="19">
        <f t="shared" ca="1" si="2"/>
        <v>5.2346008249763525</v>
      </c>
      <c r="G55" s="19">
        <f t="shared" ca="1" si="10"/>
        <v>290.38549891195555</v>
      </c>
    </row>
    <row r="56" spans="1:7" x14ac:dyDescent="0.3">
      <c r="A56" s="20">
        <v>47</v>
      </c>
      <c r="B56" s="19">
        <f t="shared" ca="1" si="0"/>
        <v>4.4878007751692763</v>
      </c>
      <c r="C56" s="19">
        <f t="shared" ca="1" si="8"/>
        <v>185.99172375192273</v>
      </c>
      <c r="D56" s="19">
        <f t="shared" ca="1" si="1"/>
        <v>4.9220074209389573</v>
      </c>
      <c r="E56" s="19">
        <f t="shared" ca="1" si="9"/>
        <v>230.31453024408773</v>
      </c>
      <c r="F56" s="19">
        <f t="shared" ca="1" si="2"/>
        <v>6.1074466356324564</v>
      </c>
      <c r="G56" s="19">
        <f t="shared" ca="1" si="10"/>
        <v>296.49294554758802</v>
      </c>
    </row>
    <row r="57" spans="1:7" x14ac:dyDescent="0.3">
      <c r="A57" s="20">
        <v>48</v>
      </c>
      <c r="B57" s="19">
        <f t="shared" ca="1" si="0"/>
        <v>3.3635175421339234</v>
      </c>
      <c r="C57" s="19">
        <f t="shared" ca="1" si="8"/>
        <v>189.35524129405667</v>
      </c>
      <c r="D57" s="19">
        <f t="shared" ca="1" si="1"/>
        <v>4.7181627896712737</v>
      </c>
      <c r="E57" s="19">
        <f t="shared" ca="1" si="9"/>
        <v>235.03269303375902</v>
      </c>
      <c r="F57" s="19">
        <f t="shared" ca="1" si="2"/>
        <v>7.0871280159230512</v>
      </c>
      <c r="G57" s="19">
        <f t="shared" ca="1" si="10"/>
        <v>303.58007356351106</v>
      </c>
    </row>
    <row r="58" spans="1:7" x14ac:dyDescent="0.3">
      <c r="A58" s="20">
        <v>49</v>
      </c>
      <c r="B58" s="19">
        <f t="shared" ca="1" si="0"/>
        <v>3.6072728920462538</v>
      </c>
      <c r="C58" s="19">
        <f t="shared" ca="1" si="8"/>
        <v>192.96251418610291</v>
      </c>
      <c r="D58" s="19">
        <f t="shared" ca="1" si="1"/>
        <v>4.8872296004943472</v>
      </c>
      <c r="E58" s="19">
        <f t="shared" ca="1" si="9"/>
        <v>239.91992263425337</v>
      </c>
      <c r="F58" s="19">
        <f t="shared" ca="1" si="2"/>
        <v>5.7648936788317986</v>
      </c>
      <c r="G58" s="19">
        <f t="shared" ca="1" si="10"/>
        <v>309.34496724234288</v>
      </c>
    </row>
    <row r="59" spans="1:7" x14ac:dyDescent="0.3">
      <c r="A59" s="20">
        <v>50</v>
      </c>
      <c r="B59" s="19">
        <f t="shared" ca="1" si="0"/>
        <v>4.6860314054068937</v>
      </c>
      <c r="C59" s="19">
        <f t="shared" ca="1" si="8"/>
        <v>197.64854559150979</v>
      </c>
      <c r="D59" s="19">
        <f t="shared" ca="1" si="1"/>
        <v>5.8679404896820886</v>
      </c>
      <c r="E59" s="19">
        <f t="shared" ca="1" si="9"/>
        <v>245.78786312393547</v>
      </c>
      <c r="F59" s="19">
        <f t="shared" ca="1" si="2"/>
        <v>5.6877174498012835</v>
      </c>
      <c r="G59" s="19">
        <f t="shared" ca="1" si="10"/>
        <v>315.03268469214413</v>
      </c>
    </row>
    <row r="60" spans="1:7" x14ac:dyDescent="0.3">
      <c r="A60" s="20">
        <v>51</v>
      </c>
      <c r="B60" s="19">
        <f t="shared" ca="1" si="0"/>
        <v>3.888268942644233</v>
      </c>
      <c r="C60" s="19">
        <f t="shared" ref="C60:C69" ca="1" si="11">C59+B60</f>
        <v>201.53681453415402</v>
      </c>
      <c r="D60" s="19">
        <f t="shared" ca="1" si="1"/>
        <v>5.6868316991708223</v>
      </c>
      <c r="E60" s="19">
        <f t="shared" ref="E60:E69" ca="1" si="12">E59+D60</f>
        <v>251.47469482310629</v>
      </c>
      <c r="F60" s="19">
        <f t="shared" ca="1" si="2"/>
        <v>5.0706070080248988</v>
      </c>
      <c r="G60" s="19">
        <f t="shared" ref="G60:G69" ca="1" si="13">G59+F60</f>
        <v>320.10329170016905</v>
      </c>
    </row>
    <row r="61" spans="1:7" x14ac:dyDescent="0.3">
      <c r="A61" s="20">
        <v>52</v>
      </c>
      <c r="B61" s="19">
        <f t="shared" ca="1" si="0"/>
        <v>4.6361229090451683</v>
      </c>
      <c r="C61" s="19">
        <f t="shared" ca="1" si="11"/>
        <v>206.17293744319917</v>
      </c>
      <c r="D61" s="19">
        <f t="shared" ca="1" si="1"/>
        <v>5.7904787966698095</v>
      </c>
      <c r="E61" s="19">
        <f t="shared" ca="1" si="12"/>
        <v>257.26517361977608</v>
      </c>
      <c r="F61" s="19">
        <f t="shared" ca="1" si="2"/>
        <v>5.2201694183953125</v>
      </c>
      <c r="G61" s="19">
        <f t="shared" ca="1" si="13"/>
        <v>325.32346111856435</v>
      </c>
    </row>
    <row r="62" spans="1:7" x14ac:dyDescent="0.3">
      <c r="A62" s="20">
        <v>53</v>
      </c>
      <c r="B62" s="19">
        <f t="shared" ca="1" si="0"/>
        <v>4.6424248907771153</v>
      </c>
      <c r="C62" s="19">
        <f t="shared" ca="1" si="11"/>
        <v>210.81536233397628</v>
      </c>
      <c r="D62" s="19">
        <f t="shared" ca="1" si="1"/>
        <v>4.6512905537650111</v>
      </c>
      <c r="E62" s="19">
        <f t="shared" ca="1" si="12"/>
        <v>261.9164641735411</v>
      </c>
      <c r="F62" s="19">
        <f t="shared" ca="1" si="2"/>
        <v>6.1506821814036439</v>
      </c>
      <c r="G62" s="19">
        <f t="shared" ca="1" si="13"/>
        <v>331.47414329996798</v>
      </c>
    </row>
    <row r="63" spans="1:7" x14ac:dyDescent="0.3">
      <c r="A63" s="20">
        <v>54</v>
      </c>
      <c r="B63" s="19">
        <f t="shared" ca="1" si="0"/>
        <v>3.5417265554648001</v>
      </c>
      <c r="C63" s="19">
        <f t="shared" ca="1" si="11"/>
        <v>214.35708888944109</v>
      </c>
      <c r="D63" s="19">
        <f t="shared" ca="1" si="1"/>
        <v>4.8109850188852876</v>
      </c>
      <c r="E63" s="19">
        <f t="shared" ca="1" si="12"/>
        <v>266.72744919242638</v>
      </c>
      <c r="F63" s="19">
        <f t="shared" ca="1" si="2"/>
        <v>6.9196394120714082</v>
      </c>
      <c r="G63" s="19">
        <f t="shared" ca="1" si="13"/>
        <v>338.39378271203941</v>
      </c>
    </row>
    <row r="64" spans="1:7" x14ac:dyDescent="0.3">
      <c r="A64" s="20">
        <v>55</v>
      </c>
      <c r="B64" s="19">
        <f t="shared" ca="1" si="0"/>
        <v>3.9363077242980689</v>
      </c>
      <c r="C64" s="19">
        <f t="shared" ca="1" si="11"/>
        <v>218.29339661373916</v>
      </c>
      <c r="D64" s="19">
        <f t="shared" ca="1" si="1"/>
        <v>5.6720301126357473</v>
      </c>
      <c r="E64" s="19">
        <f t="shared" ca="1" si="12"/>
        <v>272.39947930506213</v>
      </c>
      <c r="F64" s="19">
        <f t="shared" ca="1" si="2"/>
        <v>5.763550555613195</v>
      </c>
      <c r="G64" s="19">
        <f t="shared" ca="1" si="13"/>
        <v>344.15733326765263</v>
      </c>
    </row>
    <row r="65" spans="1:11" x14ac:dyDescent="0.3">
      <c r="A65" s="20">
        <v>56</v>
      </c>
      <c r="B65" s="19">
        <f t="shared" ca="1" si="0"/>
        <v>3.6349059747218697</v>
      </c>
      <c r="C65" s="19">
        <f t="shared" ca="1" si="11"/>
        <v>221.92830258846104</v>
      </c>
      <c r="D65" s="19">
        <f t="shared" ca="1" si="1"/>
        <v>4.0611451515076933</v>
      </c>
      <c r="E65" s="19">
        <f t="shared" ca="1" si="12"/>
        <v>276.4606244565698</v>
      </c>
      <c r="F65" s="19">
        <f t="shared" ca="1" si="2"/>
        <v>7.4684405128819265</v>
      </c>
      <c r="G65" s="19">
        <f t="shared" ca="1" si="13"/>
        <v>351.62577378053459</v>
      </c>
    </row>
    <row r="66" spans="1:11" x14ac:dyDescent="0.3">
      <c r="A66" s="20">
        <v>57</v>
      </c>
      <c r="B66" s="19">
        <f t="shared" ca="1" si="0"/>
        <v>4.4790229732321922</v>
      </c>
      <c r="C66" s="19">
        <f t="shared" ca="1" si="11"/>
        <v>226.40732556169323</v>
      </c>
      <c r="D66" s="19">
        <f t="shared" ca="1" si="1"/>
        <v>4.1567443763229832</v>
      </c>
      <c r="E66" s="19">
        <f t="shared" ca="1" si="12"/>
        <v>280.61736883289279</v>
      </c>
      <c r="F66" s="19">
        <f t="shared" ca="1" si="2"/>
        <v>5.4511236268737422</v>
      </c>
      <c r="G66" s="19">
        <f t="shared" ca="1" si="13"/>
        <v>357.07689740740835</v>
      </c>
    </row>
    <row r="67" spans="1:11" x14ac:dyDescent="0.3">
      <c r="A67" s="20">
        <v>58</v>
      </c>
      <c r="B67" s="19">
        <f t="shared" ca="1" si="0"/>
        <v>4.7824267029142398</v>
      </c>
      <c r="C67" s="19">
        <f t="shared" ca="1" si="11"/>
        <v>231.18975226460748</v>
      </c>
      <c r="D67" s="19">
        <f t="shared" ca="1" si="1"/>
        <v>4.9841492273244219</v>
      </c>
      <c r="E67" s="19">
        <f t="shared" ca="1" si="12"/>
        <v>285.60151806021719</v>
      </c>
      <c r="F67" s="19">
        <f t="shared" ca="1" si="2"/>
        <v>5.2112140450747875</v>
      </c>
      <c r="G67" s="19">
        <f t="shared" ca="1" si="13"/>
        <v>362.28811145248312</v>
      </c>
    </row>
    <row r="68" spans="1:11" x14ac:dyDescent="0.3">
      <c r="A68" s="20">
        <v>59</v>
      </c>
      <c r="B68" s="19">
        <f t="shared" ca="1" si="0"/>
        <v>3.1307509300720113</v>
      </c>
      <c r="C68" s="19">
        <f t="shared" ca="1" si="11"/>
        <v>234.32050319467947</v>
      </c>
      <c r="D68" s="19">
        <f t="shared" ca="1" si="1"/>
        <v>4.8809251551386357</v>
      </c>
      <c r="E68" s="19">
        <f t="shared" ca="1" si="12"/>
        <v>290.48244321535583</v>
      </c>
      <c r="F68" s="19">
        <f t="shared" ca="1" si="2"/>
        <v>5.3555529994969664</v>
      </c>
      <c r="G68" s="19">
        <f t="shared" ca="1" si="13"/>
        <v>367.6436644519801</v>
      </c>
    </row>
    <row r="69" spans="1:11" x14ac:dyDescent="0.3">
      <c r="A69" s="20">
        <v>60</v>
      </c>
      <c r="B69" s="19">
        <f t="shared" ca="1" si="0"/>
        <v>4.1890002891381375</v>
      </c>
      <c r="C69" s="19">
        <f t="shared" ca="1" si="11"/>
        <v>238.50950348381761</v>
      </c>
      <c r="D69" s="19">
        <f t="shared" ca="1" si="1"/>
        <v>4.8848753299458156</v>
      </c>
      <c r="E69" s="19">
        <f t="shared" ca="1" si="12"/>
        <v>295.36731854530166</v>
      </c>
      <c r="F69" s="19">
        <f t="shared" ca="1" si="2"/>
        <v>7.5265772512910143</v>
      </c>
      <c r="G69" s="19">
        <f t="shared" ca="1" si="13"/>
        <v>375.17024170327113</v>
      </c>
    </row>
    <row r="71" spans="1:11" x14ac:dyDescent="0.3">
      <c r="A71" s="11" t="s">
        <v>66</v>
      </c>
      <c r="B71" s="9" t="s">
        <v>62</v>
      </c>
      <c r="C71" s="8">
        <f ca="1">C69</f>
        <v>238.50950348381761</v>
      </c>
      <c r="D71" s="10" t="s">
        <v>82</v>
      </c>
      <c r="E71" s="8">
        <f ca="1">E69</f>
        <v>295.36731854530166</v>
      </c>
      <c r="F71" s="10" t="s">
        <v>64</v>
      </c>
      <c r="G71" s="8">
        <f ca="1">G69</f>
        <v>375.17024170327113</v>
      </c>
    </row>
    <row r="74" spans="1:11" ht="21" x14ac:dyDescent="0.4">
      <c r="A74" s="85" t="s">
        <v>83</v>
      </c>
      <c r="B74" s="85"/>
      <c r="C74" s="85"/>
      <c r="D74" s="85"/>
      <c r="E74" s="85"/>
      <c r="F74" s="85"/>
      <c r="G74" s="85"/>
      <c r="H74" s="85"/>
      <c r="I74" s="85"/>
      <c r="J74" s="85"/>
      <c r="K74" s="85"/>
    </row>
    <row r="76" spans="1:11" x14ac:dyDescent="0.3">
      <c r="A76" s="1" t="s">
        <v>65</v>
      </c>
      <c r="B76" s="1">
        <f ca="1">C71</f>
        <v>238.50950348381761</v>
      </c>
      <c r="C76" s="1">
        <f ca="1">E71</f>
        <v>295.36731854530166</v>
      </c>
      <c r="D76" s="1">
        <f ca="1">G71</f>
        <v>375.17024170327113</v>
      </c>
    </row>
    <row r="77" spans="1:11" x14ac:dyDescent="0.3">
      <c r="A77" s="1">
        <v>1</v>
      </c>
      <c r="B77" s="1">
        <f t="dataTable" ref="B77:D1076" dt2D="0" dtr="0" r1="H71" ca="1"/>
        <v>232.69969406377336</v>
      </c>
      <c r="C77" s="1">
        <v>297.5840398451287</v>
      </c>
      <c r="D77" s="1">
        <v>386.21653448143286</v>
      </c>
    </row>
    <row r="78" spans="1:11" x14ac:dyDescent="0.3">
      <c r="A78" s="1">
        <v>2</v>
      </c>
      <c r="B78" s="1">
        <v>245.03735801721885</v>
      </c>
      <c r="C78" s="1">
        <v>303.14892026906847</v>
      </c>
      <c r="D78" s="1">
        <v>386.86404765545166</v>
      </c>
      <c r="F78" s="95" t="s">
        <v>84</v>
      </c>
      <c r="G78" s="95"/>
      <c r="H78" s="95"/>
      <c r="I78" s="12">
        <f ca="1">AVERAGE(OFFSET(B77,0,0,1000,1))</f>
        <v>240.07334006866085</v>
      </c>
    </row>
    <row r="79" spans="1:11" x14ac:dyDescent="0.3">
      <c r="A79" s="1">
        <v>3</v>
      </c>
      <c r="B79" s="1">
        <v>245.43284840989998</v>
      </c>
      <c r="C79" s="1">
        <v>296.23596510727162</v>
      </c>
      <c r="D79" s="1">
        <v>389.95345913731592</v>
      </c>
      <c r="F79" s="95" t="s">
        <v>85</v>
      </c>
      <c r="G79" s="95"/>
      <c r="H79" s="95"/>
      <c r="I79" s="12">
        <f ca="1">AVERAGE(OFFSET(C77,0,0,1000,1))</f>
        <v>300.00380603318609</v>
      </c>
    </row>
    <row r="80" spans="1:11" x14ac:dyDescent="0.3">
      <c r="A80" s="1">
        <v>4</v>
      </c>
      <c r="B80" s="1">
        <v>238.245474251644</v>
      </c>
      <c r="C80" s="1">
        <v>301.19309757128349</v>
      </c>
      <c r="D80" s="1">
        <v>387.49792121720395</v>
      </c>
      <c r="F80" s="95" t="s">
        <v>86</v>
      </c>
      <c r="G80" s="95"/>
      <c r="H80" s="95"/>
      <c r="I80" s="12">
        <f ca="1">AVERAGE(OFFSET(D77,0,0,1000,1))</f>
        <v>390.08489039177232</v>
      </c>
    </row>
    <row r="81" spans="1:4" x14ac:dyDescent="0.3">
      <c r="A81" s="1">
        <v>5</v>
      </c>
      <c r="B81" s="1">
        <v>235.12183235474734</v>
      </c>
      <c r="C81" s="1">
        <v>311.04407434318028</v>
      </c>
      <c r="D81" s="1">
        <v>391.83254217221446</v>
      </c>
    </row>
    <row r="82" spans="1:4" x14ac:dyDescent="0.3">
      <c r="A82" s="1">
        <v>6</v>
      </c>
      <c r="B82" s="1">
        <v>247.72084122170236</v>
      </c>
      <c r="C82" s="1">
        <v>295.19713637627382</v>
      </c>
      <c r="D82" s="1">
        <v>385.74242598934416</v>
      </c>
    </row>
    <row r="83" spans="1:4" x14ac:dyDescent="0.3">
      <c r="A83" s="1">
        <v>7</v>
      </c>
      <c r="B83" s="1">
        <v>238.73106915561874</v>
      </c>
      <c r="C83" s="1">
        <v>299.80906768619951</v>
      </c>
      <c r="D83" s="1">
        <v>399.33261022707262</v>
      </c>
    </row>
    <row r="84" spans="1:4" x14ac:dyDescent="0.3">
      <c r="A84" s="1">
        <v>8</v>
      </c>
      <c r="B84" s="1">
        <v>236.27331990070189</v>
      </c>
      <c r="C84" s="1">
        <v>299.64885126032613</v>
      </c>
      <c r="D84" s="1">
        <v>397.05858352557158</v>
      </c>
    </row>
    <row r="85" spans="1:4" x14ac:dyDescent="0.3">
      <c r="A85" s="1">
        <v>9</v>
      </c>
      <c r="B85" s="1">
        <v>235.4893202599784</v>
      </c>
      <c r="C85" s="1">
        <v>299.51117307719176</v>
      </c>
      <c r="D85" s="1">
        <v>398.41850366452252</v>
      </c>
    </row>
    <row r="86" spans="1:4" x14ac:dyDescent="0.3">
      <c r="A86" s="1">
        <v>10</v>
      </c>
      <c r="B86" s="1">
        <v>246.23471547281923</v>
      </c>
      <c r="C86" s="1">
        <v>302.49658555061109</v>
      </c>
      <c r="D86" s="1">
        <v>390.91095617190757</v>
      </c>
    </row>
    <row r="87" spans="1:4" x14ac:dyDescent="0.3">
      <c r="A87" s="1">
        <v>11</v>
      </c>
      <c r="B87" s="1">
        <v>242.67799909444975</v>
      </c>
      <c r="C87" s="1">
        <v>298.50391300078667</v>
      </c>
      <c r="D87" s="1">
        <v>393.631025850566</v>
      </c>
    </row>
    <row r="88" spans="1:4" x14ac:dyDescent="0.3">
      <c r="A88" s="1">
        <v>12</v>
      </c>
      <c r="B88" s="1">
        <v>251.5376397259769</v>
      </c>
      <c r="C88" s="1">
        <v>303.09004980022797</v>
      </c>
      <c r="D88" s="1">
        <v>392.19494735800174</v>
      </c>
    </row>
    <row r="89" spans="1:4" x14ac:dyDescent="0.3">
      <c r="A89" s="1">
        <v>13</v>
      </c>
      <c r="B89" s="1">
        <v>240.03910151346048</v>
      </c>
      <c r="C89" s="1">
        <v>299.81074986419299</v>
      </c>
      <c r="D89" s="1">
        <v>386.03216494810937</v>
      </c>
    </row>
    <row r="90" spans="1:4" x14ac:dyDescent="0.3">
      <c r="A90" s="1">
        <v>14</v>
      </c>
      <c r="B90" s="1">
        <v>239.25548974258263</v>
      </c>
      <c r="C90" s="1">
        <v>298.4928459542183</v>
      </c>
      <c r="D90" s="1">
        <v>384.43446913441159</v>
      </c>
    </row>
    <row r="91" spans="1:4" x14ac:dyDescent="0.3">
      <c r="A91" s="1">
        <v>15</v>
      </c>
      <c r="B91" s="1">
        <v>238.72265195191738</v>
      </c>
      <c r="C91" s="1">
        <v>300.53044433202967</v>
      </c>
      <c r="D91" s="1">
        <v>387.45495835384514</v>
      </c>
    </row>
    <row r="92" spans="1:4" x14ac:dyDescent="0.3">
      <c r="A92" s="1">
        <v>16</v>
      </c>
      <c r="B92" s="1">
        <v>236.17249048522061</v>
      </c>
      <c r="C92" s="1">
        <v>292.2532163471563</v>
      </c>
      <c r="D92" s="1">
        <v>386.32182532247879</v>
      </c>
    </row>
    <row r="93" spans="1:4" x14ac:dyDescent="0.3">
      <c r="A93" s="1">
        <v>17</v>
      </c>
      <c r="B93" s="1">
        <v>239.62451268247995</v>
      </c>
      <c r="C93" s="1">
        <v>304.52996471779966</v>
      </c>
      <c r="D93" s="1">
        <v>393.37681561817379</v>
      </c>
    </row>
    <row r="94" spans="1:4" x14ac:dyDescent="0.3">
      <c r="A94" s="1">
        <v>18</v>
      </c>
      <c r="B94" s="1">
        <v>244.63467493531931</v>
      </c>
      <c r="C94" s="1">
        <v>299.42046617541331</v>
      </c>
      <c r="D94" s="1">
        <v>386.14410677139477</v>
      </c>
    </row>
    <row r="95" spans="1:4" x14ac:dyDescent="0.3">
      <c r="A95" s="1">
        <v>19</v>
      </c>
      <c r="B95" s="1">
        <v>243.83312497287091</v>
      </c>
      <c r="C95" s="1">
        <v>295.66924838854351</v>
      </c>
      <c r="D95" s="1">
        <v>390.20685464513821</v>
      </c>
    </row>
    <row r="96" spans="1:4" x14ac:dyDescent="0.3">
      <c r="A96" s="1">
        <v>20</v>
      </c>
      <c r="B96" s="1">
        <v>240.27446370355628</v>
      </c>
      <c r="C96" s="1">
        <v>308.89497747952424</v>
      </c>
      <c r="D96" s="1">
        <v>388.79203936531053</v>
      </c>
    </row>
    <row r="97" spans="1:4" x14ac:dyDescent="0.3">
      <c r="A97" s="1">
        <v>21</v>
      </c>
      <c r="B97" s="1">
        <v>234.17820716893436</v>
      </c>
      <c r="C97" s="1">
        <v>294.73284327579302</v>
      </c>
      <c r="D97" s="1">
        <v>387.94403906506221</v>
      </c>
    </row>
    <row r="98" spans="1:4" x14ac:dyDescent="0.3">
      <c r="A98" s="1">
        <v>22</v>
      </c>
      <c r="B98" s="1">
        <v>235.71519457509709</v>
      </c>
      <c r="C98" s="1">
        <v>296.82721797983373</v>
      </c>
      <c r="D98" s="1">
        <v>383.98688648866602</v>
      </c>
    </row>
    <row r="99" spans="1:4" x14ac:dyDescent="0.3">
      <c r="A99" s="1">
        <v>23</v>
      </c>
      <c r="B99" s="1">
        <v>235.65323799203702</v>
      </c>
      <c r="C99" s="1">
        <v>303.98612315950203</v>
      </c>
      <c r="D99" s="1">
        <v>385.73626901528456</v>
      </c>
    </row>
    <row r="100" spans="1:4" x14ac:dyDescent="0.3">
      <c r="A100" s="1">
        <v>24</v>
      </c>
      <c r="B100" s="1">
        <v>238.27303710484958</v>
      </c>
      <c r="C100" s="1">
        <v>288.23932383926797</v>
      </c>
      <c r="D100" s="1">
        <v>386.32789504242794</v>
      </c>
    </row>
    <row r="101" spans="1:4" x14ac:dyDescent="0.3">
      <c r="A101" s="1">
        <v>25</v>
      </c>
      <c r="B101" s="1">
        <v>233.35713241613067</v>
      </c>
      <c r="C101" s="1">
        <v>294.47911821886976</v>
      </c>
      <c r="D101" s="1">
        <v>383.94480721849811</v>
      </c>
    </row>
    <row r="102" spans="1:4" x14ac:dyDescent="0.3">
      <c r="A102" s="1">
        <v>26</v>
      </c>
      <c r="B102" s="1">
        <v>245.93746565949471</v>
      </c>
      <c r="C102" s="1">
        <v>302.97798479260331</v>
      </c>
      <c r="D102" s="1">
        <v>382.77998656869875</v>
      </c>
    </row>
    <row r="103" spans="1:4" x14ac:dyDescent="0.3">
      <c r="A103" s="1">
        <v>27</v>
      </c>
      <c r="B103" s="1">
        <v>240.87088654153436</v>
      </c>
      <c r="C103" s="1">
        <v>296.68375257691878</v>
      </c>
      <c r="D103" s="1">
        <v>380.69796778444186</v>
      </c>
    </row>
    <row r="104" spans="1:4" x14ac:dyDescent="0.3">
      <c r="A104" s="1">
        <v>28</v>
      </c>
      <c r="B104" s="1">
        <v>237.05649257710394</v>
      </c>
      <c r="C104" s="1">
        <v>292.89584166634933</v>
      </c>
      <c r="D104" s="1">
        <v>385.65807845235634</v>
      </c>
    </row>
    <row r="105" spans="1:4" x14ac:dyDescent="0.3">
      <c r="A105" s="1">
        <v>29</v>
      </c>
      <c r="B105" s="1">
        <v>241.39052434717433</v>
      </c>
      <c r="C105" s="1">
        <v>303.21441924469161</v>
      </c>
      <c r="D105" s="1">
        <v>394.26684416487979</v>
      </c>
    </row>
    <row r="106" spans="1:4" x14ac:dyDescent="0.3">
      <c r="A106" s="1">
        <v>30</v>
      </c>
      <c r="B106" s="1">
        <v>243.97754248686991</v>
      </c>
      <c r="C106" s="1">
        <v>305.29200975270612</v>
      </c>
      <c r="D106" s="1">
        <v>389.6574923462793</v>
      </c>
    </row>
    <row r="107" spans="1:4" x14ac:dyDescent="0.3">
      <c r="A107" s="1">
        <v>31</v>
      </c>
      <c r="B107" s="1">
        <v>237.60960856098984</v>
      </c>
      <c r="C107" s="1">
        <v>292.94184246428898</v>
      </c>
      <c r="D107" s="1">
        <v>385.34919251790359</v>
      </c>
    </row>
    <row r="108" spans="1:4" x14ac:dyDescent="0.3">
      <c r="A108" s="1">
        <v>32</v>
      </c>
      <c r="B108" s="1">
        <v>239.50074405220482</v>
      </c>
      <c r="C108" s="1">
        <v>300.18754913769595</v>
      </c>
      <c r="D108" s="1">
        <v>385.96441984009601</v>
      </c>
    </row>
    <row r="109" spans="1:4" x14ac:dyDescent="0.3">
      <c r="A109" s="1">
        <v>33</v>
      </c>
      <c r="B109" s="1">
        <v>242.63762304028617</v>
      </c>
      <c r="C109" s="1">
        <v>300.09911109335945</v>
      </c>
      <c r="D109" s="1">
        <v>393.03246651008789</v>
      </c>
    </row>
    <row r="110" spans="1:4" x14ac:dyDescent="0.3">
      <c r="A110" s="1">
        <v>34</v>
      </c>
      <c r="B110" s="1">
        <v>234.43969816075173</v>
      </c>
      <c r="C110" s="1">
        <v>296.35012817690631</v>
      </c>
      <c r="D110" s="1">
        <v>383.85007620132762</v>
      </c>
    </row>
    <row r="111" spans="1:4" x14ac:dyDescent="0.3">
      <c r="A111" s="1">
        <v>35</v>
      </c>
      <c r="B111" s="1">
        <v>239.48405797028266</v>
      </c>
      <c r="C111" s="1">
        <v>298.52968966258356</v>
      </c>
      <c r="D111" s="1">
        <v>390.8846097573014</v>
      </c>
    </row>
    <row r="112" spans="1:4" x14ac:dyDescent="0.3">
      <c r="A112" s="1">
        <v>36</v>
      </c>
      <c r="B112" s="1">
        <v>239.16489909869819</v>
      </c>
      <c r="C112" s="1">
        <v>308.4625945619992</v>
      </c>
      <c r="D112" s="1">
        <v>397.61985495546736</v>
      </c>
    </row>
    <row r="113" spans="1:4" x14ac:dyDescent="0.3">
      <c r="A113" s="1">
        <v>37</v>
      </c>
      <c r="B113" s="1">
        <v>239.06758663272552</v>
      </c>
      <c r="C113" s="1">
        <v>300.92846301178588</v>
      </c>
      <c r="D113" s="1">
        <v>375.24587519017149</v>
      </c>
    </row>
    <row r="114" spans="1:4" x14ac:dyDescent="0.3">
      <c r="A114" s="1">
        <v>38</v>
      </c>
      <c r="B114" s="1">
        <v>241.28407730046268</v>
      </c>
      <c r="C114" s="1">
        <v>302.68865509876269</v>
      </c>
      <c r="D114" s="1">
        <v>395.11547569800518</v>
      </c>
    </row>
    <row r="115" spans="1:4" x14ac:dyDescent="0.3">
      <c r="A115" s="1">
        <v>39</v>
      </c>
      <c r="B115" s="1">
        <v>241.93289761617731</v>
      </c>
      <c r="C115" s="1">
        <v>307.98134232015013</v>
      </c>
      <c r="D115" s="1">
        <v>396.74505343146956</v>
      </c>
    </row>
    <row r="116" spans="1:4" x14ac:dyDescent="0.3">
      <c r="A116" s="1">
        <v>40</v>
      </c>
      <c r="B116" s="1">
        <v>232.84974237875161</v>
      </c>
      <c r="C116" s="1">
        <v>298.75684006548579</v>
      </c>
      <c r="D116" s="1">
        <v>391.77068978402775</v>
      </c>
    </row>
    <row r="117" spans="1:4" x14ac:dyDescent="0.3">
      <c r="A117" s="1">
        <v>41</v>
      </c>
      <c r="B117" s="1">
        <v>235.47497475663022</v>
      </c>
      <c r="C117" s="1">
        <v>302.58142091834094</v>
      </c>
      <c r="D117" s="1">
        <v>381.08734676239266</v>
      </c>
    </row>
    <row r="118" spans="1:4" x14ac:dyDescent="0.3">
      <c r="A118" s="1">
        <v>42</v>
      </c>
      <c r="B118" s="1">
        <v>245.44137969224778</v>
      </c>
      <c r="C118" s="1">
        <v>304.12302168759339</v>
      </c>
      <c r="D118" s="1">
        <v>381.4151078801811</v>
      </c>
    </row>
    <row r="119" spans="1:4" x14ac:dyDescent="0.3">
      <c r="A119" s="1">
        <v>43</v>
      </c>
      <c r="B119" s="1">
        <v>232.68671591191719</v>
      </c>
      <c r="C119" s="1">
        <v>289.7747285908863</v>
      </c>
      <c r="D119" s="1">
        <v>392.83427688757769</v>
      </c>
    </row>
    <row r="120" spans="1:4" x14ac:dyDescent="0.3">
      <c r="A120" s="1">
        <v>44</v>
      </c>
      <c r="B120" s="1">
        <v>247.22239371983551</v>
      </c>
      <c r="C120" s="1">
        <v>297.50141991630704</v>
      </c>
      <c r="D120" s="1">
        <v>372.892251277789</v>
      </c>
    </row>
    <row r="121" spans="1:4" x14ac:dyDescent="0.3">
      <c r="A121" s="1">
        <v>45</v>
      </c>
      <c r="B121" s="1">
        <v>238.59342430728728</v>
      </c>
      <c r="C121" s="1">
        <v>301.83257714996478</v>
      </c>
      <c r="D121" s="1">
        <v>395.60585317350331</v>
      </c>
    </row>
    <row r="122" spans="1:4" x14ac:dyDescent="0.3">
      <c r="A122" s="1">
        <v>46</v>
      </c>
      <c r="B122" s="1">
        <v>238.84192856696885</v>
      </c>
      <c r="C122" s="1">
        <v>304.1200488993457</v>
      </c>
      <c r="D122" s="1">
        <v>396.03805548824977</v>
      </c>
    </row>
    <row r="123" spans="1:4" x14ac:dyDescent="0.3">
      <c r="A123" s="1">
        <v>47</v>
      </c>
      <c r="B123" s="1">
        <v>246.5753638978573</v>
      </c>
      <c r="C123" s="1">
        <v>292.96973254688419</v>
      </c>
      <c r="D123" s="1">
        <v>391.21992026664742</v>
      </c>
    </row>
    <row r="124" spans="1:4" x14ac:dyDescent="0.3">
      <c r="A124" s="1">
        <v>48</v>
      </c>
      <c r="B124" s="1">
        <v>225.31305683776156</v>
      </c>
      <c r="C124" s="1">
        <v>292.95127556538677</v>
      </c>
      <c r="D124" s="1">
        <v>386.93182429670009</v>
      </c>
    </row>
    <row r="125" spans="1:4" x14ac:dyDescent="0.3">
      <c r="A125" s="1">
        <v>49</v>
      </c>
      <c r="B125" s="1">
        <v>243.42949554250438</v>
      </c>
      <c r="C125" s="1">
        <v>302.57330936222905</v>
      </c>
      <c r="D125" s="1">
        <v>388.73078382622339</v>
      </c>
    </row>
    <row r="126" spans="1:4" x14ac:dyDescent="0.3">
      <c r="A126" s="1">
        <v>50</v>
      </c>
      <c r="B126" s="1">
        <v>236.16611006250747</v>
      </c>
      <c r="C126" s="1">
        <v>298.83983914188201</v>
      </c>
      <c r="D126" s="1">
        <v>397.16204654815715</v>
      </c>
    </row>
    <row r="127" spans="1:4" x14ac:dyDescent="0.3">
      <c r="A127" s="1">
        <v>51</v>
      </c>
      <c r="B127" s="1">
        <v>243.02493767496398</v>
      </c>
      <c r="C127" s="1">
        <v>294.93103853026219</v>
      </c>
      <c r="D127" s="1">
        <v>389.51906614867602</v>
      </c>
    </row>
    <row r="128" spans="1:4" x14ac:dyDescent="0.3">
      <c r="A128" s="1">
        <v>52</v>
      </c>
      <c r="B128" s="1">
        <v>235.83193237343201</v>
      </c>
      <c r="C128" s="1">
        <v>299.77909499685438</v>
      </c>
      <c r="D128" s="1">
        <v>384.86530152823752</v>
      </c>
    </row>
    <row r="129" spans="1:4" x14ac:dyDescent="0.3">
      <c r="A129" s="1">
        <v>53</v>
      </c>
      <c r="B129" s="1">
        <v>239.45320616046828</v>
      </c>
      <c r="C129" s="1">
        <v>299.32366488025201</v>
      </c>
      <c r="D129" s="1">
        <v>382.91648796633467</v>
      </c>
    </row>
    <row r="130" spans="1:4" x14ac:dyDescent="0.3">
      <c r="A130" s="1">
        <v>54</v>
      </c>
      <c r="B130" s="1">
        <v>242.57044684506198</v>
      </c>
      <c r="C130" s="1">
        <v>298.43169765141977</v>
      </c>
      <c r="D130" s="1">
        <v>387.55971804514712</v>
      </c>
    </row>
    <row r="131" spans="1:4" x14ac:dyDescent="0.3">
      <c r="A131" s="1">
        <v>55</v>
      </c>
      <c r="B131" s="1">
        <v>234.60919627130605</v>
      </c>
      <c r="C131" s="1">
        <v>295.9025457503995</v>
      </c>
      <c r="D131" s="1">
        <v>384.19429677810933</v>
      </c>
    </row>
    <row r="132" spans="1:4" x14ac:dyDescent="0.3">
      <c r="A132" s="1">
        <v>56</v>
      </c>
      <c r="B132" s="1">
        <v>238.7101416330556</v>
      </c>
      <c r="C132" s="1">
        <v>293.76002839793529</v>
      </c>
      <c r="D132" s="1">
        <v>380.38491457764547</v>
      </c>
    </row>
    <row r="133" spans="1:4" x14ac:dyDescent="0.3">
      <c r="A133" s="1">
        <v>57</v>
      </c>
      <c r="B133" s="1">
        <v>241.73732593342083</v>
      </c>
      <c r="C133" s="1">
        <v>310.87008671925031</v>
      </c>
      <c r="D133" s="1">
        <v>391.80359642939214</v>
      </c>
    </row>
    <row r="134" spans="1:4" x14ac:dyDescent="0.3">
      <c r="A134" s="1">
        <v>58</v>
      </c>
      <c r="B134" s="1">
        <v>236.83377965713237</v>
      </c>
      <c r="C134" s="1">
        <v>301.78294572183307</v>
      </c>
      <c r="D134" s="1">
        <v>386.89699373077605</v>
      </c>
    </row>
    <row r="135" spans="1:4" x14ac:dyDescent="0.3">
      <c r="A135" s="1">
        <v>59</v>
      </c>
      <c r="B135" s="1">
        <v>243.0225169999193</v>
      </c>
      <c r="C135" s="1">
        <v>291.23059952250588</v>
      </c>
      <c r="D135" s="1">
        <v>384.26957937273886</v>
      </c>
    </row>
    <row r="136" spans="1:4" x14ac:dyDescent="0.3">
      <c r="A136" s="1">
        <v>60</v>
      </c>
      <c r="B136" s="1">
        <v>243.97888099464075</v>
      </c>
      <c r="C136" s="1">
        <v>296.61552787062874</v>
      </c>
      <c r="D136" s="1">
        <v>386.30739714012435</v>
      </c>
    </row>
    <row r="137" spans="1:4" x14ac:dyDescent="0.3">
      <c r="A137" s="1">
        <v>61</v>
      </c>
      <c r="B137" s="1">
        <v>237.40156062492227</v>
      </c>
      <c r="C137" s="1">
        <v>297.95026917472933</v>
      </c>
      <c r="D137" s="1">
        <v>393.32216317005538</v>
      </c>
    </row>
    <row r="138" spans="1:4" x14ac:dyDescent="0.3">
      <c r="A138" s="1">
        <v>62</v>
      </c>
      <c r="B138" s="1">
        <v>240.90017025449234</v>
      </c>
      <c r="C138" s="1">
        <v>297.34630435156151</v>
      </c>
      <c r="D138" s="1">
        <v>382.62432624553128</v>
      </c>
    </row>
    <row r="139" spans="1:4" x14ac:dyDescent="0.3">
      <c r="A139" s="1">
        <v>63</v>
      </c>
      <c r="B139" s="1">
        <v>238.11009573608513</v>
      </c>
      <c r="C139" s="1">
        <v>296.24829385182426</v>
      </c>
      <c r="D139" s="1">
        <v>383.71657584074705</v>
      </c>
    </row>
    <row r="140" spans="1:4" x14ac:dyDescent="0.3">
      <c r="A140" s="1">
        <v>64</v>
      </c>
      <c r="B140" s="1">
        <v>235.03587726888753</v>
      </c>
      <c r="C140" s="1">
        <v>297.75329698136147</v>
      </c>
      <c r="D140" s="1">
        <v>384.78928788399469</v>
      </c>
    </row>
    <row r="141" spans="1:4" x14ac:dyDescent="0.3">
      <c r="A141" s="1">
        <v>65</v>
      </c>
      <c r="B141" s="1">
        <v>242.33902575893967</v>
      </c>
      <c r="C141" s="1">
        <v>297.29120794425324</v>
      </c>
      <c r="D141" s="1">
        <v>386.1890945273687</v>
      </c>
    </row>
    <row r="142" spans="1:4" x14ac:dyDescent="0.3">
      <c r="A142" s="1">
        <v>66</v>
      </c>
      <c r="B142" s="1">
        <v>245.06685266395914</v>
      </c>
      <c r="C142" s="1">
        <v>300.95836531570762</v>
      </c>
      <c r="D142" s="1">
        <v>395.95515757251945</v>
      </c>
    </row>
    <row r="143" spans="1:4" x14ac:dyDescent="0.3">
      <c r="A143" s="1">
        <v>67</v>
      </c>
      <c r="B143" s="1">
        <v>233.59278964260227</v>
      </c>
      <c r="C143" s="1">
        <v>296.31668843340287</v>
      </c>
      <c r="D143" s="1">
        <v>395.59197351203312</v>
      </c>
    </row>
    <row r="144" spans="1:4" x14ac:dyDescent="0.3">
      <c r="A144" s="1">
        <v>68</v>
      </c>
      <c r="B144" s="1">
        <v>242.64030712466922</v>
      </c>
      <c r="C144" s="1">
        <v>297.62000591158704</v>
      </c>
      <c r="D144" s="1">
        <v>383.9629987258146</v>
      </c>
    </row>
    <row r="145" spans="1:4" x14ac:dyDescent="0.3">
      <c r="A145" s="1">
        <v>69</v>
      </c>
      <c r="B145" s="1">
        <v>247.01463931175061</v>
      </c>
      <c r="C145" s="1">
        <v>302.56951206943131</v>
      </c>
      <c r="D145" s="1">
        <v>386.08729281867232</v>
      </c>
    </row>
    <row r="146" spans="1:4" x14ac:dyDescent="0.3">
      <c r="A146" s="1">
        <v>70</v>
      </c>
      <c r="B146" s="1">
        <v>231.30111104260183</v>
      </c>
      <c r="C146" s="1">
        <v>302.68789624709353</v>
      </c>
      <c r="D146" s="1">
        <v>390.13985757401372</v>
      </c>
    </row>
    <row r="147" spans="1:4" x14ac:dyDescent="0.3">
      <c r="A147" s="1">
        <v>71</v>
      </c>
      <c r="B147" s="1">
        <v>239.09852400004038</v>
      </c>
      <c r="C147" s="1">
        <v>306.30640334177167</v>
      </c>
      <c r="D147" s="1">
        <v>403.55903544850793</v>
      </c>
    </row>
    <row r="148" spans="1:4" x14ac:dyDescent="0.3">
      <c r="A148" s="1">
        <v>72</v>
      </c>
      <c r="B148" s="1">
        <v>233.01717218225807</v>
      </c>
      <c r="C148" s="1">
        <v>296.53060726236993</v>
      </c>
      <c r="D148" s="1">
        <v>393.99083466137643</v>
      </c>
    </row>
    <row r="149" spans="1:4" x14ac:dyDescent="0.3">
      <c r="A149" s="1">
        <v>73</v>
      </c>
      <c r="B149" s="1">
        <v>240.80743625049922</v>
      </c>
      <c r="C149" s="1">
        <v>294.25917144801497</v>
      </c>
      <c r="D149" s="1">
        <v>387.04412507453105</v>
      </c>
    </row>
    <row r="150" spans="1:4" x14ac:dyDescent="0.3">
      <c r="A150" s="1">
        <v>74</v>
      </c>
      <c r="B150" s="1">
        <v>236.0191645515813</v>
      </c>
      <c r="C150" s="1">
        <v>300.78287304368541</v>
      </c>
      <c r="D150" s="1">
        <v>376.76328550630063</v>
      </c>
    </row>
    <row r="151" spans="1:4" x14ac:dyDescent="0.3">
      <c r="A151" s="1">
        <v>75</v>
      </c>
      <c r="B151" s="1">
        <v>247.12448914883905</v>
      </c>
      <c r="C151" s="1">
        <v>298.12556099681035</v>
      </c>
      <c r="D151" s="1">
        <v>385.02437688292957</v>
      </c>
    </row>
    <row r="152" spans="1:4" x14ac:dyDescent="0.3">
      <c r="A152" s="1">
        <v>76</v>
      </c>
      <c r="B152" s="1">
        <v>245.84394345391425</v>
      </c>
      <c r="C152" s="1">
        <v>299.06713910902795</v>
      </c>
      <c r="D152" s="1">
        <v>390.41135166631437</v>
      </c>
    </row>
    <row r="153" spans="1:4" x14ac:dyDescent="0.3">
      <c r="A153" s="1">
        <v>77</v>
      </c>
      <c r="B153" s="1">
        <v>238.02086443512016</v>
      </c>
      <c r="C153" s="1">
        <v>290.90066389797994</v>
      </c>
      <c r="D153" s="1">
        <v>400.62872219864249</v>
      </c>
    </row>
    <row r="154" spans="1:4" x14ac:dyDescent="0.3">
      <c r="A154" s="1">
        <v>78</v>
      </c>
      <c r="B154" s="1">
        <v>233.71150381922354</v>
      </c>
      <c r="C154" s="1">
        <v>302.72565426025642</v>
      </c>
      <c r="D154" s="1">
        <v>386.91998517213182</v>
      </c>
    </row>
    <row r="155" spans="1:4" x14ac:dyDescent="0.3">
      <c r="A155" s="1">
        <v>79</v>
      </c>
      <c r="B155" s="1">
        <v>235.20091120026521</v>
      </c>
      <c r="C155" s="1">
        <v>302.67707954971632</v>
      </c>
      <c r="D155" s="1">
        <v>390.56757796116852</v>
      </c>
    </row>
    <row r="156" spans="1:4" x14ac:dyDescent="0.3">
      <c r="A156" s="1">
        <v>80</v>
      </c>
      <c r="B156" s="1">
        <v>245.3852276419419</v>
      </c>
      <c r="C156" s="1">
        <v>299.0516197441496</v>
      </c>
      <c r="D156" s="1">
        <v>390.85387785082429</v>
      </c>
    </row>
    <row r="157" spans="1:4" x14ac:dyDescent="0.3">
      <c r="A157" s="1">
        <v>81</v>
      </c>
      <c r="B157" s="1">
        <v>240.34637909713834</v>
      </c>
      <c r="C157" s="1">
        <v>306.65203235181247</v>
      </c>
      <c r="D157" s="1">
        <v>395.07449037846646</v>
      </c>
    </row>
    <row r="158" spans="1:4" x14ac:dyDescent="0.3">
      <c r="A158" s="1">
        <v>82</v>
      </c>
      <c r="B158" s="1">
        <v>242.60346927903672</v>
      </c>
      <c r="C158" s="1">
        <v>301.83577904858686</v>
      </c>
      <c r="D158" s="1">
        <v>388.0686472732063</v>
      </c>
    </row>
    <row r="159" spans="1:4" x14ac:dyDescent="0.3">
      <c r="A159" s="1">
        <v>83</v>
      </c>
      <c r="B159" s="1">
        <v>234.54165646619964</v>
      </c>
      <c r="C159" s="1">
        <v>296.74308037390637</v>
      </c>
      <c r="D159" s="1">
        <v>391.21499210507915</v>
      </c>
    </row>
    <row r="160" spans="1:4" x14ac:dyDescent="0.3">
      <c r="A160" s="1">
        <v>84</v>
      </c>
      <c r="B160" s="1">
        <v>243.62771345622397</v>
      </c>
      <c r="C160" s="1">
        <v>298.30803241439042</v>
      </c>
      <c r="D160" s="1">
        <v>403.13233685938667</v>
      </c>
    </row>
    <row r="161" spans="1:4" x14ac:dyDescent="0.3">
      <c r="A161" s="1">
        <v>85</v>
      </c>
      <c r="B161" s="1">
        <v>233.58884691114392</v>
      </c>
      <c r="C161" s="1">
        <v>299.01807061599141</v>
      </c>
      <c r="D161" s="1">
        <v>389.64353821893326</v>
      </c>
    </row>
    <row r="162" spans="1:4" x14ac:dyDescent="0.3">
      <c r="A162" s="1">
        <v>86</v>
      </c>
      <c r="B162" s="1">
        <v>240.5228319982393</v>
      </c>
      <c r="C162" s="1">
        <v>301.25469216600885</v>
      </c>
      <c r="D162" s="1">
        <v>394.23141118257183</v>
      </c>
    </row>
    <row r="163" spans="1:4" x14ac:dyDescent="0.3">
      <c r="A163" s="1">
        <v>87</v>
      </c>
      <c r="B163" s="1">
        <v>232.26637403784784</v>
      </c>
      <c r="C163" s="1">
        <v>303.65308401076595</v>
      </c>
      <c r="D163" s="1">
        <v>393.14607899817202</v>
      </c>
    </row>
    <row r="164" spans="1:4" x14ac:dyDescent="0.3">
      <c r="A164" s="1">
        <v>88</v>
      </c>
      <c r="B164" s="1">
        <v>236.85694509996273</v>
      </c>
      <c r="C164" s="1">
        <v>303.71597131031263</v>
      </c>
      <c r="D164" s="1">
        <v>389.94615313565527</v>
      </c>
    </row>
    <row r="165" spans="1:4" x14ac:dyDescent="0.3">
      <c r="A165" s="1">
        <v>89</v>
      </c>
      <c r="B165" s="1">
        <v>238.86731963009737</v>
      </c>
      <c r="C165" s="1">
        <v>297.23751506108658</v>
      </c>
      <c r="D165" s="1">
        <v>393.0140438740558</v>
      </c>
    </row>
    <row r="166" spans="1:4" x14ac:dyDescent="0.3">
      <c r="A166" s="1">
        <v>90</v>
      </c>
      <c r="B166" s="1">
        <v>245.91270118339568</v>
      </c>
      <c r="C166" s="1">
        <v>303.13450400234137</v>
      </c>
      <c r="D166" s="1">
        <v>383.9532423797873</v>
      </c>
    </row>
    <row r="167" spans="1:4" x14ac:dyDescent="0.3">
      <c r="A167" s="1">
        <v>91</v>
      </c>
      <c r="B167" s="1">
        <v>246.71933320388567</v>
      </c>
      <c r="C167" s="1">
        <v>302.59429307590835</v>
      </c>
      <c r="D167" s="1">
        <v>394.45194955140443</v>
      </c>
    </row>
    <row r="168" spans="1:4" x14ac:dyDescent="0.3">
      <c r="A168" s="1">
        <v>92</v>
      </c>
      <c r="B168" s="1">
        <v>237.17332974188309</v>
      </c>
      <c r="C168" s="1">
        <v>309.55458582795745</v>
      </c>
      <c r="D168" s="1">
        <v>401.838722099356</v>
      </c>
    </row>
    <row r="169" spans="1:4" x14ac:dyDescent="0.3">
      <c r="A169" s="1">
        <v>93</v>
      </c>
      <c r="B169" s="1">
        <v>242.9148585316432</v>
      </c>
      <c r="C169" s="1">
        <v>296.64725414875238</v>
      </c>
      <c r="D169" s="1">
        <v>386.33886285459602</v>
      </c>
    </row>
    <row r="170" spans="1:4" x14ac:dyDescent="0.3">
      <c r="A170" s="1">
        <v>94</v>
      </c>
      <c r="B170" s="1">
        <v>240.52521289329925</v>
      </c>
      <c r="C170" s="1">
        <v>307.91952853758613</v>
      </c>
      <c r="D170" s="1">
        <v>398.37011740237472</v>
      </c>
    </row>
    <row r="171" spans="1:4" x14ac:dyDescent="0.3">
      <c r="A171" s="1">
        <v>95</v>
      </c>
      <c r="B171" s="1">
        <v>243.95870924904702</v>
      </c>
      <c r="C171" s="1">
        <v>298.96000343261278</v>
      </c>
      <c r="D171" s="1">
        <v>388.69975386744841</v>
      </c>
    </row>
    <row r="172" spans="1:4" x14ac:dyDescent="0.3">
      <c r="A172" s="1">
        <v>96</v>
      </c>
      <c r="B172" s="1">
        <v>237.59957924045469</v>
      </c>
      <c r="C172" s="1">
        <v>309.8809549834121</v>
      </c>
      <c r="D172" s="1">
        <v>390.778779356511</v>
      </c>
    </row>
    <row r="173" spans="1:4" x14ac:dyDescent="0.3">
      <c r="A173" s="1">
        <v>97</v>
      </c>
      <c r="B173" s="1">
        <v>241.01071136753865</v>
      </c>
      <c r="C173" s="1">
        <v>299.85514224220731</v>
      </c>
      <c r="D173" s="1">
        <v>389.54492364908407</v>
      </c>
    </row>
    <row r="174" spans="1:4" x14ac:dyDescent="0.3">
      <c r="A174" s="1">
        <v>98</v>
      </c>
      <c r="B174" s="1">
        <v>242.34533556174708</v>
      </c>
      <c r="C174" s="1">
        <v>300.80343208896193</v>
      </c>
      <c r="D174" s="1">
        <v>380.29829745352049</v>
      </c>
    </row>
    <row r="175" spans="1:4" x14ac:dyDescent="0.3">
      <c r="A175" s="1">
        <v>99</v>
      </c>
      <c r="B175" s="1">
        <v>237.13599225680838</v>
      </c>
      <c r="C175" s="1">
        <v>286.47650197022051</v>
      </c>
      <c r="D175" s="1">
        <v>387.14716815526538</v>
      </c>
    </row>
    <row r="176" spans="1:4" x14ac:dyDescent="0.3">
      <c r="A176" s="1">
        <v>100</v>
      </c>
      <c r="B176" s="1">
        <v>238.84560177082372</v>
      </c>
      <c r="C176" s="1">
        <v>300.76406523539197</v>
      </c>
      <c r="D176" s="1">
        <v>383.79849081716384</v>
      </c>
    </row>
    <row r="177" spans="1:4" x14ac:dyDescent="0.3">
      <c r="A177" s="1">
        <v>101</v>
      </c>
      <c r="B177" s="1">
        <v>238.49594561190074</v>
      </c>
      <c r="C177" s="1">
        <v>294.73591574165056</v>
      </c>
      <c r="D177" s="1">
        <v>389.30320842471258</v>
      </c>
    </row>
    <row r="178" spans="1:4" x14ac:dyDescent="0.3">
      <c r="A178" s="1">
        <v>102</v>
      </c>
      <c r="B178" s="1">
        <v>240.40955769981835</v>
      </c>
      <c r="C178" s="1">
        <v>297.14826302517776</v>
      </c>
      <c r="D178" s="1">
        <v>386.06886380917547</v>
      </c>
    </row>
    <row r="179" spans="1:4" x14ac:dyDescent="0.3">
      <c r="A179" s="1">
        <v>103</v>
      </c>
      <c r="B179" s="1">
        <v>237.66439601774468</v>
      </c>
      <c r="C179" s="1">
        <v>300.90178854174439</v>
      </c>
      <c r="D179" s="1">
        <v>397.51787975222646</v>
      </c>
    </row>
    <row r="180" spans="1:4" x14ac:dyDescent="0.3">
      <c r="A180" s="1">
        <v>104</v>
      </c>
      <c r="B180" s="1">
        <v>243.22833632095549</v>
      </c>
      <c r="C180" s="1">
        <v>295.64375934891626</v>
      </c>
      <c r="D180" s="1">
        <v>395.32845182337797</v>
      </c>
    </row>
    <row r="181" spans="1:4" x14ac:dyDescent="0.3">
      <c r="A181" s="1">
        <v>105</v>
      </c>
      <c r="B181" s="1">
        <v>241.08557813744679</v>
      </c>
      <c r="C181" s="1">
        <v>299.85374793818204</v>
      </c>
      <c r="D181" s="1">
        <v>386.33646669916016</v>
      </c>
    </row>
    <row r="182" spans="1:4" x14ac:dyDescent="0.3">
      <c r="A182" s="1">
        <v>106</v>
      </c>
      <c r="B182" s="1">
        <v>246.12598890717223</v>
      </c>
      <c r="C182" s="1">
        <v>301.12483757209549</v>
      </c>
      <c r="D182" s="1">
        <v>379.16612564473479</v>
      </c>
    </row>
    <row r="183" spans="1:4" x14ac:dyDescent="0.3">
      <c r="A183" s="1">
        <v>107</v>
      </c>
      <c r="B183" s="1">
        <v>237.35653419238</v>
      </c>
      <c r="C183" s="1">
        <v>298.74205541184153</v>
      </c>
      <c r="D183" s="1">
        <v>392.63468574927617</v>
      </c>
    </row>
    <row r="184" spans="1:4" x14ac:dyDescent="0.3">
      <c r="A184" s="1">
        <v>108</v>
      </c>
      <c r="B184" s="1">
        <v>237.43125698311343</v>
      </c>
      <c r="C184" s="1">
        <v>302.71637681811211</v>
      </c>
      <c r="D184" s="1">
        <v>400.62523841537057</v>
      </c>
    </row>
    <row r="185" spans="1:4" x14ac:dyDescent="0.3">
      <c r="A185" s="1">
        <v>109</v>
      </c>
      <c r="B185" s="1">
        <v>234.79460085704707</v>
      </c>
      <c r="C185" s="1">
        <v>302.43711584726918</v>
      </c>
      <c r="D185" s="1">
        <v>395.1030228300196</v>
      </c>
    </row>
    <row r="186" spans="1:4" x14ac:dyDescent="0.3">
      <c r="A186" s="1">
        <v>110</v>
      </c>
      <c r="B186" s="1">
        <v>242.36569545986947</v>
      </c>
      <c r="C186" s="1">
        <v>300.01642753207636</v>
      </c>
      <c r="D186" s="1">
        <v>393.95513226898669</v>
      </c>
    </row>
    <row r="187" spans="1:4" x14ac:dyDescent="0.3">
      <c r="A187" s="1">
        <v>111</v>
      </c>
      <c r="B187" s="1">
        <v>239.01334767043244</v>
      </c>
      <c r="C187" s="1">
        <v>292.33990090308674</v>
      </c>
      <c r="D187" s="1">
        <v>396.25448352792955</v>
      </c>
    </row>
    <row r="188" spans="1:4" x14ac:dyDescent="0.3">
      <c r="A188" s="1">
        <v>112</v>
      </c>
      <c r="B188" s="1">
        <v>244.45745401199358</v>
      </c>
      <c r="C188" s="1">
        <v>301.73501414241321</v>
      </c>
      <c r="D188" s="1">
        <v>374.11070502121657</v>
      </c>
    </row>
    <row r="189" spans="1:4" x14ac:dyDescent="0.3">
      <c r="A189" s="1">
        <v>113</v>
      </c>
      <c r="B189" s="1">
        <v>240.61447665666458</v>
      </c>
      <c r="C189" s="1">
        <v>293.12441820506183</v>
      </c>
      <c r="D189" s="1">
        <v>395.05674883713488</v>
      </c>
    </row>
    <row r="190" spans="1:4" x14ac:dyDescent="0.3">
      <c r="A190" s="1">
        <v>114</v>
      </c>
      <c r="B190" s="1">
        <v>237.02969766269584</v>
      </c>
      <c r="C190" s="1">
        <v>302.85116401414228</v>
      </c>
      <c r="D190" s="1">
        <v>387.92188822511702</v>
      </c>
    </row>
    <row r="191" spans="1:4" x14ac:dyDescent="0.3">
      <c r="A191" s="1">
        <v>115</v>
      </c>
      <c r="B191" s="1">
        <v>232.5473073573701</v>
      </c>
      <c r="C191" s="1">
        <v>308.09226943297881</v>
      </c>
      <c r="D191" s="1">
        <v>398.72224459297098</v>
      </c>
    </row>
    <row r="192" spans="1:4" x14ac:dyDescent="0.3">
      <c r="A192" s="1">
        <v>116</v>
      </c>
      <c r="B192" s="1">
        <v>231.5295995561757</v>
      </c>
      <c r="C192" s="1">
        <v>295.66025503025509</v>
      </c>
      <c r="D192" s="1">
        <v>396.816408031126</v>
      </c>
    </row>
    <row r="193" spans="1:4" x14ac:dyDescent="0.3">
      <c r="A193" s="1">
        <v>117</v>
      </c>
      <c r="B193" s="1">
        <v>237.57970907911988</v>
      </c>
      <c r="C193" s="1">
        <v>298.33520752050435</v>
      </c>
      <c r="D193" s="1">
        <v>380.92885890694413</v>
      </c>
    </row>
    <row r="194" spans="1:4" x14ac:dyDescent="0.3">
      <c r="A194" s="1">
        <v>118</v>
      </c>
      <c r="B194" s="1">
        <v>237.6452521458975</v>
      </c>
      <c r="C194" s="1">
        <v>298.70643863010014</v>
      </c>
      <c r="D194" s="1">
        <v>392.17601711695517</v>
      </c>
    </row>
    <row r="195" spans="1:4" x14ac:dyDescent="0.3">
      <c r="A195" s="1">
        <v>119</v>
      </c>
      <c r="B195" s="1">
        <v>236.69786606582994</v>
      </c>
      <c r="C195" s="1">
        <v>305.48269647676796</v>
      </c>
      <c r="D195" s="1">
        <v>403.75084029627817</v>
      </c>
    </row>
    <row r="196" spans="1:4" x14ac:dyDescent="0.3">
      <c r="A196" s="1">
        <v>120</v>
      </c>
      <c r="B196" s="1">
        <v>233.89804502077675</v>
      </c>
      <c r="C196" s="1">
        <v>302.79466492704006</v>
      </c>
      <c r="D196" s="1">
        <v>403.81183624848552</v>
      </c>
    </row>
    <row r="197" spans="1:4" x14ac:dyDescent="0.3">
      <c r="A197" s="1">
        <v>121</v>
      </c>
      <c r="B197" s="1">
        <v>250.35742721216999</v>
      </c>
      <c r="C197" s="1">
        <v>301.12865241218833</v>
      </c>
      <c r="D197" s="1">
        <v>386.77945017983046</v>
      </c>
    </row>
    <row r="198" spans="1:4" x14ac:dyDescent="0.3">
      <c r="A198" s="1">
        <v>122</v>
      </c>
      <c r="B198" s="1">
        <v>244.78898270856229</v>
      </c>
      <c r="C198" s="1">
        <v>292.46615164674358</v>
      </c>
      <c r="D198" s="1">
        <v>388.34412325942111</v>
      </c>
    </row>
    <row r="199" spans="1:4" x14ac:dyDescent="0.3">
      <c r="A199" s="1">
        <v>123</v>
      </c>
      <c r="B199" s="1">
        <v>240.85080470633486</v>
      </c>
      <c r="C199" s="1">
        <v>305.64965285366992</v>
      </c>
      <c r="D199" s="1">
        <v>392.80768763162604</v>
      </c>
    </row>
    <row r="200" spans="1:4" x14ac:dyDescent="0.3">
      <c r="A200" s="1">
        <v>124</v>
      </c>
      <c r="B200" s="1">
        <v>239.157576126599</v>
      </c>
      <c r="C200" s="1">
        <v>311.17605920213572</v>
      </c>
      <c r="D200" s="1">
        <v>393.43474336176928</v>
      </c>
    </row>
    <row r="201" spans="1:4" x14ac:dyDescent="0.3">
      <c r="A201" s="1">
        <v>125</v>
      </c>
      <c r="B201" s="1">
        <v>238.17293015052789</v>
      </c>
      <c r="C201" s="1">
        <v>296.24565203090498</v>
      </c>
      <c r="D201" s="1">
        <v>395.00719431536515</v>
      </c>
    </row>
    <row r="202" spans="1:4" x14ac:dyDescent="0.3">
      <c r="A202" s="1">
        <v>126</v>
      </c>
      <c r="B202" s="1">
        <v>245.27567921693066</v>
      </c>
      <c r="C202" s="1">
        <v>299.2333995511126</v>
      </c>
      <c r="D202" s="1">
        <v>403.06080019241892</v>
      </c>
    </row>
    <row r="203" spans="1:4" x14ac:dyDescent="0.3">
      <c r="A203" s="1">
        <v>127</v>
      </c>
      <c r="B203" s="1">
        <v>237.12418031131122</v>
      </c>
      <c r="C203" s="1">
        <v>291.08223920840243</v>
      </c>
      <c r="D203" s="1">
        <v>385.37022942193454</v>
      </c>
    </row>
    <row r="204" spans="1:4" x14ac:dyDescent="0.3">
      <c r="A204" s="1">
        <v>128</v>
      </c>
      <c r="B204" s="1">
        <v>241.9368021690195</v>
      </c>
      <c r="C204" s="1">
        <v>296.68076791031615</v>
      </c>
      <c r="D204" s="1">
        <v>392.25407063927543</v>
      </c>
    </row>
    <row r="205" spans="1:4" x14ac:dyDescent="0.3">
      <c r="A205" s="1">
        <v>129</v>
      </c>
      <c r="B205" s="1">
        <v>244.57820267978693</v>
      </c>
      <c r="C205" s="1">
        <v>290.43814768364382</v>
      </c>
      <c r="D205" s="1">
        <v>384.58842738855782</v>
      </c>
    </row>
    <row r="206" spans="1:4" x14ac:dyDescent="0.3">
      <c r="A206" s="1">
        <v>130</v>
      </c>
      <c r="B206" s="1">
        <v>244.41089854612463</v>
      </c>
      <c r="C206" s="1">
        <v>296.50743394052603</v>
      </c>
      <c r="D206" s="1">
        <v>375.81124804971427</v>
      </c>
    </row>
    <row r="207" spans="1:4" x14ac:dyDescent="0.3">
      <c r="A207" s="1">
        <v>131</v>
      </c>
      <c r="B207" s="1">
        <v>240.37730150873833</v>
      </c>
      <c r="C207" s="1">
        <v>301.76619108441207</v>
      </c>
      <c r="D207" s="1">
        <v>397.66265126755417</v>
      </c>
    </row>
    <row r="208" spans="1:4" x14ac:dyDescent="0.3">
      <c r="A208" s="1">
        <v>132</v>
      </c>
      <c r="B208" s="1">
        <v>241.6419678355411</v>
      </c>
      <c r="C208" s="1">
        <v>302.01601172202453</v>
      </c>
      <c r="D208" s="1">
        <v>384.8341061799735</v>
      </c>
    </row>
    <row r="209" spans="1:4" x14ac:dyDescent="0.3">
      <c r="A209" s="1">
        <v>133</v>
      </c>
      <c r="B209" s="1">
        <v>232.66097304007013</v>
      </c>
      <c r="C209" s="1">
        <v>299.84021515999399</v>
      </c>
      <c r="D209" s="1">
        <v>398.92147926953817</v>
      </c>
    </row>
    <row r="210" spans="1:4" x14ac:dyDescent="0.3">
      <c r="A210" s="1">
        <v>134</v>
      </c>
      <c r="B210" s="1">
        <v>243.29867025159146</v>
      </c>
      <c r="C210" s="1">
        <v>298.19985949327349</v>
      </c>
      <c r="D210" s="1">
        <v>396.36942218847832</v>
      </c>
    </row>
    <row r="211" spans="1:4" x14ac:dyDescent="0.3">
      <c r="A211" s="1">
        <v>135</v>
      </c>
      <c r="B211" s="1">
        <v>243.0125242306344</v>
      </c>
      <c r="C211" s="1">
        <v>292.72980513681824</v>
      </c>
      <c r="D211" s="1">
        <v>386.57013163848092</v>
      </c>
    </row>
    <row r="212" spans="1:4" x14ac:dyDescent="0.3">
      <c r="A212" s="1">
        <v>136</v>
      </c>
      <c r="B212" s="1">
        <v>244.92561646669543</v>
      </c>
      <c r="C212" s="1">
        <v>306.23315921028228</v>
      </c>
      <c r="D212" s="1">
        <v>394.39168831655826</v>
      </c>
    </row>
    <row r="213" spans="1:4" x14ac:dyDescent="0.3">
      <c r="A213" s="1">
        <v>137</v>
      </c>
      <c r="B213" s="1">
        <v>240.55607514727058</v>
      </c>
      <c r="C213" s="1">
        <v>312.77618870868531</v>
      </c>
      <c r="D213" s="1">
        <v>386.66209198594072</v>
      </c>
    </row>
    <row r="214" spans="1:4" x14ac:dyDescent="0.3">
      <c r="A214" s="1">
        <v>138</v>
      </c>
      <c r="B214" s="1">
        <v>243.93580377870006</v>
      </c>
      <c r="C214" s="1">
        <v>296.93084537124639</v>
      </c>
      <c r="D214" s="1">
        <v>384.87948084749161</v>
      </c>
    </row>
    <row r="215" spans="1:4" x14ac:dyDescent="0.3">
      <c r="A215" s="1">
        <v>139</v>
      </c>
      <c r="B215" s="1">
        <v>245.44723402159022</v>
      </c>
      <c r="C215" s="1">
        <v>297.95669773536042</v>
      </c>
      <c r="D215" s="1">
        <v>379.36343699598848</v>
      </c>
    </row>
    <row r="216" spans="1:4" x14ac:dyDescent="0.3">
      <c r="A216" s="1">
        <v>140</v>
      </c>
      <c r="B216" s="1">
        <v>239.29255502201227</v>
      </c>
      <c r="C216" s="1">
        <v>294.96790906076706</v>
      </c>
      <c r="D216" s="1">
        <v>390.69306955693759</v>
      </c>
    </row>
    <row r="217" spans="1:4" x14ac:dyDescent="0.3">
      <c r="A217" s="1">
        <v>141</v>
      </c>
      <c r="B217" s="1">
        <v>232.82187223022055</v>
      </c>
      <c r="C217" s="1">
        <v>301.93731699282046</v>
      </c>
      <c r="D217" s="1">
        <v>393.67777509093207</v>
      </c>
    </row>
    <row r="218" spans="1:4" x14ac:dyDescent="0.3">
      <c r="A218" s="1">
        <v>142</v>
      </c>
      <c r="B218" s="1">
        <v>246.98253295845313</v>
      </c>
      <c r="C218" s="1">
        <v>304.650888214524</v>
      </c>
      <c r="D218" s="1">
        <v>386.30527842976215</v>
      </c>
    </row>
    <row r="219" spans="1:4" x14ac:dyDescent="0.3">
      <c r="A219" s="1">
        <v>143</v>
      </c>
      <c r="B219" s="1">
        <v>243.89006116380136</v>
      </c>
      <c r="C219" s="1">
        <v>297.495172043472</v>
      </c>
      <c r="D219" s="1">
        <v>382.50266913508119</v>
      </c>
    </row>
    <row r="220" spans="1:4" x14ac:dyDescent="0.3">
      <c r="A220" s="1">
        <v>144</v>
      </c>
      <c r="B220" s="1">
        <v>240.28842592690364</v>
      </c>
      <c r="C220" s="1">
        <v>302.9553083415567</v>
      </c>
      <c r="D220" s="1">
        <v>393.84025119536221</v>
      </c>
    </row>
    <row r="221" spans="1:4" x14ac:dyDescent="0.3">
      <c r="A221" s="1">
        <v>145</v>
      </c>
      <c r="B221" s="1">
        <v>226.68973734581456</v>
      </c>
      <c r="C221" s="1">
        <v>306.68196157232046</v>
      </c>
      <c r="D221" s="1">
        <v>381.04268747632921</v>
      </c>
    </row>
    <row r="222" spans="1:4" x14ac:dyDescent="0.3">
      <c r="A222" s="1">
        <v>146</v>
      </c>
      <c r="B222" s="1">
        <v>234.88326939544311</v>
      </c>
      <c r="C222" s="1">
        <v>299.87202760301614</v>
      </c>
      <c r="D222" s="1">
        <v>391.14741063596898</v>
      </c>
    </row>
    <row r="223" spans="1:4" x14ac:dyDescent="0.3">
      <c r="A223" s="1">
        <v>147</v>
      </c>
      <c r="B223" s="1">
        <v>241.24085757804565</v>
      </c>
      <c r="C223" s="1">
        <v>296.3070033931171</v>
      </c>
      <c r="D223" s="1">
        <v>387.43355400310298</v>
      </c>
    </row>
    <row r="224" spans="1:4" x14ac:dyDescent="0.3">
      <c r="A224" s="1">
        <v>148</v>
      </c>
      <c r="B224" s="1">
        <v>238.83193764481356</v>
      </c>
      <c r="C224" s="1">
        <v>304.27617271158107</v>
      </c>
      <c r="D224" s="1">
        <v>394.13962525305141</v>
      </c>
    </row>
    <row r="225" spans="1:4" x14ac:dyDescent="0.3">
      <c r="A225" s="1">
        <v>149</v>
      </c>
      <c r="B225" s="1">
        <v>236.56178811767043</v>
      </c>
      <c r="C225" s="1">
        <v>300.30903051571107</v>
      </c>
      <c r="D225" s="1">
        <v>387.44489571758214</v>
      </c>
    </row>
    <row r="226" spans="1:4" x14ac:dyDescent="0.3">
      <c r="A226" s="1">
        <v>150</v>
      </c>
      <c r="B226" s="1">
        <v>238.79608996611998</v>
      </c>
      <c r="C226" s="1">
        <v>305.24478066819955</v>
      </c>
      <c r="D226" s="1">
        <v>393.93821704592466</v>
      </c>
    </row>
    <row r="227" spans="1:4" x14ac:dyDescent="0.3">
      <c r="A227" s="1">
        <v>151</v>
      </c>
      <c r="B227" s="1">
        <v>240.95958812117649</v>
      </c>
      <c r="C227" s="1">
        <v>296.31758805739662</v>
      </c>
      <c r="D227" s="1">
        <v>372.84435673143474</v>
      </c>
    </row>
    <row r="228" spans="1:4" x14ac:dyDescent="0.3">
      <c r="A228" s="1">
        <v>152</v>
      </c>
      <c r="B228" s="1">
        <v>235.79658922876752</v>
      </c>
      <c r="C228" s="1">
        <v>301.82671888652214</v>
      </c>
      <c r="D228" s="1">
        <v>398.25552029783177</v>
      </c>
    </row>
    <row r="229" spans="1:4" x14ac:dyDescent="0.3">
      <c r="A229" s="1">
        <v>153</v>
      </c>
      <c r="B229" s="1">
        <v>242.2629031955322</v>
      </c>
      <c r="C229" s="1">
        <v>298.09582294975115</v>
      </c>
      <c r="D229" s="1">
        <v>398.60621536970314</v>
      </c>
    </row>
    <row r="230" spans="1:4" x14ac:dyDescent="0.3">
      <c r="A230" s="1">
        <v>154</v>
      </c>
      <c r="B230" s="1">
        <v>243.60525102276972</v>
      </c>
      <c r="C230" s="1">
        <v>297.10536039112196</v>
      </c>
      <c r="D230" s="1">
        <v>387.98899593135275</v>
      </c>
    </row>
    <row r="231" spans="1:4" x14ac:dyDescent="0.3">
      <c r="A231" s="1">
        <v>155</v>
      </c>
      <c r="B231" s="1">
        <v>232.40134339407786</v>
      </c>
      <c r="C231" s="1">
        <v>293.65253962288466</v>
      </c>
      <c r="D231" s="1">
        <v>385.49396236858314</v>
      </c>
    </row>
    <row r="232" spans="1:4" x14ac:dyDescent="0.3">
      <c r="A232" s="1">
        <v>156</v>
      </c>
      <c r="B232" s="1">
        <v>236.73775515190096</v>
      </c>
      <c r="C232" s="1">
        <v>301.87082841770604</v>
      </c>
      <c r="D232" s="1">
        <v>393.85242650205015</v>
      </c>
    </row>
    <row r="233" spans="1:4" x14ac:dyDescent="0.3">
      <c r="A233" s="1">
        <v>157</v>
      </c>
      <c r="B233" s="1">
        <v>241.59501656083461</v>
      </c>
      <c r="C233" s="1">
        <v>297.55162381663018</v>
      </c>
      <c r="D233" s="1">
        <v>405.41436125984063</v>
      </c>
    </row>
    <row r="234" spans="1:4" x14ac:dyDescent="0.3">
      <c r="A234" s="1">
        <v>158</v>
      </c>
      <c r="B234" s="1">
        <v>241.73267888227227</v>
      </c>
      <c r="C234" s="1">
        <v>302.93034601753192</v>
      </c>
      <c r="D234" s="1">
        <v>389.17897914239245</v>
      </c>
    </row>
    <row r="235" spans="1:4" x14ac:dyDescent="0.3">
      <c r="A235" s="1">
        <v>159</v>
      </c>
      <c r="B235" s="1">
        <v>238.9947276889018</v>
      </c>
      <c r="C235" s="1">
        <v>294.40486953612327</v>
      </c>
      <c r="D235" s="1">
        <v>388.30664746065185</v>
      </c>
    </row>
    <row r="236" spans="1:4" x14ac:dyDescent="0.3">
      <c r="A236" s="1">
        <v>160</v>
      </c>
      <c r="B236" s="1">
        <v>241.33889015330467</v>
      </c>
      <c r="C236" s="1">
        <v>305.33859979320141</v>
      </c>
      <c r="D236" s="1">
        <v>394.21713760008475</v>
      </c>
    </row>
    <row r="237" spans="1:4" x14ac:dyDescent="0.3">
      <c r="A237" s="1">
        <v>161</v>
      </c>
      <c r="B237" s="1">
        <v>231.05202112067872</v>
      </c>
      <c r="C237" s="1">
        <v>302.34247353926997</v>
      </c>
      <c r="D237" s="1">
        <v>397.02193070850507</v>
      </c>
    </row>
    <row r="238" spans="1:4" x14ac:dyDescent="0.3">
      <c r="A238" s="1">
        <v>162</v>
      </c>
      <c r="B238" s="1">
        <v>243.29832531336973</v>
      </c>
      <c r="C238" s="1">
        <v>294.31251247587119</v>
      </c>
      <c r="D238" s="1">
        <v>389.35167714315418</v>
      </c>
    </row>
    <row r="239" spans="1:4" x14ac:dyDescent="0.3">
      <c r="A239" s="1">
        <v>163</v>
      </c>
      <c r="B239" s="1">
        <v>243.01337358529094</v>
      </c>
      <c r="C239" s="1">
        <v>301.86802992831736</v>
      </c>
      <c r="D239" s="1">
        <v>394.6451801045875</v>
      </c>
    </row>
    <row r="240" spans="1:4" x14ac:dyDescent="0.3">
      <c r="A240" s="1">
        <v>164</v>
      </c>
      <c r="B240" s="1">
        <v>241.9663009823623</v>
      </c>
      <c r="C240" s="1">
        <v>313.6110441782597</v>
      </c>
      <c r="D240" s="1">
        <v>401.75063101841465</v>
      </c>
    </row>
    <row r="241" spans="1:4" x14ac:dyDescent="0.3">
      <c r="A241" s="1">
        <v>165</v>
      </c>
      <c r="B241" s="1">
        <v>236.90465268118572</v>
      </c>
      <c r="C241" s="1">
        <v>303.94972459737386</v>
      </c>
      <c r="D241" s="1">
        <v>395.23011764293119</v>
      </c>
    </row>
    <row r="242" spans="1:4" x14ac:dyDescent="0.3">
      <c r="A242" s="1">
        <v>166</v>
      </c>
      <c r="B242" s="1">
        <v>236.42565602521236</v>
      </c>
      <c r="C242" s="1">
        <v>299.65937773077076</v>
      </c>
      <c r="D242" s="1">
        <v>394.56963693324468</v>
      </c>
    </row>
    <row r="243" spans="1:4" x14ac:dyDescent="0.3">
      <c r="A243" s="1">
        <v>167</v>
      </c>
      <c r="B243" s="1">
        <v>242.92032790959084</v>
      </c>
      <c r="C243" s="1">
        <v>300.60007570981207</v>
      </c>
      <c r="D243" s="1">
        <v>386.30464586824883</v>
      </c>
    </row>
    <row r="244" spans="1:4" x14ac:dyDescent="0.3">
      <c r="A244" s="1">
        <v>168</v>
      </c>
      <c r="B244" s="1">
        <v>243.04876515995977</v>
      </c>
      <c r="C244" s="1">
        <v>289.83273910960048</v>
      </c>
      <c r="D244" s="1">
        <v>382.614362619666</v>
      </c>
    </row>
    <row r="245" spans="1:4" x14ac:dyDescent="0.3">
      <c r="A245" s="1">
        <v>169</v>
      </c>
      <c r="B245" s="1">
        <v>242.03637081425515</v>
      </c>
      <c r="C245" s="1">
        <v>301.14229484221971</v>
      </c>
      <c r="D245" s="1">
        <v>399.01220712096432</v>
      </c>
    </row>
    <row r="246" spans="1:4" x14ac:dyDescent="0.3">
      <c r="A246" s="1">
        <v>170</v>
      </c>
      <c r="B246" s="1">
        <v>244.69424591268927</v>
      </c>
      <c r="C246" s="1">
        <v>299.37947004439917</v>
      </c>
      <c r="D246" s="1">
        <v>386.21185650788829</v>
      </c>
    </row>
    <row r="247" spans="1:4" x14ac:dyDescent="0.3">
      <c r="A247" s="1">
        <v>171</v>
      </c>
      <c r="B247" s="1">
        <v>242.5902614647554</v>
      </c>
      <c r="C247" s="1">
        <v>303.41828355021852</v>
      </c>
      <c r="D247" s="1">
        <v>398.45889650730163</v>
      </c>
    </row>
    <row r="248" spans="1:4" x14ac:dyDescent="0.3">
      <c r="A248" s="1">
        <v>172</v>
      </c>
      <c r="B248" s="1">
        <v>245.68803819023978</v>
      </c>
      <c r="C248" s="1">
        <v>310.75587383321874</v>
      </c>
      <c r="D248" s="1">
        <v>378.9994010264345</v>
      </c>
    </row>
    <row r="249" spans="1:4" x14ac:dyDescent="0.3">
      <c r="A249" s="1">
        <v>173</v>
      </c>
      <c r="B249" s="1">
        <v>242.43312664075785</v>
      </c>
      <c r="C249" s="1">
        <v>292.20619758982173</v>
      </c>
      <c r="D249" s="1">
        <v>388.36377594138042</v>
      </c>
    </row>
    <row r="250" spans="1:4" x14ac:dyDescent="0.3">
      <c r="A250" s="1">
        <v>174</v>
      </c>
      <c r="B250" s="1">
        <v>234.96300141684165</v>
      </c>
      <c r="C250" s="1">
        <v>293.34264313338355</v>
      </c>
      <c r="D250" s="1">
        <v>382.35070424374277</v>
      </c>
    </row>
    <row r="251" spans="1:4" x14ac:dyDescent="0.3">
      <c r="A251" s="1">
        <v>175</v>
      </c>
      <c r="B251" s="1">
        <v>233.78700271490044</v>
      </c>
      <c r="C251" s="1">
        <v>305.71455080296266</v>
      </c>
      <c r="D251" s="1">
        <v>380.56508062237464</v>
      </c>
    </row>
    <row r="252" spans="1:4" x14ac:dyDescent="0.3">
      <c r="A252" s="1">
        <v>176</v>
      </c>
      <c r="B252" s="1">
        <v>239.69093307809055</v>
      </c>
      <c r="C252" s="1">
        <v>302.34016742699117</v>
      </c>
      <c r="D252" s="1">
        <v>387.62003041179969</v>
      </c>
    </row>
    <row r="253" spans="1:4" x14ac:dyDescent="0.3">
      <c r="A253" s="1">
        <v>177</v>
      </c>
      <c r="B253" s="1">
        <v>235.69888181819226</v>
      </c>
      <c r="C253" s="1">
        <v>300.71107722778783</v>
      </c>
      <c r="D253" s="1">
        <v>385.67631606574059</v>
      </c>
    </row>
    <row r="254" spans="1:4" x14ac:dyDescent="0.3">
      <c r="A254" s="1">
        <v>178</v>
      </c>
      <c r="B254" s="1">
        <v>232.80449912756296</v>
      </c>
      <c r="C254" s="1">
        <v>300.95052328399527</v>
      </c>
      <c r="D254" s="1">
        <v>384.60668668691142</v>
      </c>
    </row>
    <row r="255" spans="1:4" x14ac:dyDescent="0.3">
      <c r="A255" s="1">
        <v>179</v>
      </c>
      <c r="B255" s="1">
        <v>240.25208839113219</v>
      </c>
      <c r="C255" s="1">
        <v>298.7949551916775</v>
      </c>
      <c r="D255" s="1">
        <v>393.82029109609016</v>
      </c>
    </row>
    <row r="256" spans="1:4" x14ac:dyDescent="0.3">
      <c r="A256" s="1">
        <v>180</v>
      </c>
      <c r="B256" s="1">
        <v>237.13050863969946</v>
      </c>
      <c r="C256" s="1">
        <v>299.49656302257551</v>
      </c>
      <c r="D256" s="1">
        <v>396.87362067501238</v>
      </c>
    </row>
    <row r="257" spans="1:4" x14ac:dyDescent="0.3">
      <c r="A257" s="1">
        <v>181</v>
      </c>
      <c r="B257" s="1">
        <v>241.60248795032976</v>
      </c>
      <c r="C257" s="1">
        <v>306.96848070116567</v>
      </c>
      <c r="D257" s="1">
        <v>379.06141649276941</v>
      </c>
    </row>
    <row r="258" spans="1:4" x14ac:dyDescent="0.3">
      <c r="A258" s="1">
        <v>182</v>
      </c>
      <c r="B258" s="1">
        <v>234.34553563046867</v>
      </c>
      <c r="C258" s="1">
        <v>299.31878224519937</v>
      </c>
      <c r="D258" s="1">
        <v>406.98925735402395</v>
      </c>
    </row>
    <row r="259" spans="1:4" x14ac:dyDescent="0.3">
      <c r="A259" s="1">
        <v>183</v>
      </c>
      <c r="B259" s="1">
        <v>240.02347190267295</v>
      </c>
      <c r="C259" s="1">
        <v>299.75932339296173</v>
      </c>
      <c r="D259" s="1">
        <v>390.73444871476516</v>
      </c>
    </row>
    <row r="260" spans="1:4" x14ac:dyDescent="0.3">
      <c r="A260" s="1">
        <v>184</v>
      </c>
      <c r="B260" s="1">
        <v>241.97853919425785</v>
      </c>
      <c r="C260" s="1">
        <v>302.08557302910418</v>
      </c>
      <c r="D260" s="1">
        <v>377.82435910269811</v>
      </c>
    </row>
    <row r="261" spans="1:4" x14ac:dyDescent="0.3">
      <c r="A261" s="1">
        <v>185</v>
      </c>
      <c r="B261" s="1">
        <v>242.9132807188839</v>
      </c>
      <c r="C261" s="1">
        <v>298.63690848355373</v>
      </c>
      <c r="D261" s="1">
        <v>382.70405273589773</v>
      </c>
    </row>
    <row r="262" spans="1:4" x14ac:dyDescent="0.3">
      <c r="A262" s="1">
        <v>186</v>
      </c>
      <c r="B262" s="1">
        <v>245.27711741401984</v>
      </c>
      <c r="C262" s="1">
        <v>300.89672973081429</v>
      </c>
      <c r="D262" s="1">
        <v>383.60116843706948</v>
      </c>
    </row>
    <row r="263" spans="1:4" x14ac:dyDescent="0.3">
      <c r="A263" s="1">
        <v>187</v>
      </c>
      <c r="B263" s="1">
        <v>243.32956955119391</v>
      </c>
      <c r="C263" s="1">
        <v>296.84015244933136</v>
      </c>
      <c r="D263" s="1">
        <v>395.05678051355062</v>
      </c>
    </row>
    <row r="264" spans="1:4" x14ac:dyDescent="0.3">
      <c r="A264" s="1">
        <v>188</v>
      </c>
      <c r="B264" s="1">
        <v>238.51030842664122</v>
      </c>
      <c r="C264" s="1">
        <v>298.28637247749879</v>
      </c>
      <c r="D264" s="1">
        <v>389.06628030347383</v>
      </c>
    </row>
    <row r="265" spans="1:4" x14ac:dyDescent="0.3">
      <c r="A265" s="1">
        <v>189</v>
      </c>
      <c r="B265" s="1">
        <v>243.2085307106685</v>
      </c>
      <c r="C265" s="1">
        <v>292.10605155744634</v>
      </c>
      <c r="D265" s="1">
        <v>393.9643612092936</v>
      </c>
    </row>
    <row r="266" spans="1:4" x14ac:dyDescent="0.3">
      <c r="A266" s="1">
        <v>190</v>
      </c>
      <c r="B266" s="1">
        <v>238.86961865925014</v>
      </c>
      <c r="C266" s="1">
        <v>299.08683508988719</v>
      </c>
      <c r="D266" s="1">
        <v>389.3948477046689</v>
      </c>
    </row>
    <row r="267" spans="1:4" x14ac:dyDescent="0.3">
      <c r="A267" s="1">
        <v>191</v>
      </c>
      <c r="B267" s="1">
        <v>240.09224219332773</v>
      </c>
      <c r="C267" s="1">
        <v>304.76693276569694</v>
      </c>
      <c r="D267" s="1">
        <v>388.57839642134576</v>
      </c>
    </row>
    <row r="268" spans="1:4" x14ac:dyDescent="0.3">
      <c r="A268" s="1">
        <v>192</v>
      </c>
      <c r="B268" s="1">
        <v>241.73849310301441</v>
      </c>
      <c r="C268" s="1">
        <v>306.98173392164551</v>
      </c>
      <c r="D268" s="1">
        <v>395.69573048502571</v>
      </c>
    </row>
    <row r="269" spans="1:4" x14ac:dyDescent="0.3">
      <c r="A269" s="1">
        <v>193</v>
      </c>
      <c r="B269" s="1">
        <v>235.77825520602144</v>
      </c>
      <c r="C269" s="1">
        <v>300.28882458182835</v>
      </c>
      <c r="D269" s="1">
        <v>394.76308340143191</v>
      </c>
    </row>
    <row r="270" spans="1:4" x14ac:dyDescent="0.3">
      <c r="A270" s="1">
        <v>194</v>
      </c>
      <c r="B270" s="1">
        <v>241.3085741697719</v>
      </c>
      <c r="C270" s="1">
        <v>299.82521059792236</v>
      </c>
      <c r="D270" s="1">
        <v>380.26907526029333</v>
      </c>
    </row>
    <row r="271" spans="1:4" x14ac:dyDescent="0.3">
      <c r="A271" s="1">
        <v>195</v>
      </c>
      <c r="B271" s="1">
        <v>242.60131839198903</v>
      </c>
      <c r="C271" s="1">
        <v>301.88334962011623</v>
      </c>
      <c r="D271" s="1">
        <v>393.83696573295788</v>
      </c>
    </row>
    <row r="272" spans="1:4" x14ac:dyDescent="0.3">
      <c r="A272" s="1">
        <v>196</v>
      </c>
      <c r="B272" s="1">
        <v>245.45828322955083</v>
      </c>
      <c r="C272" s="1">
        <v>295.89020078979019</v>
      </c>
      <c r="D272" s="1">
        <v>386.6344900306899</v>
      </c>
    </row>
    <row r="273" spans="1:4" x14ac:dyDescent="0.3">
      <c r="A273" s="1">
        <v>197</v>
      </c>
      <c r="B273" s="1">
        <v>237.28163385520949</v>
      </c>
      <c r="C273" s="1">
        <v>303.05049707804665</v>
      </c>
      <c r="D273" s="1">
        <v>396.86765627512341</v>
      </c>
    </row>
    <row r="274" spans="1:4" x14ac:dyDescent="0.3">
      <c r="A274" s="1">
        <v>198</v>
      </c>
      <c r="B274" s="1">
        <v>238.66606853883215</v>
      </c>
      <c r="C274" s="1">
        <v>303.37295655974674</v>
      </c>
      <c r="D274" s="1">
        <v>389.92027649043098</v>
      </c>
    </row>
    <row r="275" spans="1:4" x14ac:dyDescent="0.3">
      <c r="A275" s="1">
        <v>199</v>
      </c>
      <c r="B275" s="1">
        <v>244.81512601666458</v>
      </c>
      <c r="C275" s="1">
        <v>296.27105689238743</v>
      </c>
      <c r="D275" s="1">
        <v>389.80580686404397</v>
      </c>
    </row>
    <row r="276" spans="1:4" x14ac:dyDescent="0.3">
      <c r="A276" s="1">
        <v>200</v>
      </c>
      <c r="B276" s="1">
        <v>245.93312447102178</v>
      </c>
      <c r="C276" s="1">
        <v>295.90297641366305</v>
      </c>
      <c r="D276" s="1">
        <v>388.42003225777142</v>
      </c>
    </row>
    <row r="277" spans="1:4" x14ac:dyDescent="0.3">
      <c r="A277" s="1">
        <v>201</v>
      </c>
      <c r="B277" s="1">
        <v>238.75462252639369</v>
      </c>
      <c r="C277" s="1">
        <v>292.95117323010874</v>
      </c>
      <c r="D277" s="1">
        <v>396.10825291001447</v>
      </c>
    </row>
    <row r="278" spans="1:4" x14ac:dyDescent="0.3">
      <c r="A278" s="1">
        <v>202</v>
      </c>
      <c r="B278" s="1">
        <v>241.9523421920635</v>
      </c>
      <c r="C278" s="1">
        <v>289.25756179308843</v>
      </c>
      <c r="D278" s="1">
        <v>387.3450096678215</v>
      </c>
    </row>
    <row r="279" spans="1:4" x14ac:dyDescent="0.3">
      <c r="A279" s="1">
        <v>203</v>
      </c>
      <c r="B279" s="1">
        <v>240.8961703466824</v>
      </c>
      <c r="C279" s="1">
        <v>290.96438391418616</v>
      </c>
      <c r="D279" s="1">
        <v>392.13278910983507</v>
      </c>
    </row>
    <row r="280" spans="1:4" x14ac:dyDescent="0.3">
      <c r="A280" s="1">
        <v>204</v>
      </c>
      <c r="B280" s="1">
        <v>235.91681440967312</v>
      </c>
      <c r="C280" s="1">
        <v>305.04240844437658</v>
      </c>
      <c r="D280" s="1">
        <v>388.71971307585767</v>
      </c>
    </row>
    <row r="281" spans="1:4" x14ac:dyDescent="0.3">
      <c r="A281" s="1">
        <v>205</v>
      </c>
      <c r="B281" s="1">
        <v>241.88770413365054</v>
      </c>
      <c r="C281" s="1">
        <v>304.42683174887532</v>
      </c>
      <c r="D281" s="1">
        <v>394.06350468462307</v>
      </c>
    </row>
    <row r="282" spans="1:4" x14ac:dyDescent="0.3">
      <c r="A282" s="1">
        <v>206</v>
      </c>
      <c r="B282" s="1">
        <v>237.94993704483392</v>
      </c>
      <c r="C282" s="1">
        <v>299.78267514082961</v>
      </c>
      <c r="D282" s="1">
        <v>393.07760330859696</v>
      </c>
    </row>
    <row r="283" spans="1:4" x14ac:dyDescent="0.3">
      <c r="A283" s="1">
        <v>207</v>
      </c>
      <c r="B283" s="1">
        <v>241.3931197778393</v>
      </c>
      <c r="C283" s="1">
        <v>292.72145571150406</v>
      </c>
      <c r="D283" s="1">
        <v>391.48206654686561</v>
      </c>
    </row>
    <row r="284" spans="1:4" x14ac:dyDescent="0.3">
      <c r="A284" s="1">
        <v>208</v>
      </c>
      <c r="B284" s="1">
        <v>241.16197815435041</v>
      </c>
      <c r="C284" s="1">
        <v>299.55308810655561</v>
      </c>
      <c r="D284" s="1">
        <v>383.01261142345152</v>
      </c>
    </row>
    <row r="285" spans="1:4" x14ac:dyDescent="0.3">
      <c r="A285" s="1">
        <v>209</v>
      </c>
      <c r="B285" s="1">
        <v>244.29406258353919</v>
      </c>
      <c r="C285" s="1">
        <v>297.07160453902173</v>
      </c>
      <c r="D285" s="1">
        <v>385.37494696424858</v>
      </c>
    </row>
    <row r="286" spans="1:4" x14ac:dyDescent="0.3">
      <c r="A286" s="1">
        <v>210</v>
      </c>
      <c r="B286" s="1">
        <v>245.53898658505443</v>
      </c>
      <c r="C286" s="1">
        <v>295.13446178870379</v>
      </c>
      <c r="D286" s="1">
        <v>392.578428217934</v>
      </c>
    </row>
    <row r="287" spans="1:4" x14ac:dyDescent="0.3">
      <c r="A287" s="1">
        <v>211</v>
      </c>
      <c r="B287" s="1">
        <v>239.69841189055768</v>
      </c>
      <c r="C287" s="1">
        <v>302.51311010459563</v>
      </c>
      <c r="D287" s="1">
        <v>387.6136642050389</v>
      </c>
    </row>
    <row r="288" spans="1:4" x14ac:dyDescent="0.3">
      <c r="A288" s="1">
        <v>212</v>
      </c>
      <c r="B288" s="1">
        <v>244.84990825242934</v>
      </c>
      <c r="C288" s="1">
        <v>296.75207676086387</v>
      </c>
      <c r="D288" s="1">
        <v>387.69356826898445</v>
      </c>
    </row>
    <row r="289" spans="1:4" x14ac:dyDescent="0.3">
      <c r="A289" s="1">
        <v>213</v>
      </c>
      <c r="B289" s="1">
        <v>237.08972601622563</v>
      </c>
      <c r="C289" s="1">
        <v>299.26882122311127</v>
      </c>
      <c r="D289" s="1">
        <v>385.4553478965409</v>
      </c>
    </row>
    <row r="290" spans="1:4" x14ac:dyDescent="0.3">
      <c r="A290" s="1">
        <v>214</v>
      </c>
      <c r="B290" s="1">
        <v>230.64493736877733</v>
      </c>
      <c r="C290" s="1">
        <v>309.93443676448715</v>
      </c>
      <c r="D290" s="1">
        <v>385.93763624175824</v>
      </c>
    </row>
    <row r="291" spans="1:4" x14ac:dyDescent="0.3">
      <c r="A291" s="1">
        <v>215</v>
      </c>
      <c r="B291" s="1">
        <v>240.17912606704218</v>
      </c>
      <c r="C291" s="1">
        <v>304.51001446331111</v>
      </c>
      <c r="D291" s="1">
        <v>379.43782151502683</v>
      </c>
    </row>
    <row r="292" spans="1:4" x14ac:dyDescent="0.3">
      <c r="A292" s="1">
        <v>216</v>
      </c>
      <c r="B292" s="1">
        <v>236.87626891390553</v>
      </c>
      <c r="C292" s="1">
        <v>306.71091545657714</v>
      </c>
      <c r="D292" s="1">
        <v>395.19252952372449</v>
      </c>
    </row>
    <row r="293" spans="1:4" x14ac:dyDescent="0.3">
      <c r="A293" s="1">
        <v>217</v>
      </c>
      <c r="B293" s="1">
        <v>242.90425945966527</v>
      </c>
      <c r="C293" s="1">
        <v>301.45156704364496</v>
      </c>
      <c r="D293" s="1">
        <v>393.93991689933711</v>
      </c>
    </row>
    <row r="294" spans="1:4" x14ac:dyDescent="0.3">
      <c r="A294" s="1">
        <v>218</v>
      </c>
      <c r="B294" s="1">
        <v>243.85146891265003</v>
      </c>
      <c r="C294" s="1">
        <v>308.31133658603358</v>
      </c>
      <c r="D294" s="1">
        <v>401.63497370350143</v>
      </c>
    </row>
    <row r="295" spans="1:4" x14ac:dyDescent="0.3">
      <c r="A295" s="1">
        <v>219</v>
      </c>
      <c r="B295" s="1">
        <v>246.21543854470627</v>
      </c>
      <c r="C295" s="1">
        <v>296.81166664544361</v>
      </c>
      <c r="D295" s="1">
        <v>403.35002676551198</v>
      </c>
    </row>
    <row r="296" spans="1:4" x14ac:dyDescent="0.3">
      <c r="A296" s="1">
        <v>220</v>
      </c>
      <c r="B296" s="1">
        <v>232.13627798591259</v>
      </c>
      <c r="C296" s="1">
        <v>298.79891052687253</v>
      </c>
      <c r="D296" s="1">
        <v>395.84556899211162</v>
      </c>
    </row>
    <row r="297" spans="1:4" x14ac:dyDescent="0.3">
      <c r="A297" s="1">
        <v>221</v>
      </c>
      <c r="B297" s="1">
        <v>240.81524537019541</v>
      </c>
      <c r="C297" s="1">
        <v>299.21267314106007</v>
      </c>
      <c r="D297" s="1">
        <v>390.00675488063848</v>
      </c>
    </row>
    <row r="298" spans="1:4" x14ac:dyDescent="0.3">
      <c r="A298" s="1">
        <v>222</v>
      </c>
      <c r="B298" s="1">
        <v>241.14315832815478</v>
      </c>
      <c r="C298" s="1">
        <v>302.50151998901987</v>
      </c>
      <c r="D298" s="1">
        <v>390.4103579748483</v>
      </c>
    </row>
    <row r="299" spans="1:4" x14ac:dyDescent="0.3">
      <c r="A299" s="1">
        <v>223</v>
      </c>
      <c r="B299" s="1">
        <v>238.82365417246041</v>
      </c>
      <c r="C299" s="1">
        <v>307.82475684437674</v>
      </c>
      <c r="D299" s="1">
        <v>399.18883040324158</v>
      </c>
    </row>
    <row r="300" spans="1:4" x14ac:dyDescent="0.3">
      <c r="A300" s="1">
        <v>224</v>
      </c>
      <c r="B300" s="1">
        <v>238.31824119782465</v>
      </c>
      <c r="C300" s="1">
        <v>289.72873844222642</v>
      </c>
      <c r="D300" s="1">
        <v>389.97898765803961</v>
      </c>
    </row>
    <row r="301" spans="1:4" x14ac:dyDescent="0.3">
      <c r="A301" s="1">
        <v>225</v>
      </c>
      <c r="B301" s="1">
        <v>241.9686568522614</v>
      </c>
      <c r="C301" s="1">
        <v>304.97069775498426</v>
      </c>
      <c r="D301" s="1">
        <v>398.65690420117346</v>
      </c>
    </row>
    <row r="302" spans="1:4" x14ac:dyDescent="0.3">
      <c r="A302" s="1">
        <v>226</v>
      </c>
      <c r="B302" s="1">
        <v>240.82196959305685</v>
      </c>
      <c r="C302" s="1">
        <v>299.62678412632243</v>
      </c>
      <c r="D302" s="1">
        <v>396.61773655546233</v>
      </c>
    </row>
    <row r="303" spans="1:4" x14ac:dyDescent="0.3">
      <c r="A303" s="1">
        <v>227</v>
      </c>
      <c r="B303" s="1">
        <v>240.89089327842609</v>
      </c>
      <c r="C303" s="1">
        <v>292.16395394987313</v>
      </c>
      <c r="D303" s="1">
        <v>391.13260249688392</v>
      </c>
    </row>
    <row r="304" spans="1:4" x14ac:dyDescent="0.3">
      <c r="A304" s="1">
        <v>228</v>
      </c>
      <c r="B304" s="1">
        <v>233.80099922083886</v>
      </c>
      <c r="C304" s="1">
        <v>304.91067635499365</v>
      </c>
      <c r="D304" s="1">
        <v>387.70522108640853</v>
      </c>
    </row>
    <row r="305" spans="1:4" x14ac:dyDescent="0.3">
      <c r="A305" s="1">
        <v>229</v>
      </c>
      <c r="B305" s="1">
        <v>240.2925765872447</v>
      </c>
      <c r="C305" s="1">
        <v>297.28465350018882</v>
      </c>
      <c r="D305" s="1">
        <v>388.72013568100641</v>
      </c>
    </row>
    <row r="306" spans="1:4" x14ac:dyDescent="0.3">
      <c r="A306" s="1">
        <v>230</v>
      </c>
      <c r="B306" s="1">
        <v>252.22309040914845</v>
      </c>
      <c r="C306" s="1">
        <v>298.33329095960164</v>
      </c>
      <c r="D306" s="1">
        <v>388.31297078678517</v>
      </c>
    </row>
    <row r="307" spans="1:4" x14ac:dyDescent="0.3">
      <c r="A307" s="1">
        <v>231</v>
      </c>
      <c r="B307" s="1">
        <v>237.8182507082455</v>
      </c>
      <c r="C307" s="1">
        <v>299.63025063152531</v>
      </c>
      <c r="D307" s="1">
        <v>384.25963070931203</v>
      </c>
    </row>
    <row r="308" spans="1:4" x14ac:dyDescent="0.3">
      <c r="A308" s="1">
        <v>232</v>
      </c>
      <c r="B308" s="1">
        <v>234.08425699881607</v>
      </c>
      <c r="C308" s="1">
        <v>299.37093983574533</v>
      </c>
      <c r="D308" s="1">
        <v>384.10633463796847</v>
      </c>
    </row>
    <row r="309" spans="1:4" x14ac:dyDescent="0.3">
      <c r="A309" s="1">
        <v>233</v>
      </c>
      <c r="B309" s="1">
        <v>241.13549454807361</v>
      </c>
      <c r="C309" s="1">
        <v>300.89264197524494</v>
      </c>
      <c r="D309" s="1">
        <v>393.4661695129119</v>
      </c>
    </row>
    <row r="310" spans="1:4" x14ac:dyDescent="0.3">
      <c r="A310" s="1">
        <v>234</v>
      </c>
      <c r="B310" s="1">
        <v>245.962864810166</v>
      </c>
      <c r="C310" s="1">
        <v>306.51791526939184</v>
      </c>
      <c r="D310" s="1">
        <v>387.19689877669168</v>
      </c>
    </row>
    <row r="311" spans="1:4" x14ac:dyDescent="0.3">
      <c r="A311" s="1">
        <v>235</v>
      </c>
      <c r="B311" s="1">
        <v>236.13022738203443</v>
      </c>
      <c r="C311" s="1">
        <v>301.46221450187682</v>
      </c>
      <c r="D311" s="1">
        <v>376.0134187134995</v>
      </c>
    </row>
    <row r="312" spans="1:4" x14ac:dyDescent="0.3">
      <c r="A312" s="1">
        <v>236</v>
      </c>
      <c r="B312" s="1">
        <v>237.85588714283983</v>
      </c>
      <c r="C312" s="1">
        <v>299.89624714679371</v>
      </c>
      <c r="D312" s="1">
        <v>385.44113683537688</v>
      </c>
    </row>
    <row r="313" spans="1:4" x14ac:dyDescent="0.3">
      <c r="A313" s="1">
        <v>237</v>
      </c>
      <c r="B313" s="1">
        <v>240.63712460104355</v>
      </c>
      <c r="C313" s="1">
        <v>300.1692219987109</v>
      </c>
      <c r="D313" s="1">
        <v>387.20546345118595</v>
      </c>
    </row>
    <row r="314" spans="1:4" x14ac:dyDescent="0.3">
      <c r="A314" s="1">
        <v>238</v>
      </c>
      <c r="B314" s="1">
        <v>240.95885529912195</v>
      </c>
      <c r="C314" s="1">
        <v>294.73904889869891</v>
      </c>
      <c r="D314" s="1">
        <v>395.71598317206855</v>
      </c>
    </row>
    <row r="315" spans="1:4" x14ac:dyDescent="0.3">
      <c r="A315" s="1">
        <v>239</v>
      </c>
      <c r="B315" s="1">
        <v>244.38359766506835</v>
      </c>
      <c r="C315" s="1">
        <v>301.07324860709281</v>
      </c>
      <c r="D315" s="1">
        <v>400.90017363694278</v>
      </c>
    </row>
    <row r="316" spans="1:4" x14ac:dyDescent="0.3">
      <c r="A316" s="1">
        <v>240</v>
      </c>
      <c r="B316" s="1">
        <v>244.0484382635822</v>
      </c>
      <c r="C316" s="1">
        <v>296.49360645081271</v>
      </c>
      <c r="D316" s="1">
        <v>387.62302498201279</v>
      </c>
    </row>
    <row r="317" spans="1:4" x14ac:dyDescent="0.3">
      <c r="A317" s="1">
        <v>241</v>
      </c>
      <c r="B317" s="1">
        <v>237.14478119374024</v>
      </c>
      <c r="C317" s="1">
        <v>296.1358023568427</v>
      </c>
      <c r="D317" s="1">
        <v>385.68938125435409</v>
      </c>
    </row>
    <row r="318" spans="1:4" x14ac:dyDescent="0.3">
      <c r="A318" s="1">
        <v>242</v>
      </c>
      <c r="B318" s="1">
        <v>237.24759003903415</v>
      </c>
      <c r="C318" s="1">
        <v>303.35478521777054</v>
      </c>
      <c r="D318" s="1">
        <v>396.16383294551724</v>
      </c>
    </row>
    <row r="319" spans="1:4" x14ac:dyDescent="0.3">
      <c r="A319" s="1">
        <v>243</v>
      </c>
      <c r="B319" s="1">
        <v>241.77384397612687</v>
      </c>
      <c r="C319" s="1">
        <v>301.68645857880284</v>
      </c>
      <c r="D319" s="1">
        <v>379.75920820532826</v>
      </c>
    </row>
    <row r="320" spans="1:4" x14ac:dyDescent="0.3">
      <c r="A320" s="1">
        <v>244</v>
      </c>
      <c r="B320" s="1">
        <v>246.6570616350746</v>
      </c>
      <c r="C320" s="1">
        <v>293.92374678193772</v>
      </c>
      <c r="D320" s="1">
        <v>392.75660126962202</v>
      </c>
    </row>
    <row r="321" spans="1:4" x14ac:dyDescent="0.3">
      <c r="A321" s="1">
        <v>245</v>
      </c>
      <c r="B321" s="1">
        <v>239.02720256580068</v>
      </c>
      <c r="C321" s="1">
        <v>296.09915499824984</v>
      </c>
      <c r="D321" s="1">
        <v>388.4216339293464</v>
      </c>
    </row>
    <row r="322" spans="1:4" x14ac:dyDescent="0.3">
      <c r="A322" s="1">
        <v>246</v>
      </c>
      <c r="B322" s="1">
        <v>242.04691073990523</v>
      </c>
      <c r="C322" s="1">
        <v>299.34102829416054</v>
      </c>
      <c r="D322" s="1">
        <v>389.56291587588322</v>
      </c>
    </row>
    <row r="323" spans="1:4" x14ac:dyDescent="0.3">
      <c r="A323" s="1">
        <v>247</v>
      </c>
      <c r="B323" s="1">
        <v>242.34780025309587</v>
      </c>
      <c r="C323" s="1">
        <v>299.01132982858462</v>
      </c>
      <c r="D323" s="1">
        <v>383.95999300240027</v>
      </c>
    </row>
    <row r="324" spans="1:4" x14ac:dyDescent="0.3">
      <c r="A324" s="1">
        <v>248</v>
      </c>
      <c r="B324" s="1">
        <v>228.43651017627397</v>
      </c>
      <c r="C324" s="1">
        <v>291.25693268782936</v>
      </c>
      <c r="D324" s="1">
        <v>377.56541943174898</v>
      </c>
    </row>
    <row r="325" spans="1:4" x14ac:dyDescent="0.3">
      <c r="A325" s="1">
        <v>249</v>
      </c>
      <c r="B325" s="1">
        <v>232.36876315162093</v>
      </c>
      <c r="C325" s="1">
        <v>304.18044430158182</v>
      </c>
      <c r="D325" s="1">
        <v>389.70776840463975</v>
      </c>
    </row>
    <row r="326" spans="1:4" x14ac:dyDescent="0.3">
      <c r="A326" s="1">
        <v>250</v>
      </c>
      <c r="B326" s="1">
        <v>243.02689995289359</v>
      </c>
      <c r="C326" s="1">
        <v>307.42754229609648</v>
      </c>
      <c r="D326" s="1">
        <v>389.17164751524041</v>
      </c>
    </row>
    <row r="327" spans="1:4" x14ac:dyDescent="0.3">
      <c r="A327" s="1">
        <v>251</v>
      </c>
      <c r="B327" s="1">
        <v>240.50511085583074</v>
      </c>
      <c r="C327" s="1">
        <v>294.46334342228988</v>
      </c>
      <c r="D327" s="1">
        <v>385.52623344669649</v>
      </c>
    </row>
    <row r="328" spans="1:4" x14ac:dyDescent="0.3">
      <c r="A328" s="1">
        <v>252</v>
      </c>
      <c r="B328" s="1">
        <v>246.07361216501002</v>
      </c>
      <c r="C328" s="1">
        <v>299.64189916201275</v>
      </c>
      <c r="D328" s="1">
        <v>403.10461428003856</v>
      </c>
    </row>
    <row r="329" spans="1:4" x14ac:dyDescent="0.3">
      <c r="A329" s="1">
        <v>253</v>
      </c>
      <c r="B329" s="1">
        <v>241.5942030350194</v>
      </c>
      <c r="C329" s="1">
        <v>301.32629977495907</v>
      </c>
      <c r="D329" s="1">
        <v>387.16582828671267</v>
      </c>
    </row>
    <row r="330" spans="1:4" x14ac:dyDescent="0.3">
      <c r="A330" s="1">
        <v>254</v>
      </c>
      <c r="B330" s="1">
        <v>236.26059885872928</v>
      </c>
      <c r="C330" s="1">
        <v>293.24359630325966</v>
      </c>
      <c r="D330" s="1">
        <v>399.47640313895266</v>
      </c>
    </row>
    <row r="331" spans="1:4" x14ac:dyDescent="0.3">
      <c r="A331" s="1">
        <v>255</v>
      </c>
      <c r="B331" s="1">
        <v>239.42697147251479</v>
      </c>
      <c r="C331" s="1">
        <v>304.00637377868156</v>
      </c>
      <c r="D331" s="1">
        <v>390.09476166276045</v>
      </c>
    </row>
    <row r="332" spans="1:4" x14ac:dyDescent="0.3">
      <c r="A332" s="1">
        <v>256</v>
      </c>
      <c r="B332" s="1">
        <v>238.13017070880773</v>
      </c>
      <c r="C332" s="1">
        <v>301.13682630374245</v>
      </c>
      <c r="D332" s="1">
        <v>385.43704454698957</v>
      </c>
    </row>
    <row r="333" spans="1:4" x14ac:dyDescent="0.3">
      <c r="A333" s="1">
        <v>257</v>
      </c>
      <c r="B333" s="1">
        <v>232.6272944423676</v>
      </c>
      <c r="C333" s="1">
        <v>299.89429070708769</v>
      </c>
      <c r="D333" s="1">
        <v>385.30598359575754</v>
      </c>
    </row>
    <row r="334" spans="1:4" x14ac:dyDescent="0.3">
      <c r="A334" s="1">
        <v>258</v>
      </c>
      <c r="B334" s="1">
        <v>242.70067537999893</v>
      </c>
      <c r="C334" s="1">
        <v>301.47705203597695</v>
      </c>
      <c r="D334" s="1">
        <v>403.66157669706462</v>
      </c>
    </row>
    <row r="335" spans="1:4" x14ac:dyDescent="0.3">
      <c r="A335" s="1">
        <v>259</v>
      </c>
      <c r="B335" s="1">
        <v>236.25076882407993</v>
      </c>
      <c r="C335" s="1">
        <v>295.88509022541041</v>
      </c>
      <c r="D335" s="1">
        <v>381.87678898051001</v>
      </c>
    </row>
    <row r="336" spans="1:4" x14ac:dyDescent="0.3">
      <c r="A336" s="1">
        <v>260</v>
      </c>
      <c r="B336" s="1">
        <v>248.51042355483941</v>
      </c>
      <c r="C336" s="1">
        <v>301.88272231608948</v>
      </c>
      <c r="D336" s="1">
        <v>363.56097537850053</v>
      </c>
    </row>
    <row r="337" spans="1:4" x14ac:dyDescent="0.3">
      <c r="A337" s="1">
        <v>261</v>
      </c>
      <c r="B337" s="1">
        <v>236.79474524262946</v>
      </c>
      <c r="C337" s="1">
        <v>288.58692955444178</v>
      </c>
      <c r="D337" s="1">
        <v>390.72121291629594</v>
      </c>
    </row>
    <row r="338" spans="1:4" x14ac:dyDescent="0.3">
      <c r="A338" s="1">
        <v>262</v>
      </c>
      <c r="B338" s="1">
        <v>238.50845130900052</v>
      </c>
      <c r="C338" s="1">
        <v>299.50823054767648</v>
      </c>
      <c r="D338" s="1">
        <v>394.00143270444033</v>
      </c>
    </row>
    <row r="339" spans="1:4" x14ac:dyDescent="0.3">
      <c r="A339" s="1">
        <v>263</v>
      </c>
      <c r="B339" s="1">
        <v>243.30527739243698</v>
      </c>
      <c r="C339" s="1">
        <v>298.19396784084586</v>
      </c>
      <c r="D339" s="1">
        <v>384.48424447839898</v>
      </c>
    </row>
    <row r="340" spans="1:4" x14ac:dyDescent="0.3">
      <c r="A340" s="1">
        <v>264</v>
      </c>
      <c r="B340" s="1">
        <v>240.42669581392335</v>
      </c>
      <c r="C340" s="1">
        <v>309.51060997539929</v>
      </c>
      <c r="D340" s="1">
        <v>387.6514413610488</v>
      </c>
    </row>
    <row r="341" spans="1:4" x14ac:dyDescent="0.3">
      <c r="A341" s="1">
        <v>265</v>
      </c>
      <c r="B341" s="1">
        <v>244.24106762629535</v>
      </c>
      <c r="C341" s="1">
        <v>299.76689036579194</v>
      </c>
      <c r="D341" s="1">
        <v>389.45034876963479</v>
      </c>
    </row>
    <row r="342" spans="1:4" x14ac:dyDescent="0.3">
      <c r="A342" s="1">
        <v>266</v>
      </c>
      <c r="B342" s="1">
        <v>237.37663329556875</v>
      </c>
      <c r="C342" s="1">
        <v>299.08634423651051</v>
      </c>
      <c r="D342" s="1">
        <v>391.05734513404605</v>
      </c>
    </row>
    <row r="343" spans="1:4" x14ac:dyDescent="0.3">
      <c r="A343" s="1">
        <v>267</v>
      </c>
      <c r="B343" s="1">
        <v>239.06141086628332</v>
      </c>
      <c r="C343" s="1">
        <v>294.45269004830368</v>
      </c>
      <c r="D343" s="1">
        <v>387.00603576722642</v>
      </c>
    </row>
    <row r="344" spans="1:4" x14ac:dyDescent="0.3">
      <c r="A344" s="1">
        <v>268</v>
      </c>
      <c r="B344" s="1">
        <v>239.14257277782889</v>
      </c>
      <c r="C344" s="1">
        <v>301.97107031845115</v>
      </c>
      <c r="D344" s="1">
        <v>383.52093480385599</v>
      </c>
    </row>
    <row r="345" spans="1:4" x14ac:dyDescent="0.3">
      <c r="A345" s="1">
        <v>269</v>
      </c>
      <c r="B345" s="1">
        <v>238.11206915764518</v>
      </c>
      <c r="C345" s="1">
        <v>301.74352998321604</v>
      </c>
      <c r="D345" s="1">
        <v>391.78482749847416</v>
      </c>
    </row>
    <row r="346" spans="1:4" x14ac:dyDescent="0.3">
      <c r="A346" s="1">
        <v>270</v>
      </c>
      <c r="B346" s="1">
        <v>240.51220067187296</v>
      </c>
      <c r="C346" s="1">
        <v>297.65197082780747</v>
      </c>
      <c r="D346" s="1">
        <v>393.75760457538161</v>
      </c>
    </row>
    <row r="347" spans="1:4" x14ac:dyDescent="0.3">
      <c r="A347" s="1">
        <v>271</v>
      </c>
      <c r="B347" s="1">
        <v>237.1211556829829</v>
      </c>
      <c r="C347" s="1">
        <v>296.28321773226537</v>
      </c>
      <c r="D347" s="1">
        <v>402.33654107553406</v>
      </c>
    </row>
    <row r="348" spans="1:4" x14ac:dyDescent="0.3">
      <c r="A348" s="1">
        <v>272</v>
      </c>
      <c r="B348" s="1">
        <v>244.10145655410926</v>
      </c>
      <c r="C348" s="1">
        <v>302.71585965709022</v>
      </c>
      <c r="D348" s="1">
        <v>398.78646101192209</v>
      </c>
    </row>
    <row r="349" spans="1:4" x14ac:dyDescent="0.3">
      <c r="A349" s="1">
        <v>273</v>
      </c>
      <c r="B349" s="1">
        <v>243.35560664990621</v>
      </c>
      <c r="C349" s="1">
        <v>299.25288531257718</v>
      </c>
      <c r="D349" s="1">
        <v>396.90203314510518</v>
      </c>
    </row>
    <row r="350" spans="1:4" x14ac:dyDescent="0.3">
      <c r="A350" s="1">
        <v>274</v>
      </c>
      <c r="B350" s="1">
        <v>240.10064501457862</v>
      </c>
      <c r="C350" s="1">
        <v>290.96095621626506</v>
      </c>
      <c r="D350" s="1">
        <v>386.23773604573591</v>
      </c>
    </row>
    <row r="351" spans="1:4" x14ac:dyDescent="0.3">
      <c r="A351" s="1">
        <v>275</v>
      </c>
      <c r="B351" s="1">
        <v>243.79546780545448</v>
      </c>
      <c r="C351" s="1">
        <v>301.59279559712888</v>
      </c>
      <c r="D351" s="1">
        <v>384.30668045128806</v>
      </c>
    </row>
    <row r="352" spans="1:4" x14ac:dyDescent="0.3">
      <c r="A352" s="1">
        <v>276</v>
      </c>
      <c r="B352" s="1">
        <v>236.2872239644401</v>
      </c>
      <c r="C352" s="1">
        <v>293.21976958445134</v>
      </c>
      <c r="D352" s="1">
        <v>390.88649333569685</v>
      </c>
    </row>
    <row r="353" spans="1:4" x14ac:dyDescent="0.3">
      <c r="A353" s="1">
        <v>277</v>
      </c>
      <c r="B353" s="1">
        <v>245.878878814384</v>
      </c>
      <c r="C353" s="1">
        <v>298.85057331522495</v>
      </c>
      <c r="D353" s="1">
        <v>383.25255440314322</v>
      </c>
    </row>
    <row r="354" spans="1:4" x14ac:dyDescent="0.3">
      <c r="A354" s="1">
        <v>278</v>
      </c>
      <c r="B354" s="1">
        <v>240.69613848173694</v>
      </c>
      <c r="C354" s="1">
        <v>295.97511120025126</v>
      </c>
      <c r="D354" s="1">
        <v>387.20548700871637</v>
      </c>
    </row>
    <row r="355" spans="1:4" x14ac:dyDescent="0.3">
      <c r="A355" s="1">
        <v>279</v>
      </c>
      <c r="B355" s="1">
        <v>239.90311737000926</v>
      </c>
      <c r="C355" s="1">
        <v>305.64052001705409</v>
      </c>
      <c r="D355" s="1">
        <v>385.01734700907974</v>
      </c>
    </row>
    <row r="356" spans="1:4" x14ac:dyDescent="0.3">
      <c r="A356" s="1">
        <v>280</v>
      </c>
      <c r="B356" s="1">
        <v>242.42105563049157</v>
      </c>
      <c r="C356" s="1">
        <v>301.29924222810138</v>
      </c>
      <c r="D356" s="1">
        <v>387.87798405607958</v>
      </c>
    </row>
    <row r="357" spans="1:4" x14ac:dyDescent="0.3">
      <c r="A357" s="1">
        <v>281</v>
      </c>
      <c r="B357" s="1">
        <v>238.69903909888814</v>
      </c>
      <c r="C357" s="1">
        <v>302.4653808312197</v>
      </c>
      <c r="D357" s="1">
        <v>373.38219253261786</v>
      </c>
    </row>
    <row r="358" spans="1:4" x14ac:dyDescent="0.3">
      <c r="A358" s="1">
        <v>282</v>
      </c>
      <c r="B358" s="1">
        <v>240.96170127838178</v>
      </c>
      <c r="C358" s="1">
        <v>296.6648204373945</v>
      </c>
      <c r="D358" s="1">
        <v>383.95016519141114</v>
      </c>
    </row>
    <row r="359" spans="1:4" x14ac:dyDescent="0.3">
      <c r="A359" s="1">
        <v>283</v>
      </c>
      <c r="B359" s="1">
        <v>238.26956789846605</v>
      </c>
      <c r="C359" s="1">
        <v>298.21620155403446</v>
      </c>
      <c r="D359" s="1">
        <v>378.97289794948159</v>
      </c>
    </row>
    <row r="360" spans="1:4" x14ac:dyDescent="0.3">
      <c r="A360" s="1">
        <v>284</v>
      </c>
      <c r="B360" s="1">
        <v>244.93153153125326</v>
      </c>
      <c r="C360" s="1">
        <v>306.70887838417514</v>
      </c>
      <c r="D360" s="1">
        <v>385.4923414840062</v>
      </c>
    </row>
    <row r="361" spans="1:4" x14ac:dyDescent="0.3">
      <c r="A361" s="1">
        <v>285</v>
      </c>
      <c r="B361" s="1">
        <v>240.73124816811625</v>
      </c>
      <c r="C361" s="1">
        <v>302.45182733616588</v>
      </c>
      <c r="D361" s="1">
        <v>385.78362602386079</v>
      </c>
    </row>
    <row r="362" spans="1:4" x14ac:dyDescent="0.3">
      <c r="A362" s="1">
        <v>286</v>
      </c>
      <c r="B362" s="1">
        <v>237.99519067761165</v>
      </c>
      <c r="C362" s="1">
        <v>300.01055506764851</v>
      </c>
      <c r="D362" s="1">
        <v>397.05733101185962</v>
      </c>
    </row>
    <row r="363" spans="1:4" x14ac:dyDescent="0.3">
      <c r="A363" s="1">
        <v>287</v>
      </c>
      <c r="B363" s="1">
        <v>243.32912492965937</v>
      </c>
      <c r="C363" s="1">
        <v>296.66935242147201</v>
      </c>
      <c r="D363" s="1">
        <v>389.94266051086373</v>
      </c>
    </row>
    <row r="364" spans="1:4" x14ac:dyDescent="0.3">
      <c r="A364" s="1">
        <v>288</v>
      </c>
      <c r="B364" s="1">
        <v>242.15737885444037</v>
      </c>
      <c r="C364" s="1">
        <v>304.50299707026545</v>
      </c>
      <c r="D364" s="1">
        <v>387.62918678167301</v>
      </c>
    </row>
    <row r="365" spans="1:4" x14ac:dyDescent="0.3">
      <c r="A365" s="1">
        <v>289</v>
      </c>
      <c r="B365" s="1">
        <v>232.14213211685254</v>
      </c>
      <c r="C365" s="1">
        <v>308.94050809919037</v>
      </c>
      <c r="D365" s="1">
        <v>380.52651964765306</v>
      </c>
    </row>
    <row r="366" spans="1:4" x14ac:dyDescent="0.3">
      <c r="A366" s="1">
        <v>290</v>
      </c>
      <c r="B366" s="1">
        <v>243.02360435308321</v>
      </c>
      <c r="C366" s="1">
        <v>292.15282383399642</v>
      </c>
      <c r="D366" s="1">
        <v>391.43820343184075</v>
      </c>
    </row>
    <row r="367" spans="1:4" x14ac:dyDescent="0.3">
      <c r="A367" s="1">
        <v>291</v>
      </c>
      <c r="B367" s="1">
        <v>242.26486672456653</v>
      </c>
      <c r="C367" s="1">
        <v>289.72981376103161</v>
      </c>
      <c r="D367" s="1">
        <v>394.97949753701192</v>
      </c>
    </row>
    <row r="368" spans="1:4" x14ac:dyDescent="0.3">
      <c r="A368" s="1">
        <v>292</v>
      </c>
      <c r="B368" s="1">
        <v>234.79470035386743</v>
      </c>
      <c r="C368" s="1">
        <v>300.77953609309463</v>
      </c>
      <c r="D368" s="1">
        <v>398.2118652790478</v>
      </c>
    </row>
    <row r="369" spans="1:4" x14ac:dyDescent="0.3">
      <c r="A369" s="1">
        <v>293</v>
      </c>
      <c r="B369" s="1">
        <v>245.46304160610569</v>
      </c>
      <c r="C369" s="1">
        <v>298.47382700161842</v>
      </c>
      <c r="D369" s="1">
        <v>383.10110391625068</v>
      </c>
    </row>
    <row r="370" spans="1:4" x14ac:dyDescent="0.3">
      <c r="A370" s="1">
        <v>294</v>
      </c>
      <c r="B370" s="1">
        <v>242.30429160189098</v>
      </c>
      <c r="C370" s="1">
        <v>298.42623285298424</v>
      </c>
      <c r="D370" s="1">
        <v>400.42537017131963</v>
      </c>
    </row>
    <row r="371" spans="1:4" x14ac:dyDescent="0.3">
      <c r="A371" s="1">
        <v>295</v>
      </c>
      <c r="B371" s="1">
        <v>243.32340378291622</v>
      </c>
      <c r="C371" s="1">
        <v>294.13403977833786</v>
      </c>
      <c r="D371" s="1">
        <v>392.12588656768651</v>
      </c>
    </row>
    <row r="372" spans="1:4" x14ac:dyDescent="0.3">
      <c r="A372" s="1">
        <v>296</v>
      </c>
      <c r="B372" s="1">
        <v>234.67543036924349</v>
      </c>
      <c r="C372" s="1">
        <v>306.81678886175388</v>
      </c>
      <c r="D372" s="1">
        <v>396.20989344157471</v>
      </c>
    </row>
    <row r="373" spans="1:4" x14ac:dyDescent="0.3">
      <c r="A373" s="1">
        <v>297</v>
      </c>
      <c r="B373" s="1">
        <v>233.36944638036366</v>
      </c>
      <c r="C373" s="1">
        <v>296.24727832777927</v>
      </c>
      <c r="D373" s="1">
        <v>392.42450595204025</v>
      </c>
    </row>
    <row r="374" spans="1:4" x14ac:dyDescent="0.3">
      <c r="A374" s="1">
        <v>298</v>
      </c>
      <c r="B374" s="1">
        <v>243.70259223922289</v>
      </c>
      <c r="C374" s="1">
        <v>300.40536331752014</v>
      </c>
      <c r="D374" s="1">
        <v>394.95198348640866</v>
      </c>
    </row>
    <row r="375" spans="1:4" x14ac:dyDescent="0.3">
      <c r="A375" s="1">
        <v>299</v>
      </c>
      <c r="B375" s="1">
        <v>234.80686028365272</v>
      </c>
      <c r="C375" s="1">
        <v>302.50849594157046</v>
      </c>
      <c r="D375" s="1">
        <v>394.49865528738371</v>
      </c>
    </row>
    <row r="376" spans="1:4" x14ac:dyDescent="0.3">
      <c r="A376" s="1">
        <v>300</v>
      </c>
      <c r="B376" s="1">
        <v>234.0880559806134</v>
      </c>
      <c r="C376" s="1">
        <v>302.40701400616996</v>
      </c>
      <c r="D376" s="1">
        <v>390.75669239567833</v>
      </c>
    </row>
    <row r="377" spans="1:4" x14ac:dyDescent="0.3">
      <c r="A377" s="1">
        <v>301</v>
      </c>
      <c r="B377" s="1">
        <v>240.82354463649943</v>
      </c>
      <c r="C377" s="1">
        <v>295.69632948926062</v>
      </c>
      <c r="D377" s="1">
        <v>393.75021142127605</v>
      </c>
    </row>
    <row r="378" spans="1:4" x14ac:dyDescent="0.3">
      <c r="A378" s="1">
        <v>302</v>
      </c>
      <c r="B378" s="1">
        <v>239.62972433435303</v>
      </c>
      <c r="C378" s="1">
        <v>299.25542559953078</v>
      </c>
      <c r="D378" s="1">
        <v>385.85629254823192</v>
      </c>
    </row>
    <row r="379" spans="1:4" x14ac:dyDescent="0.3">
      <c r="A379" s="1">
        <v>303</v>
      </c>
      <c r="B379" s="1">
        <v>240.40489133743975</v>
      </c>
      <c r="C379" s="1">
        <v>300.14504932466605</v>
      </c>
      <c r="D379" s="1">
        <v>381.62011710975025</v>
      </c>
    </row>
    <row r="380" spans="1:4" x14ac:dyDescent="0.3">
      <c r="A380" s="1">
        <v>304</v>
      </c>
      <c r="B380" s="1">
        <v>247.28373157019223</v>
      </c>
      <c r="C380" s="1">
        <v>299.1848762836097</v>
      </c>
      <c r="D380" s="1">
        <v>388.95896884864061</v>
      </c>
    </row>
    <row r="381" spans="1:4" x14ac:dyDescent="0.3">
      <c r="A381" s="1">
        <v>305</v>
      </c>
      <c r="B381" s="1">
        <v>237.65400956048137</v>
      </c>
      <c r="C381" s="1">
        <v>304.35265345787781</v>
      </c>
      <c r="D381" s="1">
        <v>383.40567701368758</v>
      </c>
    </row>
    <row r="382" spans="1:4" x14ac:dyDescent="0.3">
      <c r="A382" s="1">
        <v>306</v>
      </c>
      <c r="B382" s="1">
        <v>237.98927913851409</v>
      </c>
      <c r="C382" s="1">
        <v>300.0507634239097</v>
      </c>
      <c r="D382" s="1">
        <v>401.88891623927691</v>
      </c>
    </row>
    <row r="383" spans="1:4" x14ac:dyDescent="0.3">
      <c r="A383" s="1">
        <v>307</v>
      </c>
      <c r="B383" s="1">
        <v>240.28034088064703</v>
      </c>
      <c r="C383" s="1">
        <v>297.78507494430011</v>
      </c>
      <c r="D383" s="1">
        <v>384.67045029277187</v>
      </c>
    </row>
    <row r="384" spans="1:4" x14ac:dyDescent="0.3">
      <c r="A384" s="1">
        <v>308</v>
      </c>
      <c r="B384" s="1">
        <v>241.21238715911304</v>
      </c>
      <c r="C384" s="1">
        <v>303.07496083113784</v>
      </c>
      <c r="D384" s="1">
        <v>390.88558537170968</v>
      </c>
    </row>
    <row r="385" spans="1:4" x14ac:dyDescent="0.3">
      <c r="A385" s="1">
        <v>309</v>
      </c>
      <c r="B385" s="1">
        <v>248.40179878868071</v>
      </c>
      <c r="C385" s="1">
        <v>301.21071117920343</v>
      </c>
      <c r="D385" s="1">
        <v>386.77877017606505</v>
      </c>
    </row>
    <row r="386" spans="1:4" x14ac:dyDescent="0.3">
      <c r="A386" s="1">
        <v>310</v>
      </c>
      <c r="B386" s="1">
        <v>237.32859594085878</v>
      </c>
      <c r="C386" s="1">
        <v>293.26812825302414</v>
      </c>
      <c r="D386" s="1">
        <v>388.67534514403758</v>
      </c>
    </row>
    <row r="387" spans="1:4" x14ac:dyDescent="0.3">
      <c r="A387" s="1">
        <v>311</v>
      </c>
      <c r="B387" s="1">
        <v>241.55318726693315</v>
      </c>
      <c r="C387" s="1">
        <v>302.25201067387803</v>
      </c>
      <c r="D387" s="1">
        <v>386.60071128052152</v>
      </c>
    </row>
    <row r="388" spans="1:4" x14ac:dyDescent="0.3">
      <c r="A388" s="1">
        <v>312</v>
      </c>
      <c r="B388" s="1">
        <v>236.40133095933197</v>
      </c>
      <c r="C388" s="1">
        <v>302.49263033121997</v>
      </c>
      <c r="D388" s="1">
        <v>377.47073741926408</v>
      </c>
    </row>
    <row r="389" spans="1:4" x14ac:dyDescent="0.3">
      <c r="A389" s="1">
        <v>313</v>
      </c>
      <c r="B389" s="1">
        <v>244.33565561690628</v>
      </c>
      <c r="C389" s="1">
        <v>303.48706647888019</v>
      </c>
      <c r="D389" s="1">
        <v>401.19118220257781</v>
      </c>
    </row>
    <row r="390" spans="1:4" x14ac:dyDescent="0.3">
      <c r="A390" s="1">
        <v>314</v>
      </c>
      <c r="B390" s="1">
        <v>240.53020267416915</v>
      </c>
      <c r="C390" s="1">
        <v>301.56183947872614</v>
      </c>
      <c r="D390" s="1">
        <v>388.765669650338</v>
      </c>
    </row>
    <row r="391" spans="1:4" x14ac:dyDescent="0.3">
      <c r="A391" s="1">
        <v>315</v>
      </c>
      <c r="B391" s="1">
        <v>237.55686300568505</v>
      </c>
      <c r="C391" s="1">
        <v>295.33113178969114</v>
      </c>
      <c r="D391" s="1">
        <v>399.26439390373463</v>
      </c>
    </row>
    <row r="392" spans="1:4" x14ac:dyDescent="0.3">
      <c r="A392" s="1">
        <v>316</v>
      </c>
      <c r="B392" s="1">
        <v>241.43426536691234</v>
      </c>
      <c r="C392" s="1">
        <v>304.71842602127003</v>
      </c>
      <c r="D392" s="1">
        <v>402.10378199397502</v>
      </c>
    </row>
    <row r="393" spans="1:4" x14ac:dyDescent="0.3">
      <c r="A393" s="1">
        <v>317</v>
      </c>
      <c r="B393" s="1">
        <v>249.1223642722093</v>
      </c>
      <c r="C393" s="1">
        <v>299.80552489914839</v>
      </c>
      <c r="D393" s="1">
        <v>397.39916276207475</v>
      </c>
    </row>
    <row r="394" spans="1:4" x14ac:dyDescent="0.3">
      <c r="A394" s="1">
        <v>318</v>
      </c>
      <c r="B394" s="1">
        <v>238.70602938106987</v>
      </c>
      <c r="C394" s="1">
        <v>301.7057556083883</v>
      </c>
      <c r="D394" s="1">
        <v>397.04049087073463</v>
      </c>
    </row>
    <row r="395" spans="1:4" x14ac:dyDescent="0.3">
      <c r="A395" s="1">
        <v>319</v>
      </c>
      <c r="B395" s="1">
        <v>253.12039367827788</v>
      </c>
      <c r="C395" s="1">
        <v>298.09390387697835</v>
      </c>
      <c r="D395" s="1">
        <v>401.03030916034913</v>
      </c>
    </row>
    <row r="396" spans="1:4" x14ac:dyDescent="0.3">
      <c r="A396" s="1">
        <v>320</v>
      </c>
      <c r="B396" s="1">
        <v>238.42074320684503</v>
      </c>
      <c r="C396" s="1">
        <v>296.38694544897601</v>
      </c>
      <c r="D396" s="1">
        <v>396.29809071453855</v>
      </c>
    </row>
    <row r="397" spans="1:4" x14ac:dyDescent="0.3">
      <c r="A397" s="1">
        <v>321</v>
      </c>
      <c r="B397" s="1">
        <v>245.08698037134283</v>
      </c>
      <c r="C397" s="1">
        <v>295.15466840508782</v>
      </c>
      <c r="D397" s="1">
        <v>391.84574497317226</v>
      </c>
    </row>
    <row r="398" spans="1:4" x14ac:dyDescent="0.3">
      <c r="A398" s="1">
        <v>322</v>
      </c>
      <c r="B398" s="1">
        <v>238.73865640628867</v>
      </c>
      <c r="C398" s="1">
        <v>297.26297264912512</v>
      </c>
      <c r="D398" s="1">
        <v>388.43015518329508</v>
      </c>
    </row>
    <row r="399" spans="1:4" x14ac:dyDescent="0.3">
      <c r="A399" s="1">
        <v>323</v>
      </c>
      <c r="B399" s="1">
        <v>242.85935360161076</v>
      </c>
      <c r="C399" s="1">
        <v>290.49595646858228</v>
      </c>
      <c r="D399" s="1">
        <v>390.29956186255282</v>
      </c>
    </row>
    <row r="400" spans="1:4" x14ac:dyDescent="0.3">
      <c r="A400" s="1">
        <v>324</v>
      </c>
      <c r="B400" s="1">
        <v>248.39443416376744</v>
      </c>
      <c r="C400" s="1">
        <v>294.37804221309875</v>
      </c>
      <c r="D400" s="1">
        <v>389.26654859109448</v>
      </c>
    </row>
    <row r="401" spans="1:4" x14ac:dyDescent="0.3">
      <c r="A401" s="1">
        <v>325</v>
      </c>
      <c r="B401" s="1">
        <v>244.91839164629531</v>
      </c>
      <c r="C401" s="1">
        <v>300.48030708718989</v>
      </c>
      <c r="D401" s="1">
        <v>391.42935788097145</v>
      </c>
    </row>
    <row r="402" spans="1:4" x14ac:dyDescent="0.3">
      <c r="A402" s="1">
        <v>326</v>
      </c>
      <c r="B402" s="1">
        <v>253.15757275603303</v>
      </c>
      <c r="C402" s="1">
        <v>301.13875171264874</v>
      </c>
      <c r="D402" s="1">
        <v>382.47664567167192</v>
      </c>
    </row>
    <row r="403" spans="1:4" x14ac:dyDescent="0.3">
      <c r="A403" s="1">
        <v>327</v>
      </c>
      <c r="B403" s="1">
        <v>236.20572435587553</v>
      </c>
      <c r="C403" s="1">
        <v>297.62044654655926</v>
      </c>
      <c r="D403" s="1">
        <v>379.17315363959068</v>
      </c>
    </row>
    <row r="404" spans="1:4" x14ac:dyDescent="0.3">
      <c r="A404" s="1">
        <v>328</v>
      </c>
      <c r="B404" s="1">
        <v>241.84455444199278</v>
      </c>
      <c r="C404" s="1">
        <v>304.53518792309285</v>
      </c>
      <c r="D404" s="1">
        <v>398.10192946576774</v>
      </c>
    </row>
    <row r="405" spans="1:4" x14ac:dyDescent="0.3">
      <c r="A405" s="1">
        <v>329</v>
      </c>
      <c r="B405" s="1">
        <v>241.86486607564305</v>
      </c>
      <c r="C405" s="1">
        <v>305.0071275969089</v>
      </c>
      <c r="D405" s="1">
        <v>388.58745105619442</v>
      </c>
    </row>
    <row r="406" spans="1:4" x14ac:dyDescent="0.3">
      <c r="A406" s="1">
        <v>330</v>
      </c>
      <c r="B406" s="1">
        <v>235.11658779192015</v>
      </c>
      <c r="C406" s="1">
        <v>308.11591354073232</v>
      </c>
      <c r="D406" s="1">
        <v>386.54395472587288</v>
      </c>
    </row>
    <row r="407" spans="1:4" x14ac:dyDescent="0.3">
      <c r="A407" s="1">
        <v>331</v>
      </c>
      <c r="B407" s="1">
        <v>241.79571683566132</v>
      </c>
      <c r="C407" s="1">
        <v>295.12843094364229</v>
      </c>
      <c r="D407" s="1">
        <v>407.78558803070376</v>
      </c>
    </row>
    <row r="408" spans="1:4" x14ac:dyDescent="0.3">
      <c r="A408" s="1">
        <v>332</v>
      </c>
      <c r="B408" s="1">
        <v>234.71815193268927</v>
      </c>
      <c r="C408" s="1">
        <v>305.88619191762956</v>
      </c>
      <c r="D408" s="1">
        <v>394.22439247429776</v>
      </c>
    </row>
    <row r="409" spans="1:4" x14ac:dyDescent="0.3">
      <c r="A409" s="1">
        <v>333</v>
      </c>
      <c r="B409" s="1">
        <v>233.76440013684035</v>
      </c>
      <c r="C409" s="1">
        <v>305.26921790364577</v>
      </c>
      <c r="D409" s="1">
        <v>393.57442547933442</v>
      </c>
    </row>
    <row r="410" spans="1:4" x14ac:dyDescent="0.3">
      <c r="A410" s="1">
        <v>334</v>
      </c>
      <c r="B410" s="1">
        <v>236.87997179771403</v>
      </c>
      <c r="C410" s="1">
        <v>299.94046345986271</v>
      </c>
      <c r="D410" s="1">
        <v>382.46188987249576</v>
      </c>
    </row>
    <row r="411" spans="1:4" x14ac:dyDescent="0.3">
      <c r="A411" s="1">
        <v>335</v>
      </c>
      <c r="B411" s="1">
        <v>243.0409244319404</v>
      </c>
      <c r="C411" s="1">
        <v>291.82776243203574</v>
      </c>
      <c r="D411" s="1">
        <v>390.17946164666699</v>
      </c>
    </row>
    <row r="412" spans="1:4" x14ac:dyDescent="0.3">
      <c r="A412" s="1">
        <v>336</v>
      </c>
      <c r="B412" s="1">
        <v>238.91604986556345</v>
      </c>
      <c r="C412" s="1">
        <v>299.24746880877058</v>
      </c>
      <c r="D412" s="1">
        <v>394.50289293135006</v>
      </c>
    </row>
    <row r="413" spans="1:4" x14ac:dyDescent="0.3">
      <c r="A413" s="1">
        <v>337</v>
      </c>
      <c r="B413" s="1">
        <v>239.93789018704516</v>
      </c>
      <c r="C413" s="1">
        <v>294.70981498344582</v>
      </c>
      <c r="D413" s="1">
        <v>380.21893228659366</v>
      </c>
    </row>
    <row r="414" spans="1:4" x14ac:dyDescent="0.3">
      <c r="A414" s="1">
        <v>338</v>
      </c>
      <c r="B414" s="1">
        <v>246.72452466604193</v>
      </c>
      <c r="C414" s="1">
        <v>295.34335443418308</v>
      </c>
      <c r="D414" s="1">
        <v>381.22570548895868</v>
      </c>
    </row>
    <row r="415" spans="1:4" x14ac:dyDescent="0.3">
      <c r="A415" s="1">
        <v>339</v>
      </c>
      <c r="B415" s="1">
        <v>234.33781430878236</v>
      </c>
      <c r="C415" s="1">
        <v>301.15701270117972</v>
      </c>
      <c r="D415" s="1">
        <v>393.76264397618223</v>
      </c>
    </row>
    <row r="416" spans="1:4" x14ac:dyDescent="0.3">
      <c r="A416" s="1">
        <v>340</v>
      </c>
      <c r="B416" s="1">
        <v>234.49079919051161</v>
      </c>
      <c r="C416" s="1">
        <v>299.71253317105953</v>
      </c>
      <c r="D416" s="1">
        <v>383.72914541054769</v>
      </c>
    </row>
    <row r="417" spans="1:4" x14ac:dyDescent="0.3">
      <c r="A417" s="1">
        <v>341</v>
      </c>
      <c r="B417" s="1">
        <v>239.98256708965877</v>
      </c>
      <c r="C417" s="1">
        <v>304.5346978976263</v>
      </c>
      <c r="D417" s="1">
        <v>389.36951302842527</v>
      </c>
    </row>
    <row r="418" spans="1:4" x14ac:dyDescent="0.3">
      <c r="A418" s="1">
        <v>342</v>
      </c>
      <c r="B418" s="1">
        <v>230.94252052102237</v>
      </c>
      <c r="C418" s="1">
        <v>297.13376377779832</v>
      </c>
      <c r="D418" s="1">
        <v>386.30831813306111</v>
      </c>
    </row>
    <row r="419" spans="1:4" x14ac:dyDescent="0.3">
      <c r="A419" s="1">
        <v>343</v>
      </c>
      <c r="B419" s="1">
        <v>245.07148154135126</v>
      </c>
      <c r="C419" s="1">
        <v>306.80710409594889</v>
      </c>
      <c r="D419" s="1">
        <v>393.09794923710132</v>
      </c>
    </row>
    <row r="420" spans="1:4" x14ac:dyDescent="0.3">
      <c r="A420" s="1">
        <v>344</v>
      </c>
      <c r="B420" s="1">
        <v>233.19394806518636</v>
      </c>
      <c r="C420" s="1">
        <v>310.84370867605571</v>
      </c>
      <c r="D420" s="1">
        <v>389.10504321699915</v>
      </c>
    </row>
    <row r="421" spans="1:4" x14ac:dyDescent="0.3">
      <c r="A421" s="1">
        <v>345</v>
      </c>
      <c r="B421" s="1">
        <v>240.53080874836743</v>
      </c>
      <c r="C421" s="1">
        <v>293.83120093635983</v>
      </c>
      <c r="D421" s="1">
        <v>380.86392733041396</v>
      </c>
    </row>
    <row r="422" spans="1:4" x14ac:dyDescent="0.3">
      <c r="A422" s="1">
        <v>346</v>
      </c>
      <c r="B422" s="1">
        <v>231.39891310672698</v>
      </c>
      <c r="C422" s="1">
        <v>302.06667631810092</v>
      </c>
      <c r="D422" s="1">
        <v>401.18005564223392</v>
      </c>
    </row>
    <row r="423" spans="1:4" x14ac:dyDescent="0.3">
      <c r="A423" s="1">
        <v>347</v>
      </c>
      <c r="B423" s="1">
        <v>244.49098825036242</v>
      </c>
      <c r="C423" s="1">
        <v>307.27910857001189</v>
      </c>
      <c r="D423" s="1">
        <v>385.02272478004198</v>
      </c>
    </row>
    <row r="424" spans="1:4" x14ac:dyDescent="0.3">
      <c r="A424" s="1">
        <v>348</v>
      </c>
      <c r="B424" s="1">
        <v>242.77329193519677</v>
      </c>
      <c r="C424" s="1">
        <v>310.63775059714635</v>
      </c>
      <c r="D424" s="1">
        <v>393.78400575032157</v>
      </c>
    </row>
    <row r="425" spans="1:4" x14ac:dyDescent="0.3">
      <c r="A425" s="1">
        <v>349</v>
      </c>
      <c r="B425" s="1">
        <v>247.05139272875189</v>
      </c>
      <c r="C425" s="1">
        <v>294.22650877381113</v>
      </c>
      <c r="D425" s="1">
        <v>390.15984850012188</v>
      </c>
    </row>
    <row r="426" spans="1:4" x14ac:dyDescent="0.3">
      <c r="A426" s="1">
        <v>350</v>
      </c>
      <c r="B426" s="1">
        <v>239.36509266773726</v>
      </c>
      <c r="C426" s="1">
        <v>304.97539266870359</v>
      </c>
      <c r="D426" s="1">
        <v>393.26260260427097</v>
      </c>
    </row>
    <row r="427" spans="1:4" x14ac:dyDescent="0.3">
      <c r="A427" s="1">
        <v>351</v>
      </c>
      <c r="B427" s="1">
        <v>245.4423454974544</v>
      </c>
      <c r="C427" s="1">
        <v>294.81829348597506</v>
      </c>
      <c r="D427" s="1">
        <v>394.12194966888671</v>
      </c>
    </row>
    <row r="428" spans="1:4" x14ac:dyDescent="0.3">
      <c r="A428" s="1">
        <v>352</v>
      </c>
      <c r="B428" s="1">
        <v>247.64870079624663</v>
      </c>
      <c r="C428" s="1">
        <v>297.64709989400103</v>
      </c>
      <c r="D428" s="1">
        <v>390.5667430080191</v>
      </c>
    </row>
    <row r="429" spans="1:4" x14ac:dyDescent="0.3">
      <c r="A429" s="1">
        <v>353</v>
      </c>
      <c r="B429" s="1">
        <v>235.83502922946627</v>
      </c>
      <c r="C429" s="1">
        <v>292.51213904097352</v>
      </c>
      <c r="D429" s="1">
        <v>385.00926600546342</v>
      </c>
    </row>
    <row r="430" spans="1:4" x14ac:dyDescent="0.3">
      <c r="A430" s="1">
        <v>354</v>
      </c>
      <c r="B430" s="1">
        <v>241.70213311610308</v>
      </c>
      <c r="C430" s="1">
        <v>308.03721479801476</v>
      </c>
      <c r="D430" s="1">
        <v>388.48630837497791</v>
      </c>
    </row>
    <row r="431" spans="1:4" x14ac:dyDescent="0.3">
      <c r="A431" s="1">
        <v>355</v>
      </c>
      <c r="B431" s="1">
        <v>250.87336177073513</v>
      </c>
      <c r="C431" s="1">
        <v>299.33526210981262</v>
      </c>
      <c r="D431" s="1">
        <v>390.6434817510343</v>
      </c>
    </row>
    <row r="432" spans="1:4" x14ac:dyDescent="0.3">
      <c r="A432" s="1">
        <v>356</v>
      </c>
      <c r="B432" s="1">
        <v>237.42716086369927</v>
      </c>
      <c r="C432" s="1">
        <v>298.3438053641683</v>
      </c>
      <c r="D432" s="1">
        <v>399.70848371387422</v>
      </c>
    </row>
    <row r="433" spans="1:4" x14ac:dyDescent="0.3">
      <c r="A433" s="1">
        <v>357</v>
      </c>
      <c r="B433" s="1">
        <v>237.08359345897193</v>
      </c>
      <c r="C433" s="1">
        <v>299.35863719408053</v>
      </c>
      <c r="D433" s="1">
        <v>385.85738001203424</v>
      </c>
    </row>
    <row r="434" spans="1:4" x14ac:dyDescent="0.3">
      <c r="A434" s="1">
        <v>358</v>
      </c>
      <c r="B434" s="1">
        <v>244.2223273552074</v>
      </c>
      <c r="C434" s="1">
        <v>294.53873803735991</v>
      </c>
      <c r="D434" s="1">
        <v>390.59936984997682</v>
      </c>
    </row>
    <row r="435" spans="1:4" x14ac:dyDescent="0.3">
      <c r="A435" s="1">
        <v>359</v>
      </c>
      <c r="B435" s="1">
        <v>245.96884409121208</v>
      </c>
      <c r="C435" s="1">
        <v>298.14605238369137</v>
      </c>
      <c r="D435" s="1">
        <v>382.80388226626792</v>
      </c>
    </row>
    <row r="436" spans="1:4" x14ac:dyDescent="0.3">
      <c r="A436" s="1">
        <v>360</v>
      </c>
      <c r="B436" s="1">
        <v>232.9604310240413</v>
      </c>
      <c r="C436" s="1">
        <v>304.28086353913903</v>
      </c>
      <c r="D436" s="1">
        <v>390.7088372072181</v>
      </c>
    </row>
    <row r="437" spans="1:4" x14ac:dyDescent="0.3">
      <c r="A437" s="1">
        <v>361</v>
      </c>
      <c r="B437" s="1">
        <v>236.13988022904437</v>
      </c>
      <c r="C437" s="1">
        <v>291.21592227091264</v>
      </c>
      <c r="D437" s="1">
        <v>401.44440792657724</v>
      </c>
    </row>
    <row r="438" spans="1:4" x14ac:dyDescent="0.3">
      <c r="A438" s="1">
        <v>362</v>
      </c>
      <c r="B438" s="1">
        <v>249.15278500204855</v>
      </c>
      <c r="C438" s="1">
        <v>302.57278789458854</v>
      </c>
      <c r="D438" s="1">
        <v>390.22099089776469</v>
      </c>
    </row>
    <row r="439" spans="1:4" x14ac:dyDescent="0.3">
      <c r="A439" s="1">
        <v>363</v>
      </c>
      <c r="B439" s="1">
        <v>245.55438437031515</v>
      </c>
      <c r="C439" s="1">
        <v>294.72409519714927</v>
      </c>
      <c r="D439" s="1">
        <v>384.67059104031642</v>
      </c>
    </row>
    <row r="440" spans="1:4" x14ac:dyDescent="0.3">
      <c r="A440" s="1">
        <v>364</v>
      </c>
      <c r="B440" s="1">
        <v>244.46472887321906</v>
      </c>
      <c r="C440" s="1">
        <v>293.01244193296355</v>
      </c>
      <c r="D440" s="1">
        <v>387.02334230928523</v>
      </c>
    </row>
    <row r="441" spans="1:4" x14ac:dyDescent="0.3">
      <c r="A441" s="1">
        <v>365</v>
      </c>
      <c r="B441" s="1">
        <v>247.91203249651525</v>
      </c>
      <c r="C441" s="1">
        <v>296.91911617002478</v>
      </c>
      <c r="D441" s="1">
        <v>401.56455958874454</v>
      </c>
    </row>
    <row r="442" spans="1:4" x14ac:dyDescent="0.3">
      <c r="A442" s="1">
        <v>366</v>
      </c>
      <c r="B442" s="1">
        <v>240.77409707509418</v>
      </c>
      <c r="C442" s="1">
        <v>295.67330049346481</v>
      </c>
      <c r="D442" s="1">
        <v>385.68745965914206</v>
      </c>
    </row>
    <row r="443" spans="1:4" x14ac:dyDescent="0.3">
      <c r="A443" s="1">
        <v>367</v>
      </c>
      <c r="B443" s="1">
        <v>246.39948337468897</v>
      </c>
      <c r="C443" s="1">
        <v>295.47210783179304</v>
      </c>
      <c r="D443" s="1">
        <v>395.32450549738053</v>
      </c>
    </row>
    <row r="444" spans="1:4" x14ac:dyDescent="0.3">
      <c r="A444" s="1">
        <v>368</v>
      </c>
      <c r="B444" s="1">
        <v>242.45610136707202</v>
      </c>
      <c r="C444" s="1">
        <v>306.22723655955571</v>
      </c>
      <c r="D444" s="1">
        <v>383.38667277860202</v>
      </c>
    </row>
    <row r="445" spans="1:4" x14ac:dyDescent="0.3">
      <c r="A445" s="1">
        <v>369</v>
      </c>
      <c r="B445" s="1">
        <v>245.47381329285159</v>
      </c>
      <c r="C445" s="1">
        <v>304.94712430482764</v>
      </c>
      <c r="D445" s="1">
        <v>379.97562158629279</v>
      </c>
    </row>
    <row r="446" spans="1:4" x14ac:dyDescent="0.3">
      <c r="A446" s="1">
        <v>370</v>
      </c>
      <c r="B446" s="1">
        <v>240.24185878579797</v>
      </c>
      <c r="C446" s="1">
        <v>298.30475178969527</v>
      </c>
      <c r="D446" s="1">
        <v>384.48477398218574</v>
      </c>
    </row>
    <row r="447" spans="1:4" x14ac:dyDescent="0.3">
      <c r="A447" s="1">
        <v>371</v>
      </c>
      <c r="B447" s="1">
        <v>247.00239169677141</v>
      </c>
      <c r="C447" s="1">
        <v>303.51699097074709</v>
      </c>
      <c r="D447" s="1">
        <v>395.16439258266223</v>
      </c>
    </row>
    <row r="448" spans="1:4" x14ac:dyDescent="0.3">
      <c r="A448" s="1">
        <v>372</v>
      </c>
      <c r="B448" s="1">
        <v>238.01172518282183</v>
      </c>
      <c r="C448" s="1">
        <v>296.16983210397001</v>
      </c>
      <c r="D448" s="1">
        <v>391.05518133314996</v>
      </c>
    </row>
    <row r="449" spans="1:4" x14ac:dyDescent="0.3">
      <c r="A449" s="1">
        <v>373</v>
      </c>
      <c r="B449" s="1">
        <v>231.21605673824979</v>
      </c>
      <c r="C449" s="1">
        <v>301.41415815256948</v>
      </c>
      <c r="D449" s="1">
        <v>392.48749253239583</v>
      </c>
    </row>
    <row r="450" spans="1:4" x14ac:dyDescent="0.3">
      <c r="A450" s="1">
        <v>374</v>
      </c>
      <c r="B450" s="1">
        <v>243.45788577957947</v>
      </c>
      <c r="C450" s="1">
        <v>297.41032481702149</v>
      </c>
      <c r="D450" s="1">
        <v>394.5388352314742</v>
      </c>
    </row>
    <row r="451" spans="1:4" x14ac:dyDescent="0.3">
      <c r="A451" s="1">
        <v>375</v>
      </c>
      <c r="B451" s="1">
        <v>240.52601534279813</v>
      </c>
      <c r="C451" s="1">
        <v>298.04422741931467</v>
      </c>
      <c r="D451" s="1">
        <v>386.23121591490212</v>
      </c>
    </row>
    <row r="452" spans="1:4" x14ac:dyDescent="0.3">
      <c r="A452" s="1">
        <v>376</v>
      </c>
      <c r="B452" s="1">
        <v>230.60209842823971</v>
      </c>
      <c r="C452" s="1">
        <v>297.49106278448505</v>
      </c>
      <c r="D452" s="1">
        <v>382.46419628415572</v>
      </c>
    </row>
    <row r="453" spans="1:4" x14ac:dyDescent="0.3">
      <c r="A453" s="1">
        <v>377</v>
      </c>
      <c r="B453" s="1">
        <v>238.95413883147557</v>
      </c>
      <c r="C453" s="1">
        <v>297.79672448703315</v>
      </c>
      <c r="D453" s="1">
        <v>397.45958932404824</v>
      </c>
    </row>
    <row r="454" spans="1:4" x14ac:dyDescent="0.3">
      <c r="A454" s="1">
        <v>378</v>
      </c>
      <c r="B454" s="1">
        <v>236.32220647251614</v>
      </c>
      <c r="C454" s="1">
        <v>308.81274000913987</v>
      </c>
      <c r="D454" s="1">
        <v>387.3644883222828</v>
      </c>
    </row>
    <row r="455" spans="1:4" x14ac:dyDescent="0.3">
      <c r="A455" s="1">
        <v>379</v>
      </c>
      <c r="B455" s="1">
        <v>236.12794718480245</v>
      </c>
      <c r="C455" s="1">
        <v>303.09134178304964</v>
      </c>
      <c r="D455" s="1">
        <v>393.47758973923419</v>
      </c>
    </row>
    <row r="456" spans="1:4" x14ac:dyDescent="0.3">
      <c r="A456" s="1">
        <v>380</v>
      </c>
      <c r="B456" s="1">
        <v>238.96049992275408</v>
      </c>
      <c r="C456" s="1">
        <v>300.81493686143716</v>
      </c>
      <c r="D456" s="1">
        <v>387.29971679583343</v>
      </c>
    </row>
    <row r="457" spans="1:4" x14ac:dyDescent="0.3">
      <c r="A457" s="1">
        <v>381</v>
      </c>
      <c r="B457" s="1">
        <v>236.4760091044065</v>
      </c>
      <c r="C457" s="1">
        <v>294.43801870651407</v>
      </c>
      <c r="D457" s="1">
        <v>384.70306035247592</v>
      </c>
    </row>
    <row r="458" spans="1:4" x14ac:dyDescent="0.3">
      <c r="A458" s="1">
        <v>382</v>
      </c>
      <c r="B458" s="1">
        <v>242.50080530315597</v>
      </c>
      <c r="C458" s="1">
        <v>307.40368076137599</v>
      </c>
      <c r="D458" s="1">
        <v>390.58692991340189</v>
      </c>
    </row>
    <row r="459" spans="1:4" x14ac:dyDescent="0.3">
      <c r="A459" s="1">
        <v>383</v>
      </c>
      <c r="B459" s="1">
        <v>229.97632929069542</v>
      </c>
      <c r="C459" s="1">
        <v>296.00983342159304</v>
      </c>
      <c r="D459" s="1">
        <v>399.8198837380055</v>
      </c>
    </row>
    <row r="460" spans="1:4" x14ac:dyDescent="0.3">
      <c r="A460" s="1">
        <v>384</v>
      </c>
      <c r="B460" s="1">
        <v>237.75303995597241</v>
      </c>
      <c r="C460" s="1">
        <v>300.71515851270067</v>
      </c>
      <c r="D460" s="1">
        <v>395.10385746147426</v>
      </c>
    </row>
    <row r="461" spans="1:4" x14ac:dyDescent="0.3">
      <c r="A461" s="1">
        <v>385</v>
      </c>
      <c r="B461" s="1">
        <v>245.26148208684913</v>
      </c>
      <c r="C461" s="1">
        <v>301.47060343005512</v>
      </c>
      <c r="D461" s="1">
        <v>385.63552985717297</v>
      </c>
    </row>
    <row r="462" spans="1:4" x14ac:dyDescent="0.3">
      <c r="A462" s="1">
        <v>386</v>
      </c>
      <c r="B462" s="1">
        <v>237.989152343092</v>
      </c>
      <c r="C462" s="1">
        <v>293.8524305374952</v>
      </c>
      <c r="D462" s="1">
        <v>384.04753331393147</v>
      </c>
    </row>
    <row r="463" spans="1:4" x14ac:dyDescent="0.3">
      <c r="A463" s="1">
        <v>387</v>
      </c>
      <c r="B463" s="1">
        <v>241.58629040485673</v>
      </c>
      <c r="C463" s="1">
        <v>304.8630085280052</v>
      </c>
      <c r="D463" s="1">
        <v>391.02786472421326</v>
      </c>
    </row>
    <row r="464" spans="1:4" x14ac:dyDescent="0.3">
      <c r="A464" s="1">
        <v>388</v>
      </c>
      <c r="B464" s="1">
        <v>240.83580878440864</v>
      </c>
      <c r="C464" s="1">
        <v>301.55194012837399</v>
      </c>
      <c r="D464" s="1">
        <v>390.95397979680502</v>
      </c>
    </row>
    <row r="465" spans="1:4" x14ac:dyDescent="0.3">
      <c r="A465" s="1">
        <v>389</v>
      </c>
      <c r="B465" s="1">
        <v>236.28925179355565</v>
      </c>
      <c r="C465" s="1">
        <v>310.26153451685082</v>
      </c>
      <c r="D465" s="1">
        <v>397.29593477804445</v>
      </c>
    </row>
    <row r="466" spans="1:4" x14ac:dyDescent="0.3">
      <c r="A466" s="1">
        <v>390</v>
      </c>
      <c r="B466" s="1">
        <v>244.91807047750626</v>
      </c>
      <c r="C466" s="1">
        <v>295.48129171666767</v>
      </c>
      <c r="D466" s="1">
        <v>391.92256591839674</v>
      </c>
    </row>
    <row r="467" spans="1:4" x14ac:dyDescent="0.3">
      <c r="A467" s="1">
        <v>391</v>
      </c>
      <c r="B467" s="1">
        <v>240.3204810512579</v>
      </c>
      <c r="C467" s="1">
        <v>301.62680115547749</v>
      </c>
      <c r="D467" s="1">
        <v>378.15433050710521</v>
      </c>
    </row>
    <row r="468" spans="1:4" x14ac:dyDescent="0.3">
      <c r="A468" s="1">
        <v>392</v>
      </c>
      <c r="B468" s="1">
        <v>237.67937517297014</v>
      </c>
      <c r="C468" s="1">
        <v>299.42678706288973</v>
      </c>
      <c r="D468" s="1">
        <v>391.51601163219686</v>
      </c>
    </row>
    <row r="469" spans="1:4" x14ac:dyDescent="0.3">
      <c r="A469" s="1">
        <v>393</v>
      </c>
      <c r="B469" s="1">
        <v>247.71327920378846</v>
      </c>
      <c r="C469" s="1">
        <v>299.08768850648687</v>
      </c>
      <c r="D469" s="1">
        <v>382.83320790540961</v>
      </c>
    </row>
    <row r="470" spans="1:4" x14ac:dyDescent="0.3">
      <c r="A470" s="1">
        <v>394</v>
      </c>
      <c r="B470" s="1">
        <v>243.26315792641435</v>
      </c>
      <c r="C470" s="1">
        <v>300.09462425463738</v>
      </c>
      <c r="D470" s="1">
        <v>388.11317711564891</v>
      </c>
    </row>
    <row r="471" spans="1:4" x14ac:dyDescent="0.3">
      <c r="A471" s="1">
        <v>395</v>
      </c>
      <c r="B471" s="1">
        <v>240.02480607865985</v>
      </c>
      <c r="C471" s="1">
        <v>303.72240264101333</v>
      </c>
      <c r="D471" s="1">
        <v>397.3912866371482</v>
      </c>
    </row>
    <row r="472" spans="1:4" x14ac:dyDescent="0.3">
      <c r="A472" s="1">
        <v>396</v>
      </c>
      <c r="B472" s="1">
        <v>242.59450434642213</v>
      </c>
      <c r="C472" s="1">
        <v>309.99652039039592</v>
      </c>
      <c r="D472" s="1">
        <v>395.77829351824317</v>
      </c>
    </row>
    <row r="473" spans="1:4" x14ac:dyDescent="0.3">
      <c r="A473" s="1">
        <v>397</v>
      </c>
      <c r="B473" s="1">
        <v>236.0680562152701</v>
      </c>
      <c r="C473" s="1">
        <v>302.68814795119528</v>
      </c>
      <c r="D473" s="1">
        <v>386.89599227655663</v>
      </c>
    </row>
    <row r="474" spans="1:4" x14ac:dyDescent="0.3">
      <c r="A474" s="1">
        <v>398</v>
      </c>
      <c r="B474" s="1">
        <v>238.3816557034807</v>
      </c>
      <c r="C474" s="1">
        <v>301.87375798898813</v>
      </c>
      <c r="D474" s="1">
        <v>393.41484555068439</v>
      </c>
    </row>
    <row r="475" spans="1:4" x14ac:dyDescent="0.3">
      <c r="A475" s="1">
        <v>399</v>
      </c>
      <c r="B475" s="1">
        <v>237.95793276111212</v>
      </c>
      <c r="C475" s="1">
        <v>294.72754729277614</v>
      </c>
      <c r="D475" s="1">
        <v>397.16547125194029</v>
      </c>
    </row>
    <row r="476" spans="1:4" x14ac:dyDescent="0.3">
      <c r="A476" s="1">
        <v>400</v>
      </c>
      <c r="B476" s="1">
        <v>239.34598227444192</v>
      </c>
      <c r="C476" s="1">
        <v>292.82155856292741</v>
      </c>
      <c r="D476" s="1">
        <v>396.02469758259838</v>
      </c>
    </row>
    <row r="477" spans="1:4" x14ac:dyDescent="0.3">
      <c r="A477" s="1">
        <v>401</v>
      </c>
      <c r="B477" s="1">
        <v>237.40513036080253</v>
      </c>
      <c r="C477" s="1">
        <v>301.99056514114301</v>
      </c>
      <c r="D477" s="1">
        <v>385.28281439703483</v>
      </c>
    </row>
    <row r="478" spans="1:4" x14ac:dyDescent="0.3">
      <c r="A478" s="1">
        <v>402</v>
      </c>
      <c r="B478" s="1">
        <v>236.24769700427649</v>
      </c>
      <c r="C478" s="1">
        <v>296.61279744270246</v>
      </c>
      <c r="D478" s="1">
        <v>389.2355350417547</v>
      </c>
    </row>
    <row r="479" spans="1:4" x14ac:dyDescent="0.3">
      <c r="A479" s="1">
        <v>403</v>
      </c>
      <c r="B479" s="1">
        <v>236.59263852295183</v>
      </c>
      <c r="C479" s="1">
        <v>298.32767926719492</v>
      </c>
      <c r="D479" s="1">
        <v>390.86761925858684</v>
      </c>
    </row>
    <row r="480" spans="1:4" x14ac:dyDescent="0.3">
      <c r="A480" s="1">
        <v>404</v>
      </c>
      <c r="B480" s="1">
        <v>239.28661293610145</v>
      </c>
      <c r="C480" s="1">
        <v>294.95449444810112</v>
      </c>
      <c r="D480" s="1">
        <v>379.74714076346254</v>
      </c>
    </row>
    <row r="481" spans="1:4" x14ac:dyDescent="0.3">
      <c r="A481" s="1">
        <v>405</v>
      </c>
      <c r="B481" s="1">
        <v>235.40445958178205</v>
      </c>
      <c r="C481" s="1">
        <v>303.87799295539088</v>
      </c>
      <c r="D481" s="1">
        <v>384.69275197038962</v>
      </c>
    </row>
    <row r="482" spans="1:4" x14ac:dyDescent="0.3">
      <c r="A482" s="1">
        <v>406</v>
      </c>
      <c r="B482" s="1">
        <v>240.03838124947532</v>
      </c>
      <c r="C482" s="1">
        <v>304.68354768168615</v>
      </c>
      <c r="D482" s="1">
        <v>387.30862770110025</v>
      </c>
    </row>
    <row r="483" spans="1:4" x14ac:dyDescent="0.3">
      <c r="A483" s="1">
        <v>407</v>
      </c>
      <c r="B483" s="1">
        <v>242.29196325937085</v>
      </c>
      <c r="C483" s="1">
        <v>297.92470166692851</v>
      </c>
      <c r="D483" s="1">
        <v>397.30006766267121</v>
      </c>
    </row>
    <row r="484" spans="1:4" x14ac:dyDescent="0.3">
      <c r="A484" s="1">
        <v>408</v>
      </c>
      <c r="B484" s="1">
        <v>236.97215689466989</v>
      </c>
      <c r="C484" s="1">
        <v>300.34677615082938</v>
      </c>
      <c r="D484" s="1">
        <v>395.48047892428161</v>
      </c>
    </row>
    <row r="485" spans="1:4" x14ac:dyDescent="0.3">
      <c r="A485" s="1">
        <v>409</v>
      </c>
      <c r="B485" s="1">
        <v>245.74565357876955</v>
      </c>
      <c r="C485" s="1">
        <v>303.18610461457752</v>
      </c>
      <c r="D485" s="1">
        <v>392.34014868679543</v>
      </c>
    </row>
    <row r="486" spans="1:4" x14ac:dyDescent="0.3">
      <c r="A486" s="1">
        <v>410</v>
      </c>
      <c r="B486" s="1">
        <v>242.53391112401479</v>
      </c>
      <c r="C486" s="1">
        <v>290.05515229368888</v>
      </c>
      <c r="D486" s="1">
        <v>389.78673807127285</v>
      </c>
    </row>
    <row r="487" spans="1:4" x14ac:dyDescent="0.3">
      <c r="A487" s="1">
        <v>411</v>
      </c>
      <c r="B487" s="1">
        <v>236.55422247000206</v>
      </c>
      <c r="C487" s="1">
        <v>302.81738158185635</v>
      </c>
      <c r="D487" s="1">
        <v>386.47207257964658</v>
      </c>
    </row>
    <row r="488" spans="1:4" x14ac:dyDescent="0.3">
      <c r="A488" s="1">
        <v>412</v>
      </c>
      <c r="B488" s="1">
        <v>239.62664673529366</v>
      </c>
      <c r="C488" s="1">
        <v>303.48993229847963</v>
      </c>
      <c r="D488" s="1">
        <v>384.63268833642422</v>
      </c>
    </row>
    <row r="489" spans="1:4" x14ac:dyDescent="0.3">
      <c r="A489" s="1">
        <v>413</v>
      </c>
      <c r="B489" s="1">
        <v>245.76632675015173</v>
      </c>
      <c r="C489" s="1">
        <v>304.53106658387605</v>
      </c>
      <c r="D489" s="1">
        <v>391.33570866781895</v>
      </c>
    </row>
    <row r="490" spans="1:4" x14ac:dyDescent="0.3">
      <c r="A490" s="1">
        <v>414</v>
      </c>
      <c r="B490" s="1">
        <v>236.01531212742799</v>
      </c>
      <c r="C490" s="1">
        <v>302.29895391252239</v>
      </c>
      <c r="D490" s="1">
        <v>384.02014055348809</v>
      </c>
    </row>
    <row r="491" spans="1:4" x14ac:dyDescent="0.3">
      <c r="A491" s="1">
        <v>415</v>
      </c>
      <c r="B491" s="1">
        <v>243.78474733018533</v>
      </c>
      <c r="C491" s="1">
        <v>298.99294888698444</v>
      </c>
      <c r="D491" s="1">
        <v>391.10893886846947</v>
      </c>
    </row>
    <row r="492" spans="1:4" x14ac:dyDescent="0.3">
      <c r="A492" s="1">
        <v>416</v>
      </c>
      <c r="B492" s="1">
        <v>241.30556768311962</v>
      </c>
      <c r="C492" s="1">
        <v>297.65494394581128</v>
      </c>
      <c r="D492" s="1">
        <v>391.2710317640886</v>
      </c>
    </row>
    <row r="493" spans="1:4" x14ac:dyDescent="0.3">
      <c r="A493" s="1">
        <v>417</v>
      </c>
      <c r="B493" s="1">
        <v>239.63105920658529</v>
      </c>
      <c r="C493" s="1">
        <v>286.8906854376724</v>
      </c>
      <c r="D493" s="1">
        <v>388.27264913242016</v>
      </c>
    </row>
    <row r="494" spans="1:4" x14ac:dyDescent="0.3">
      <c r="A494" s="1">
        <v>418</v>
      </c>
      <c r="B494" s="1">
        <v>248.00874441951638</v>
      </c>
      <c r="C494" s="1">
        <v>297.08396811864048</v>
      </c>
      <c r="D494" s="1">
        <v>397.25417679933395</v>
      </c>
    </row>
    <row r="495" spans="1:4" x14ac:dyDescent="0.3">
      <c r="A495" s="1">
        <v>419</v>
      </c>
      <c r="B495" s="1">
        <v>246.14367880576935</v>
      </c>
      <c r="C495" s="1">
        <v>296.30472462789885</v>
      </c>
      <c r="D495" s="1">
        <v>380.36598447520265</v>
      </c>
    </row>
    <row r="496" spans="1:4" x14ac:dyDescent="0.3">
      <c r="A496" s="1">
        <v>420</v>
      </c>
      <c r="B496" s="1">
        <v>231.89797330025362</v>
      </c>
      <c r="C496" s="1">
        <v>302.75785568174229</v>
      </c>
      <c r="D496" s="1">
        <v>401.53494926122363</v>
      </c>
    </row>
    <row r="497" spans="1:4" x14ac:dyDescent="0.3">
      <c r="A497" s="1">
        <v>421</v>
      </c>
      <c r="B497" s="1">
        <v>243.07214056720048</v>
      </c>
      <c r="C497" s="1">
        <v>300.5936701059789</v>
      </c>
      <c r="D497" s="1">
        <v>381.74512645087214</v>
      </c>
    </row>
    <row r="498" spans="1:4" x14ac:dyDescent="0.3">
      <c r="A498" s="1">
        <v>422</v>
      </c>
      <c r="B498" s="1">
        <v>237.28794261418832</v>
      </c>
      <c r="C498" s="1">
        <v>301.95897098336985</v>
      </c>
      <c r="D498" s="1">
        <v>386.00752400851212</v>
      </c>
    </row>
    <row r="499" spans="1:4" x14ac:dyDescent="0.3">
      <c r="A499" s="1">
        <v>423</v>
      </c>
      <c r="B499" s="1">
        <v>238.12106448241889</v>
      </c>
      <c r="C499" s="1">
        <v>293.18531406599089</v>
      </c>
      <c r="D499" s="1">
        <v>383.22650016030298</v>
      </c>
    </row>
    <row r="500" spans="1:4" x14ac:dyDescent="0.3">
      <c r="A500" s="1">
        <v>424</v>
      </c>
      <c r="B500" s="1">
        <v>236.84792761287389</v>
      </c>
      <c r="C500" s="1">
        <v>301.89002851647263</v>
      </c>
      <c r="D500" s="1">
        <v>382.37790359353505</v>
      </c>
    </row>
    <row r="501" spans="1:4" x14ac:dyDescent="0.3">
      <c r="A501" s="1">
        <v>425</v>
      </c>
      <c r="B501" s="1">
        <v>239.8778700734911</v>
      </c>
      <c r="C501" s="1">
        <v>303.70411928844993</v>
      </c>
      <c r="D501" s="1">
        <v>391.68807956085539</v>
      </c>
    </row>
    <row r="502" spans="1:4" x14ac:dyDescent="0.3">
      <c r="A502" s="1">
        <v>426</v>
      </c>
      <c r="B502" s="1">
        <v>240.63327805122947</v>
      </c>
      <c r="C502" s="1">
        <v>295.60668419661226</v>
      </c>
      <c r="D502" s="1">
        <v>394.93829439678325</v>
      </c>
    </row>
    <row r="503" spans="1:4" x14ac:dyDescent="0.3">
      <c r="A503" s="1">
        <v>427</v>
      </c>
      <c r="B503" s="1">
        <v>242.13335310907473</v>
      </c>
      <c r="C503" s="1">
        <v>300.2548730092887</v>
      </c>
      <c r="D503" s="1">
        <v>384.44805231541864</v>
      </c>
    </row>
    <row r="504" spans="1:4" x14ac:dyDescent="0.3">
      <c r="A504" s="1">
        <v>428</v>
      </c>
      <c r="B504" s="1">
        <v>233.53642318822142</v>
      </c>
      <c r="C504" s="1">
        <v>303.58351069238336</v>
      </c>
      <c r="D504" s="1">
        <v>386.17319458887459</v>
      </c>
    </row>
    <row r="505" spans="1:4" x14ac:dyDescent="0.3">
      <c r="A505" s="1">
        <v>429</v>
      </c>
      <c r="B505" s="1">
        <v>232.37373041568873</v>
      </c>
      <c r="C505" s="1">
        <v>297.90629107333802</v>
      </c>
      <c r="D505" s="1">
        <v>383.60964061811433</v>
      </c>
    </row>
    <row r="506" spans="1:4" x14ac:dyDescent="0.3">
      <c r="A506" s="1">
        <v>430</v>
      </c>
      <c r="B506" s="1">
        <v>231.80578860099138</v>
      </c>
      <c r="C506" s="1">
        <v>301.24281993969635</v>
      </c>
      <c r="D506" s="1">
        <v>391.35598709371249</v>
      </c>
    </row>
    <row r="507" spans="1:4" x14ac:dyDescent="0.3">
      <c r="A507" s="1">
        <v>431</v>
      </c>
      <c r="B507" s="1">
        <v>238.94905394782307</v>
      </c>
      <c r="C507" s="1">
        <v>303.16078692770418</v>
      </c>
      <c r="D507" s="1">
        <v>398.0792484399243</v>
      </c>
    </row>
    <row r="508" spans="1:4" x14ac:dyDescent="0.3">
      <c r="A508" s="1">
        <v>432</v>
      </c>
      <c r="B508" s="1">
        <v>233.73311118213144</v>
      </c>
      <c r="C508" s="1">
        <v>300.88850326014057</v>
      </c>
      <c r="D508" s="1">
        <v>393.50107082807818</v>
      </c>
    </row>
    <row r="509" spans="1:4" x14ac:dyDescent="0.3">
      <c r="A509" s="1">
        <v>433</v>
      </c>
      <c r="B509" s="1">
        <v>244.66719510971535</v>
      </c>
      <c r="C509" s="1">
        <v>294.89531673339604</v>
      </c>
      <c r="D509" s="1">
        <v>393.96799963945119</v>
      </c>
    </row>
    <row r="510" spans="1:4" x14ac:dyDescent="0.3">
      <c r="A510" s="1">
        <v>434</v>
      </c>
      <c r="B510" s="1">
        <v>243.19576137074287</v>
      </c>
      <c r="C510" s="1">
        <v>291.17866577523421</v>
      </c>
      <c r="D510" s="1">
        <v>386.26649755016427</v>
      </c>
    </row>
    <row r="511" spans="1:4" x14ac:dyDescent="0.3">
      <c r="A511" s="1">
        <v>435</v>
      </c>
      <c r="B511" s="1">
        <v>246.33689611344792</v>
      </c>
      <c r="C511" s="1">
        <v>298.9716025213001</v>
      </c>
      <c r="D511" s="1">
        <v>393.66243448020867</v>
      </c>
    </row>
    <row r="512" spans="1:4" x14ac:dyDescent="0.3">
      <c r="A512" s="1">
        <v>436</v>
      </c>
      <c r="B512" s="1">
        <v>238.41506666046081</v>
      </c>
      <c r="C512" s="1">
        <v>306.72690046064179</v>
      </c>
      <c r="D512" s="1">
        <v>395.08242460500963</v>
      </c>
    </row>
    <row r="513" spans="1:4" x14ac:dyDescent="0.3">
      <c r="A513" s="1">
        <v>437</v>
      </c>
      <c r="B513" s="1">
        <v>241.34987812252967</v>
      </c>
      <c r="C513" s="1">
        <v>297.96684890879163</v>
      </c>
      <c r="D513" s="1">
        <v>383.45555092325918</v>
      </c>
    </row>
    <row r="514" spans="1:4" x14ac:dyDescent="0.3">
      <c r="A514" s="1">
        <v>438</v>
      </c>
      <c r="B514" s="1">
        <v>245.90107065155479</v>
      </c>
      <c r="C514" s="1">
        <v>309.03535152715227</v>
      </c>
      <c r="D514" s="1">
        <v>397.13631291566435</v>
      </c>
    </row>
    <row r="515" spans="1:4" x14ac:dyDescent="0.3">
      <c r="A515" s="1">
        <v>439</v>
      </c>
      <c r="B515" s="1">
        <v>236.60074049264648</v>
      </c>
      <c r="C515" s="1">
        <v>303.31097365965246</v>
      </c>
      <c r="D515" s="1">
        <v>387.30739741762102</v>
      </c>
    </row>
    <row r="516" spans="1:4" x14ac:dyDescent="0.3">
      <c r="A516" s="1">
        <v>440</v>
      </c>
      <c r="B516" s="1">
        <v>243.42160029907865</v>
      </c>
      <c r="C516" s="1">
        <v>293.37205748623387</v>
      </c>
      <c r="D516" s="1">
        <v>385.15893361762664</v>
      </c>
    </row>
    <row r="517" spans="1:4" x14ac:dyDescent="0.3">
      <c r="A517" s="1">
        <v>441</v>
      </c>
      <c r="B517" s="1">
        <v>240.39865870994674</v>
      </c>
      <c r="C517" s="1">
        <v>303.40224055905333</v>
      </c>
      <c r="D517" s="1">
        <v>392.43879446113311</v>
      </c>
    </row>
    <row r="518" spans="1:4" x14ac:dyDescent="0.3">
      <c r="A518" s="1">
        <v>442</v>
      </c>
      <c r="B518" s="1">
        <v>247.70783715609127</v>
      </c>
      <c r="C518" s="1">
        <v>301.22274325397507</v>
      </c>
      <c r="D518" s="1">
        <v>383.39250093043512</v>
      </c>
    </row>
    <row r="519" spans="1:4" x14ac:dyDescent="0.3">
      <c r="A519" s="1">
        <v>443</v>
      </c>
      <c r="B519" s="1">
        <v>235.25343527804071</v>
      </c>
      <c r="C519" s="1">
        <v>294.03685232798983</v>
      </c>
      <c r="D519" s="1">
        <v>397.41185649396272</v>
      </c>
    </row>
    <row r="520" spans="1:4" x14ac:dyDescent="0.3">
      <c r="A520" s="1">
        <v>444</v>
      </c>
      <c r="B520" s="1">
        <v>236.09268756643428</v>
      </c>
      <c r="C520" s="1">
        <v>303.80640332534222</v>
      </c>
      <c r="D520" s="1">
        <v>396.7200060701482</v>
      </c>
    </row>
    <row r="521" spans="1:4" x14ac:dyDescent="0.3">
      <c r="A521" s="1">
        <v>445</v>
      </c>
      <c r="B521" s="1">
        <v>239.51823570321784</v>
      </c>
      <c r="C521" s="1">
        <v>303.92208058219177</v>
      </c>
      <c r="D521" s="1">
        <v>395.17467841441714</v>
      </c>
    </row>
    <row r="522" spans="1:4" x14ac:dyDescent="0.3">
      <c r="A522" s="1">
        <v>446</v>
      </c>
      <c r="B522" s="1">
        <v>235.72055258934324</v>
      </c>
      <c r="C522" s="1">
        <v>299.22334565727675</v>
      </c>
      <c r="D522" s="1">
        <v>395.82517952304062</v>
      </c>
    </row>
    <row r="523" spans="1:4" x14ac:dyDescent="0.3">
      <c r="A523" s="1">
        <v>447</v>
      </c>
      <c r="B523" s="1">
        <v>243.00956954390733</v>
      </c>
      <c r="C523" s="1">
        <v>295.12503427622079</v>
      </c>
      <c r="D523" s="1">
        <v>396.63655487321978</v>
      </c>
    </row>
    <row r="524" spans="1:4" x14ac:dyDescent="0.3">
      <c r="A524" s="1">
        <v>448</v>
      </c>
      <c r="B524" s="1">
        <v>234.55340730661732</v>
      </c>
      <c r="C524" s="1">
        <v>302.51670008293075</v>
      </c>
      <c r="D524" s="1">
        <v>386.90033677546904</v>
      </c>
    </row>
    <row r="525" spans="1:4" x14ac:dyDescent="0.3">
      <c r="A525" s="1">
        <v>449</v>
      </c>
      <c r="B525" s="1">
        <v>246.1488148675447</v>
      </c>
      <c r="C525" s="1">
        <v>297.15692887789038</v>
      </c>
      <c r="D525" s="1">
        <v>401.79453411291411</v>
      </c>
    </row>
    <row r="526" spans="1:4" x14ac:dyDescent="0.3">
      <c r="A526" s="1">
        <v>450</v>
      </c>
      <c r="B526" s="1">
        <v>245.30681962825966</v>
      </c>
      <c r="C526" s="1">
        <v>300.04267928472814</v>
      </c>
      <c r="D526" s="1">
        <v>394.44419113729629</v>
      </c>
    </row>
    <row r="527" spans="1:4" x14ac:dyDescent="0.3">
      <c r="A527" s="1">
        <v>451</v>
      </c>
      <c r="B527" s="1">
        <v>235.96531161078789</v>
      </c>
      <c r="C527" s="1">
        <v>301.18472845840461</v>
      </c>
      <c r="D527" s="1">
        <v>387.22328699488088</v>
      </c>
    </row>
    <row r="528" spans="1:4" x14ac:dyDescent="0.3">
      <c r="A528" s="1">
        <v>452</v>
      </c>
      <c r="B528" s="1">
        <v>234.69720406854137</v>
      </c>
      <c r="C528" s="1">
        <v>295.94066830948231</v>
      </c>
      <c r="D528" s="1">
        <v>383.92261906387722</v>
      </c>
    </row>
    <row r="529" spans="1:4" x14ac:dyDescent="0.3">
      <c r="A529" s="1">
        <v>453</v>
      </c>
      <c r="B529" s="1">
        <v>240.0994863992147</v>
      </c>
      <c r="C529" s="1">
        <v>307.32823709600154</v>
      </c>
      <c r="D529" s="1">
        <v>389.26240017006808</v>
      </c>
    </row>
    <row r="530" spans="1:4" x14ac:dyDescent="0.3">
      <c r="A530" s="1">
        <v>454</v>
      </c>
      <c r="B530" s="1">
        <v>233.66312407116357</v>
      </c>
      <c r="C530" s="1">
        <v>300.11065389140487</v>
      </c>
      <c r="D530" s="1">
        <v>395.81189915270636</v>
      </c>
    </row>
    <row r="531" spans="1:4" x14ac:dyDescent="0.3">
      <c r="A531" s="1">
        <v>455</v>
      </c>
      <c r="B531" s="1">
        <v>243.32190044832168</v>
      </c>
      <c r="C531" s="1">
        <v>303.91414323281714</v>
      </c>
      <c r="D531" s="1">
        <v>399.74255498884656</v>
      </c>
    </row>
    <row r="532" spans="1:4" x14ac:dyDescent="0.3">
      <c r="A532" s="1">
        <v>456</v>
      </c>
      <c r="B532" s="1">
        <v>232.5313964329809</v>
      </c>
      <c r="C532" s="1">
        <v>299.30251649071334</v>
      </c>
      <c r="D532" s="1">
        <v>390.41265086877166</v>
      </c>
    </row>
    <row r="533" spans="1:4" x14ac:dyDescent="0.3">
      <c r="A533" s="1">
        <v>457</v>
      </c>
      <c r="B533" s="1">
        <v>235.22105609310907</v>
      </c>
      <c r="C533" s="1">
        <v>300.22374064491947</v>
      </c>
      <c r="D533" s="1">
        <v>394.41997922383001</v>
      </c>
    </row>
    <row r="534" spans="1:4" x14ac:dyDescent="0.3">
      <c r="A534" s="1">
        <v>458</v>
      </c>
      <c r="B534" s="1">
        <v>249.00952228872345</v>
      </c>
      <c r="C534" s="1">
        <v>295.98621863935648</v>
      </c>
      <c r="D534" s="1">
        <v>366.70648284424976</v>
      </c>
    </row>
    <row r="535" spans="1:4" x14ac:dyDescent="0.3">
      <c r="A535" s="1">
        <v>459</v>
      </c>
      <c r="B535" s="1">
        <v>232.82928057794069</v>
      </c>
      <c r="C535" s="1">
        <v>301.34541895805285</v>
      </c>
      <c r="D535" s="1">
        <v>388.67303035364534</v>
      </c>
    </row>
    <row r="536" spans="1:4" x14ac:dyDescent="0.3">
      <c r="A536" s="1">
        <v>460</v>
      </c>
      <c r="B536" s="1">
        <v>244.06596648891684</v>
      </c>
      <c r="C536" s="1">
        <v>301.95033051750755</v>
      </c>
      <c r="D536" s="1">
        <v>391.24655173720208</v>
      </c>
    </row>
    <row r="537" spans="1:4" x14ac:dyDescent="0.3">
      <c r="A537" s="1">
        <v>461</v>
      </c>
      <c r="B537" s="1">
        <v>237.39833116531676</v>
      </c>
      <c r="C537" s="1">
        <v>305.85024680792225</v>
      </c>
      <c r="D537" s="1">
        <v>379.86972190083003</v>
      </c>
    </row>
    <row r="538" spans="1:4" x14ac:dyDescent="0.3">
      <c r="A538" s="1">
        <v>462</v>
      </c>
      <c r="B538" s="1">
        <v>245.0537948391819</v>
      </c>
      <c r="C538" s="1">
        <v>304.57359914449484</v>
      </c>
      <c r="D538" s="1">
        <v>385.85256636738961</v>
      </c>
    </row>
    <row r="539" spans="1:4" x14ac:dyDescent="0.3">
      <c r="A539" s="1">
        <v>463</v>
      </c>
      <c r="B539" s="1">
        <v>249.76780859539141</v>
      </c>
      <c r="C539" s="1">
        <v>306.25284845630142</v>
      </c>
      <c r="D539" s="1">
        <v>385.46683902711487</v>
      </c>
    </row>
    <row r="540" spans="1:4" x14ac:dyDescent="0.3">
      <c r="A540" s="1">
        <v>464</v>
      </c>
      <c r="B540" s="1">
        <v>246.15233368554419</v>
      </c>
      <c r="C540" s="1">
        <v>295.57169335212456</v>
      </c>
      <c r="D540" s="1">
        <v>388.15779953995769</v>
      </c>
    </row>
    <row r="541" spans="1:4" x14ac:dyDescent="0.3">
      <c r="A541" s="1">
        <v>465</v>
      </c>
      <c r="B541" s="1">
        <v>247.13563112526194</v>
      </c>
      <c r="C541" s="1">
        <v>304.68304017623149</v>
      </c>
      <c r="D541" s="1">
        <v>396.8774340315627</v>
      </c>
    </row>
    <row r="542" spans="1:4" x14ac:dyDescent="0.3">
      <c r="A542" s="1">
        <v>466</v>
      </c>
      <c r="B542" s="1">
        <v>234.81700464085233</v>
      </c>
      <c r="C542" s="1">
        <v>302.49614314796537</v>
      </c>
      <c r="D542" s="1">
        <v>389.90821741178024</v>
      </c>
    </row>
    <row r="543" spans="1:4" x14ac:dyDescent="0.3">
      <c r="A543" s="1">
        <v>467</v>
      </c>
      <c r="B543" s="1">
        <v>242.23817214815119</v>
      </c>
      <c r="C543" s="1">
        <v>303.73918178852193</v>
      </c>
      <c r="D543" s="1">
        <v>389.86254495585194</v>
      </c>
    </row>
    <row r="544" spans="1:4" x14ac:dyDescent="0.3">
      <c r="A544" s="1">
        <v>468</v>
      </c>
      <c r="B544" s="1">
        <v>239.52077413091479</v>
      </c>
      <c r="C544" s="1">
        <v>298.68564803658109</v>
      </c>
      <c r="D544" s="1">
        <v>400.8012888899604</v>
      </c>
    </row>
    <row r="545" spans="1:4" x14ac:dyDescent="0.3">
      <c r="A545" s="1">
        <v>469</v>
      </c>
      <c r="B545" s="1">
        <v>237.75020190214266</v>
      </c>
      <c r="C545" s="1">
        <v>297.14214885742922</v>
      </c>
      <c r="D545" s="1">
        <v>380.51385586706073</v>
      </c>
    </row>
    <row r="546" spans="1:4" x14ac:dyDescent="0.3">
      <c r="A546" s="1">
        <v>470</v>
      </c>
      <c r="B546" s="1">
        <v>240.31511834764376</v>
      </c>
      <c r="C546" s="1">
        <v>300.85482888227733</v>
      </c>
      <c r="D546" s="1">
        <v>382.2317431365305</v>
      </c>
    </row>
    <row r="547" spans="1:4" x14ac:dyDescent="0.3">
      <c r="A547" s="1">
        <v>471</v>
      </c>
      <c r="B547" s="1">
        <v>241.32601990059649</v>
      </c>
      <c r="C547" s="1">
        <v>296.08822045834586</v>
      </c>
      <c r="D547" s="1">
        <v>398.28323510153393</v>
      </c>
    </row>
    <row r="548" spans="1:4" x14ac:dyDescent="0.3">
      <c r="A548" s="1">
        <v>472</v>
      </c>
      <c r="B548" s="1">
        <v>235.21547356157001</v>
      </c>
      <c r="C548" s="1">
        <v>293.57607184285644</v>
      </c>
      <c r="D548" s="1">
        <v>386.75919195980737</v>
      </c>
    </row>
    <row r="549" spans="1:4" x14ac:dyDescent="0.3">
      <c r="A549" s="1">
        <v>473</v>
      </c>
      <c r="B549" s="1">
        <v>237.33510471614312</v>
      </c>
      <c r="C549" s="1">
        <v>295.90773479780478</v>
      </c>
      <c r="D549" s="1">
        <v>393.30322483393741</v>
      </c>
    </row>
    <row r="550" spans="1:4" x14ac:dyDescent="0.3">
      <c r="A550" s="1">
        <v>474</v>
      </c>
      <c r="B550" s="1">
        <v>242.42256108230208</v>
      </c>
      <c r="C550" s="1">
        <v>306.10935411230298</v>
      </c>
      <c r="D550" s="1">
        <v>381.53446456771815</v>
      </c>
    </row>
    <row r="551" spans="1:4" x14ac:dyDescent="0.3">
      <c r="A551" s="1">
        <v>475</v>
      </c>
      <c r="B551" s="1">
        <v>236.96842726707882</v>
      </c>
      <c r="C551" s="1">
        <v>295.38864118552476</v>
      </c>
      <c r="D551" s="1">
        <v>406.89287117449641</v>
      </c>
    </row>
    <row r="552" spans="1:4" x14ac:dyDescent="0.3">
      <c r="A552" s="1">
        <v>476</v>
      </c>
      <c r="B552" s="1">
        <v>232.96560348923759</v>
      </c>
      <c r="C552" s="1">
        <v>298.67089086784904</v>
      </c>
      <c r="D552" s="1">
        <v>388.54516911302602</v>
      </c>
    </row>
    <row r="553" spans="1:4" x14ac:dyDescent="0.3">
      <c r="A553" s="1">
        <v>477</v>
      </c>
      <c r="B553" s="1">
        <v>248.85836829237843</v>
      </c>
      <c r="C553" s="1">
        <v>302.1433674332626</v>
      </c>
      <c r="D553" s="1">
        <v>384.58165841664248</v>
      </c>
    </row>
    <row r="554" spans="1:4" x14ac:dyDescent="0.3">
      <c r="A554" s="1">
        <v>478</v>
      </c>
      <c r="B554" s="1">
        <v>249.4151098537651</v>
      </c>
      <c r="C554" s="1">
        <v>291.73059489948241</v>
      </c>
      <c r="D554" s="1">
        <v>381.12241786868606</v>
      </c>
    </row>
    <row r="555" spans="1:4" x14ac:dyDescent="0.3">
      <c r="A555" s="1">
        <v>479</v>
      </c>
      <c r="B555" s="1">
        <v>232.24094484148884</v>
      </c>
      <c r="C555" s="1">
        <v>296.48749964880693</v>
      </c>
      <c r="D555" s="1">
        <v>397.36450080375766</v>
      </c>
    </row>
    <row r="556" spans="1:4" x14ac:dyDescent="0.3">
      <c r="A556" s="1">
        <v>480</v>
      </c>
      <c r="B556" s="1">
        <v>241.53767079957146</v>
      </c>
      <c r="C556" s="1">
        <v>300.67123924809187</v>
      </c>
      <c r="D556" s="1">
        <v>386.9698633401361</v>
      </c>
    </row>
    <row r="557" spans="1:4" x14ac:dyDescent="0.3">
      <c r="A557" s="1">
        <v>481</v>
      </c>
      <c r="B557" s="1">
        <v>241.22354563539531</v>
      </c>
      <c r="C557" s="1">
        <v>297.87208068185481</v>
      </c>
      <c r="D557" s="1">
        <v>397.86655241136663</v>
      </c>
    </row>
    <row r="558" spans="1:4" x14ac:dyDescent="0.3">
      <c r="A558" s="1">
        <v>482</v>
      </c>
      <c r="B558" s="1">
        <v>246.784460673014</v>
      </c>
      <c r="C558" s="1">
        <v>303.27254922486816</v>
      </c>
      <c r="D558" s="1">
        <v>392.9871914680474</v>
      </c>
    </row>
    <row r="559" spans="1:4" x14ac:dyDescent="0.3">
      <c r="A559" s="1">
        <v>483</v>
      </c>
      <c r="B559" s="1">
        <v>235.33939918496469</v>
      </c>
      <c r="C559" s="1">
        <v>301.77140263303897</v>
      </c>
      <c r="D559" s="1">
        <v>390.62924777532527</v>
      </c>
    </row>
    <row r="560" spans="1:4" x14ac:dyDescent="0.3">
      <c r="A560" s="1">
        <v>484</v>
      </c>
      <c r="B560" s="1">
        <v>232.88867334413166</v>
      </c>
      <c r="C560" s="1">
        <v>296.49191979020384</v>
      </c>
      <c r="D560" s="1">
        <v>374.53326331734513</v>
      </c>
    </row>
    <row r="561" spans="1:4" x14ac:dyDescent="0.3">
      <c r="A561" s="1">
        <v>485</v>
      </c>
      <c r="B561" s="1">
        <v>252.90664502383538</v>
      </c>
      <c r="C561" s="1">
        <v>301.37519986837373</v>
      </c>
      <c r="D561" s="1">
        <v>390.28439995348339</v>
      </c>
    </row>
    <row r="562" spans="1:4" x14ac:dyDescent="0.3">
      <c r="A562" s="1">
        <v>486</v>
      </c>
      <c r="B562" s="1">
        <v>241.13614870821286</v>
      </c>
      <c r="C562" s="1">
        <v>298.35468923965385</v>
      </c>
      <c r="D562" s="1">
        <v>388.30901517648726</v>
      </c>
    </row>
    <row r="563" spans="1:4" x14ac:dyDescent="0.3">
      <c r="A563" s="1">
        <v>487</v>
      </c>
      <c r="B563" s="1">
        <v>234.06666920126409</v>
      </c>
      <c r="C563" s="1">
        <v>293.97049470691962</v>
      </c>
      <c r="D563" s="1">
        <v>384.61587679025729</v>
      </c>
    </row>
    <row r="564" spans="1:4" x14ac:dyDescent="0.3">
      <c r="A564" s="1">
        <v>488</v>
      </c>
      <c r="B564" s="1">
        <v>244.6693917272317</v>
      </c>
      <c r="C564" s="1">
        <v>298.59141908246841</v>
      </c>
      <c r="D564" s="1">
        <v>389.32917438864627</v>
      </c>
    </row>
    <row r="565" spans="1:4" x14ac:dyDescent="0.3">
      <c r="A565" s="1">
        <v>489</v>
      </c>
      <c r="B565" s="1">
        <v>238.29195649131466</v>
      </c>
      <c r="C565" s="1">
        <v>301.20394224956374</v>
      </c>
      <c r="D565" s="1">
        <v>398.54939628473716</v>
      </c>
    </row>
    <row r="566" spans="1:4" x14ac:dyDescent="0.3">
      <c r="A566" s="1">
        <v>490</v>
      </c>
      <c r="B566" s="1">
        <v>241.45287261344848</v>
      </c>
      <c r="C566" s="1">
        <v>306.26305363200015</v>
      </c>
      <c r="D566" s="1">
        <v>391.72088654411147</v>
      </c>
    </row>
    <row r="567" spans="1:4" x14ac:dyDescent="0.3">
      <c r="A567" s="1">
        <v>491</v>
      </c>
      <c r="B567" s="1">
        <v>242.60467676539884</v>
      </c>
      <c r="C567" s="1">
        <v>306.64002904519339</v>
      </c>
      <c r="D567" s="1">
        <v>392.92983478854296</v>
      </c>
    </row>
    <row r="568" spans="1:4" x14ac:dyDescent="0.3">
      <c r="A568" s="1">
        <v>492</v>
      </c>
      <c r="B568" s="1">
        <v>244.26211786018979</v>
      </c>
      <c r="C568" s="1">
        <v>300.99007368704576</v>
      </c>
      <c r="D568" s="1">
        <v>379.91362711770216</v>
      </c>
    </row>
    <row r="569" spans="1:4" x14ac:dyDescent="0.3">
      <c r="A569" s="1">
        <v>493</v>
      </c>
      <c r="B569" s="1">
        <v>249.03507260810028</v>
      </c>
      <c r="C569" s="1">
        <v>302.33122292164632</v>
      </c>
      <c r="D569" s="1">
        <v>392.16928617348589</v>
      </c>
    </row>
    <row r="570" spans="1:4" x14ac:dyDescent="0.3">
      <c r="A570" s="1">
        <v>494</v>
      </c>
      <c r="B570" s="1">
        <v>240.43253649196237</v>
      </c>
      <c r="C570" s="1">
        <v>307.9993225788599</v>
      </c>
      <c r="D570" s="1">
        <v>373.08770032152137</v>
      </c>
    </row>
    <row r="571" spans="1:4" x14ac:dyDescent="0.3">
      <c r="A571" s="1">
        <v>495</v>
      </c>
      <c r="B571" s="1">
        <v>245.49358647277796</v>
      </c>
      <c r="C571" s="1">
        <v>302.70833496765169</v>
      </c>
      <c r="D571" s="1">
        <v>392.02002449282048</v>
      </c>
    </row>
    <row r="572" spans="1:4" x14ac:dyDescent="0.3">
      <c r="A572" s="1">
        <v>496</v>
      </c>
      <c r="B572" s="1">
        <v>240.7358911234866</v>
      </c>
      <c r="C572" s="1">
        <v>297.69285838194463</v>
      </c>
      <c r="D572" s="1">
        <v>394.10035695883454</v>
      </c>
    </row>
    <row r="573" spans="1:4" x14ac:dyDescent="0.3">
      <c r="A573" s="1">
        <v>497</v>
      </c>
      <c r="B573" s="1">
        <v>240.80870371059348</v>
      </c>
      <c r="C573" s="1">
        <v>305.15580734403414</v>
      </c>
      <c r="D573" s="1">
        <v>391.80102822122211</v>
      </c>
    </row>
    <row r="574" spans="1:4" x14ac:dyDescent="0.3">
      <c r="A574" s="1">
        <v>498</v>
      </c>
      <c r="B574" s="1">
        <v>238.76719825404234</v>
      </c>
      <c r="C574" s="1">
        <v>299.22829342849508</v>
      </c>
      <c r="D574" s="1">
        <v>403.35497281972437</v>
      </c>
    </row>
    <row r="575" spans="1:4" x14ac:dyDescent="0.3">
      <c r="A575" s="1">
        <v>499</v>
      </c>
      <c r="B575" s="1">
        <v>240.44879948571514</v>
      </c>
      <c r="C575" s="1">
        <v>297.38690147517713</v>
      </c>
      <c r="D575" s="1">
        <v>396.92244091110905</v>
      </c>
    </row>
    <row r="576" spans="1:4" x14ac:dyDescent="0.3">
      <c r="A576" s="1">
        <v>500</v>
      </c>
      <c r="B576" s="1">
        <v>237.17750425685327</v>
      </c>
      <c r="C576" s="1">
        <v>301.36085802258737</v>
      </c>
      <c r="D576" s="1">
        <v>385.41107942239637</v>
      </c>
    </row>
    <row r="577" spans="1:4" x14ac:dyDescent="0.3">
      <c r="A577" s="1">
        <v>501</v>
      </c>
      <c r="B577" s="1">
        <v>239.90707537017818</v>
      </c>
      <c r="C577" s="1">
        <v>294.4094955287955</v>
      </c>
      <c r="D577" s="1">
        <v>395.54005406554643</v>
      </c>
    </row>
    <row r="578" spans="1:4" x14ac:dyDescent="0.3">
      <c r="A578" s="1">
        <v>502</v>
      </c>
      <c r="B578" s="1">
        <v>239.11082428583626</v>
      </c>
      <c r="C578" s="1">
        <v>299.25066564919609</v>
      </c>
      <c r="D578" s="1">
        <v>391.59164485603969</v>
      </c>
    </row>
    <row r="579" spans="1:4" x14ac:dyDescent="0.3">
      <c r="A579" s="1">
        <v>503</v>
      </c>
      <c r="B579" s="1">
        <v>245.05071021529227</v>
      </c>
      <c r="C579" s="1">
        <v>299.56732437545793</v>
      </c>
      <c r="D579" s="1">
        <v>382.22913716258495</v>
      </c>
    </row>
    <row r="580" spans="1:4" x14ac:dyDescent="0.3">
      <c r="A580" s="1">
        <v>504</v>
      </c>
      <c r="B580" s="1">
        <v>241.60649540261664</v>
      </c>
      <c r="C580" s="1">
        <v>296.22299250196983</v>
      </c>
      <c r="D580" s="1">
        <v>385.46782839995348</v>
      </c>
    </row>
    <row r="581" spans="1:4" x14ac:dyDescent="0.3">
      <c r="A581" s="1">
        <v>505</v>
      </c>
      <c r="B581" s="1">
        <v>238.95671358464614</v>
      </c>
      <c r="C581" s="1">
        <v>306.51389313577243</v>
      </c>
      <c r="D581" s="1">
        <v>396.49283714557572</v>
      </c>
    </row>
    <row r="582" spans="1:4" x14ac:dyDescent="0.3">
      <c r="A582" s="1">
        <v>506</v>
      </c>
      <c r="B582" s="1">
        <v>243.25969676891458</v>
      </c>
      <c r="C582" s="1">
        <v>298.88893054166823</v>
      </c>
      <c r="D582" s="1">
        <v>390.77213662425834</v>
      </c>
    </row>
    <row r="583" spans="1:4" x14ac:dyDescent="0.3">
      <c r="A583" s="1">
        <v>507</v>
      </c>
      <c r="B583" s="1">
        <v>243.03634712589906</v>
      </c>
      <c r="C583" s="1">
        <v>299.92253449535201</v>
      </c>
      <c r="D583" s="1">
        <v>382.98571696413234</v>
      </c>
    </row>
    <row r="584" spans="1:4" x14ac:dyDescent="0.3">
      <c r="A584" s="1">
        <v>508</v>
      </c>
      <c r="B584" s="1">
        <v>240.70109044242062</v>
      </c>
      <c r="C584" s="1">
        <v>305.82122346872166</v>
      </c>
      <c r="D584" s="1">
        <v>388.38575700279898</v>
      </c>
    </row>
    <row r="585" spans="1:4" x14ac:dyDescent="0.3">
      <c r="A585" s="1">
        <v>509</v>
      </c>
      <c r="B585" s="1">
        <v>237.93251340730657</v>
      </c>
      <c r="C585" s="1">
        <v>299.32811241883763</v>
      </c>
      <c r="D585" s="1">
        <v>394.01531702788378</v>
      </c>
    </row>
    <row r="586" spans="1:4" x14ac:dyDescent="0.3">
      <c r="A586" s="1">
        <v>510</v>
      </c>
      <c r="B586" s="1">
        <v>241.4125200072493</v>
      </c>
      <c r="C586" s="1">
        <v>300.55594701763283</v>
      </c>
      <c r="D586" s="1">
        <v>410.48391779748709</v>
      </c>
    </row>
    <row r="587" spans="1:4" x14ac:dyDescent="0.3">
      <c r="A587" s="1">
        <v>511</v>
      </c>
      <c r="B587" s="1">
        <v>243.16102002088039</v>
      </c>
      <c r="C587" s="1">
        <v>300.80058079457075</v>
      </c>
      <c r="D587" s="1">
        <v>379.10548807621052</v>
      </c>
    </row>
    <row r="588" spans="1:4" x14ac:dyDescent="0.3">
      <c r="A588" s="1">
        <v>512</v>
      </c>
      <c r="B588" s="1">
        <v>239.68461752693509</v>
      </c>
      <c r="C588" s="1">
        <v>295.05295418110433</v>
      </c>
      <c r="D588" s="1">
        <v>383.51855210548467</v>
      </c>
    </row>
    <row r="589" spans="1:4" x14ac:dyDescent="0.3">
      <c r="A589" s="1">
        <v>513</v>
      </c>
      <c r="B589" s="1">
        <v>242.42474100287669</v>
      </c>
      <c r="C589" s="1">
        <v>301.17410302536331</v>
      </c>
      <c r="D589" s="1">
        <v>388.12832997731965</v>
      </c>
    </row>
    <row r="590" spans="1:4" x14ac:dyDescent="0.3">
      <c r="A590" s="1">
        <v>514</v>
      </c>
      <c r="B590" s="1">
        <v>241.31745841714755</v>
      </c>
      <c r="C590" s="1">
        <v>299.09121496887565</v>
      </c>
      <c r="D590" s="1">
        <v>394.69042065447024</v>
      </c>
    </row>
    <row r="591" spans="1:4" x14ac:dyDescent="0.3">
      <c r="A591" s="1">
        <v>515</v>
      </c>
      <c r="B591" s="1">
        <v>244.58585111791675</v>
      </c>
      <c r="C591" s="1">
        <v>309.27755181122296</v>
      </c>
      <c r="D591" s="1">
        <v>395.91068092837264</v>
      </c>
    </row>
    <row r="592" spans="1:4" x14ac:dyDescent="0.3">
      <c r="A592" s="1">
        <v>516</v>
      </c>
      <c r="B592" s="1">
        <v>240.62410373432508</v>
      </c>
      <c r="C592" s="1">
        <v>304.36076355113175</v>
      </c>
      <c r="D592" s="1">
        <v>400.81697119385501</v>
      </c>
    </row>
    <row r="593" spans="1:4" x14ac:dyDescent="0.3">
      <c r="A593" s="1">
        <v>517</v>
      </c>
      <c r="B593" s="1">
        <v>240.25936551130965</v>
      </c>
      <c r="C593" s="1">
        <v>291.69628863561775</v>
      </c>
      <c r="D593" s="1">
        <v>396.58723844513287</v>
      </c>
    </row>
    <row r="594" spans="1:4" x14ac:dyDescent="0.3">
      <c r="A594" s="1">
        <v>518</v>
      </c>
      <c r="B594" s="1">
        <v>241.39374068757991</v>
      </c>
      <c r="C594" s="1">
        <v>307.80917889658923</v>
      </c>
      <c r="D594" s="1">
        <v>384.26916713943962</v>
      </c>
    </row>
    <row r="595" spans="1:4" x14ac:dyDescent="0.3">
      <c r="A595" s="1">
        <v>519</v>
      </c>
      <c r="B595" s="1">
        <v>242.10350657306751</v>
      </c>
      <c r="C595" s="1">
        <v>304.39276692577016</v>
      </c>
      <c r="D595" s="1">
        <v>393.65959728509523</v>
      </c>
    </row>
    <row r="596" spans="1:4" x14ac:dyDescent="0.3">
      <c r="A596" s="1">
        <v>520</v>
      </c>
      <c r="B596" s="1">
        <v>241.44370941040751</v>
      </c>
      <c r="C596" s="1">
        <v>304.18137435015649</v>
      </c>
      <c r="D596" s="1">
        <v>395.66160526744568</v>
      </c>
    </row>
    <row r="597" spans="1:4" x14ac:dyDescent="0.3">
      <c r="A597" s="1">
        <v>521</v>
      </c>
      <c r="B597" s="1">
        <v>235.98740793583332</v>
      </c>
      <c r="C597" s="1">
        <v>294.84031982475983</v>
      </c>
      <c r="D597" s="1">
        <v>398.80484807466371</v>
      </c>
    </row>
    <row r="598" spans="1:4" x14ac:dyDescent="0.3">
      <c r="A598" s="1">
        <v>522</v>
      </c>
      <c r="B598" s="1">
        <v>238.34788886726423</v>
      </c>
      <c r="C598" s="1">
        <v>292.20397486880626</v>
      </c>
      <c r="D598" s="1">
        <v>377.66147803210413</v>
      </c>
    </row>
    <row r="599" spans="1:4" x14ac:dyDescent="0.3">
      <c r="A599" s="1">
        <v>523</v>
      </c>
      <c r="B599" s="1">
        <v>239.94018560061363</v>
      </c>
      <c r="C599" s="1">
        <v>293.31434649153863</v>
      </c>
      <c r="D599" s="1">
        <v>385.00617256336113</v>
      </c>
    </row>
    <row r="600" spans="1:4" x14ac:dyDescent="0.3">
      <c r="A600" s="1">
        <v>524</v>
      </c>
      <c r="B600" s="1">
        <v>239.27604760938715</v>
      </c>
      <c r="C600" s="1">
        <v>302.33088381210467</v>
      </c>
      <c r="D600" s="1">
        <v>389.37643595862352</v>
      </c>
    </row>
    <row r="601" spans="1:4" x14ac:dyDescent="0.3">
      <c r="A601" s="1">
        <v>525</v>
      </c>
      <c r="B601" s="1">
        <v>244.02125308850395</v>
      </c>
      <c r="C601" s="1">
        <v>303.5919234362936</v>
      </c>
      <c r="D601" s="1">
        <v>384.31092559296746</v>
      </c>
    </row>
    <row r="602" spans="1:4" x14ac:dyDescent="0.3">
      <c r="A602" s="1">
        <v>526</v>
      </c>
      <c r="B602" s="1">
        <v>236.84595540772497</v>
      </c>
      <c r="C602" s="1">
        <v>303.18752681679609</v>
      </c>
      <c r="D602" s="1">
        <v>396.11264800754947</v>
      </c>
    </row>
    <row r="603" spans="1:4" x14ac:dyDescent="0.3">
      <c r="A603" s="1">
        <v>527</v>
      </c>
      <c r="B603" s="1">
        <v>239.14538261404815</v>
      </c>
      <c r="C603" s="1">
        <v>294.6240231137308</v>
      </c>
      <c r="D603" s="1">
        <v>387.65356053830845</v>
      </c>
    </row>
    <row r="604" spans="1:4" x14ac:dyDescent="0.3">
      <c r="A604" s="1">
        <v>528</v>
      </c>
      <c r="B604" s="1">
        <v>238.78766323608218</v>
      </c>
      <c r="C604" s="1">
        <v>305.62808064151449</v>
      </c>
      <c r="D604" s="1">
        <v>387.32098485803544</v>
      </c>
    </row>
    <row r="605" spans="1:4" x14ac:dyDescent="0.3">
      <c r="A605" s="1">
        <v>529</v>
      </c>
      <c r="B605" s="1">
        <v>238.41755626321159</v>
      </c>
      <c r="C605" s="1">
        <v>300.90445678988192</v>
      </c>
      <c r="D605" s="1">
        <v>391.13752526321173</v>
      </c>
    </row>
    <row r="606" spans="1:4" x14ac:dyDescent="0.3">
      <c r="A606" s="1">
        <v>530</v>
      </c>
      <c r="B606" s="1">
        <v>239.30323539191463</v>
      </c>
      <c r="C606" s="1">
        <v>301.422769948959</v>
      </c>
      <c r="D606" s="1">
        <v>395.02299667351218</v>
      </c>
    </row>
    <row r="607" spans="1:4" x14ac:dyDescent="0.3">
      <c r="A607" s="1">
        <v>531</v>
      </c>
      <c r="B607" s="1">
        <v>242.78886554051334</v>
      </c>
      <c r="C607" s="1">
        <v>303.20638616272686</v>
      </c>
      <c r="D607" s="1">
        <v>395.02410769273899</v>
      </c>
    </row>
    <row r="608" spans="1:4" x14ac:dyDescent="0.3">
      <c r="A608" s="1">
        <v>532</v>
      </c>
      <c r="B608" s="1">
        <v>232.76247395762542</v>
      </c>
      <c r="C608" s="1">
        <v>299.13193613355446</v>
      </c>
      <c r="D608" s="1">
        <v>392.34911226086513</v>
      </c>
    </row>
    <row r="609" spans="1:4" x14ac:dyDescent="0.3">
      <c r="A609" s="1">
        <v>533</v>
      </c>
      <c r="B609" s="1">
        <v>242.82980463461885</v>
      </c>
      <c r="C609" s="1">
        <v>307.15918882549869</v>
      </c>
      <c r="D609" s="1">
        <v>393.01210571598034</v>
      </c>
    </row>
    <row r="610" spans="1:4" x14ac:dyDescent="0.3">
      <c r="A610" s="1">
        <v>534</v>
      </c>
      <c r="B610" s="1">
        <v>235.84466046465192</v>
      </c>
      <c r="C610" s="1">
        <v>295.09175237620661</v>
      </c>
      <c r="D610" s="1">
        <v>392.82998407634466</v>
      </c>
    </row>
    <row r="611" spans="1:4" x14ac:dyDescent="0.3">
      <c r="A611" s="1">
        <v>535</v>
      </c>
      <c r="B611" s="1">
        <v>239.96787144720471</v>
      </c>
      <c r="C611" s="1">
        <v>300.25788634961572</v>
      </c>
      <c r="D611" s="1">
        <v>393.95012981989487</v>
      </c>
    </row>
    <row r="612" spans="1:4" x14ac:dyDescent="0.3">
      <c r="A612" s="1">
        <v>536</v>
      </c>
      <c r="B612" s="1">
        <v>241.53770532652794</v>
      </c>
      <c r="C612" s="1">
        <v>299.64568768128015</v>
      </c>
      <c r="D612" s="1">
        <v>389.23421207235549</v>
      </c>
    </row>
    <row r="613" spans="1:4" x14ac:dyDescent="0.3">
      <c r="A613" s="1">
        <v>537</v>
      </c>
      <c r="B613" s="1">
        <v>239.8219461001427</v>
      </c>
      <c r="C613" s="1">
        <v>304.81178563046404</v>
      </c>
      <c r="D613" s="1">
        <v>392.12063450030905</v>
      </c>
    </row>
    <row r="614" spans="1:4" x14ac:dyDescent="0.3">
      <c r="A614" s="1">
        <v>538</v>
      </c>
      <c r="B614" s="1">
        <v>231.41988474412378</v>
      </c>
      <c r="C614" s="1">
        <v>297.12972046695165</v>
      </c>
      <c r="D614" s="1">
        <v>389.7693592562249</v>
      </c>
    </row>
    <row r="615" spans="1:4" x14ac:dyDescent="0.3">
      <c r="A615" s="1">
        <v>539</v>
      </c>
      <c r="B615" s="1">
        <v>238.16244482697704</v>
      </c>
      <c r="C615" s="1">
        <v>301.50242633494031</v>
      </c>
      <c r="D615" s="1">
        <v>390.88197669821881</v>
      </c>
    </row>
    <row r="616" spans="1:4" x14ac:dyDescent="0.3">
      <c r="A616" s="1">
        <v>540</v>
      </c>
      <c r="B616" s="1">
        <v>237.40619520331691</v>
      </c>
      <c r="C616" s="1">
        <v>294.75621639733589</v>
      </c>
      <c r="D616" s="1">
        <v>388.91406881284007</v>
      </c>
    </row>
    <row r="617" spans="1:4" x14ac:dyDescent="0.3">
      <c r="A617" s="1">
        <v>541</v>
      </c>
      <c r="B617" s="1">
        <v>241.64962286343274</v>
      </c>
      <c r="C617" s="1">
        <v>298.21794469161892</v>
      </c>
      <c r="D617" s="1">
        <v>381.03544920295298</v>
      </c>
    </row>
    <row r="618" spans="1:4" x14ac:dyDescent="0.3">
      <c r="A618" s="1">
        <v>542</v>
      </c>
      <c r="B618" s="1">
        <v>237.33589816283526</v>
      </c>
      <c r="C618" s="1">
        <v>297.51730066646314</v>
      </c>
      <c r="D618" s="1">
        <v>395.41829714407584</v>
      </c>
    </row>
    <row r="619" spans="1:4" x14ac:dyDescent="0.3">
      <c r="A619" s="1">
        <v>543</v>
      </c>
      <c r="B619" s="1">
        <v>236.12743327249603</v>
      </c>
      <c r="C619" s="1">
        <v>300.8255528012653</v>
      </c>
      <c r="D619" s="1">
        <v>389.01505383596509</v>
      </c>
    </row>
    <row r="620" spans="1:4" x14ac:dyDescent="0.3">
      <c r="A620" s="1">
        <v>544</v>
      </c>
      <c r="B620" s="1">
        <v>244.57083153402743</v>
      </c>
      <c r="C620" s="1">
        <v>297.88954944989302</v>
      </c>
      <c r="D620" s="1">
        <v>398.29661003183674</v>
      </c>
    </row>
    <row r="621" spans="1:4" x14ac:dyDescent="0.3">
      <c r="A621" s="1">
        <v>545</v>
      </c>
      <c r="B621" s="1">
        <v>240.20164843854198</v>
      </c>
      <c r="C621" s="1">
        <v>295.38986121900894</v>
      </c>
      <c r="D621" s="1">
        <v>390.50616183094559</v>
      </c>
    </row>
    <row r="622" spans="1:4" x14ac:dyDescent="0.3">
      <c r="A622" s="1">
        <v>546</v>
      </c>
      <c r="B622" s="1">
        <v>242.49151676335626</v>
      </c>
      <c r="C622" s="1">
        <v>304.80536634449584</v>
      </c>
      <c r="D622" s="1">
        <v>395.83593519462369</v>
      </c>
    </row>
    <row r="623" spans="1:4" x14ac:dyDescent="0.3">
      <c r="A623" s="1">
        <v>547</v>
      </c>
      <c r="B623" s="1">
        <v>240.75909250284982</v>
      </c>
      <c r="C623" s="1">
        <v>296.21534308978659</v>
      </c>
      <c r="D623" s="1">
        <v>397.57264108737991</v>
      </c>
    </row>
    <row r="624" spans="1:4" x14ac:dyDescent="0.3">
      <c r="A624" s="1">
        <v>548</v>
      </c>
      <c r="B624" s="1">
        <v>239.64244552322242</v>
      </c>
      <c r="C624" s="1">
        <v>296.19903300607803</v>
      </c>
      <c r="D624" s="1">
        <v>375.89519790039571</v>
      </c>
    </row>
    <row r="625" spans="1:4" x14ac:dyDescent="0.3">
      <c r="A625" s="1">
        <v>549</v>
      </c>
      <c r="B625" s="1">
        <v>244.05338188467368</v>
      </c>
      <c r="C625" s="1">
        <v>295.99559498525173</v>
      </c>
      <c r="D625" s="1">
        <v>380.54948637858826</v>
      </c>
    </row>
    <row r="626" spans="1:4" x14ac:dyDescent="0.3">
      <c r="A626" s="1">
        <v>550</v>
      </c>
      <c r="B626" s="1">
        <v>241.67102133257546</v>
      </c>
      <c r="C626" s="1">
        <v>306.0343629986977</v>
      </c>
      <c r="D626" s="1">
        <v>393.23445899088063</v>
      </c>
    </row>
    <row r="627" spans="1:4" x14ac:dyDescent="0.3">
      <c r="A627" s="1">
        <v>551</v>
      </c>
      <c r="B627" s="1">
        <v>239.4227713846457</v>
      </c>
      <c r="C627" s="1">
        <v>303.12900962275086</v>
      </c>
      <c r="D627" s="1">
        <v>385.84006866368691</v>
      </c>
    </row>
    <row r="628" spans="1:4" x14ac:dyDescent="0.3">
      <c r="A628" s="1">
        <v>552</v>
      </c>
      <c r="B628" s="1">
        <v>243.22186476017396</v>
      </c>
      <c r="C628" s="1">
        <v>298.70327803021587</v>
      </c>
      <c r="D628" s="1">
        <v>392.2706599382177</v>
      </c>
    </row>
    <row r="629" spans="1:4" x14ac:dyDescent="0.3">
      <c r="A629" s="1">
        <v>553</v>
      </c>
      <c r="B629" s="1">
        <v>243.97420095718505</v>
      </c>
      <c r="C629" s="1">
        <v>300.7077532810481</v>
      </c>
      <c r="D629" s="1">
        <v>396.48586742599673</v>
      </c>
    </row>
    <row r="630" spans="1:4" x14ac:dyDescent="0.3">
      <c r="A630" s="1">
        <v>554</v>
      </c>
      <c r="B630" s="1">
        <v>237.39385085597726</v>
      </c>
      <c r="C630" s="1">
        <v>299.0930127318947</v>
      </c>
      <c r="D630" s="1">
        <v>388.02949782436679</v>
      </c>
    </row>
    <row r="631" spans="1:4" x14ac:dyDescent="0.3">
      <c r="A631" s="1">
        <v>555</v>
      </c>
      <c r="B631" s="1">
        <v>237.10864758047853</v>
      </c>
      <c r="C631" s="1">
        <v>301.13140517955156</v>
      </c>
      <c r="D631" s="1">
        <v>379.15033291910231</v>
      </c>
    </row>
    <row r="632" spans="1:4" x14ac:dyDescent="0.3">
      <c r="A632" s="1">
        <v>556</v>
      </c>
      <c r="B632" s="1">
        <v>238.70677991677604</v>
      </c>
      <c r="C632" s="1">
        <v>295.77669496212525</v>
      </c>
      <c r="D632" s="1">
        <v>386.86415003173516</v>
      </c>
    </row>
    <row r="633" spans="1:4" x14ac:dyDescent="0.3">
      <c r="A633" s="1">
        <v>557</v>
      </c>
      <c r="B633" s="1">
        <v>232.06933657450764</v>
      </c>
      <c r="C633" s="1">
        <v>293.45432616926706</v>
      </c>
      <c r="D633" s="1">
        <v>381.10484333122508</v>
      </c>
    </row>
    <row r="634" spans="1:4" x14ac:dyDescent="0.3">
      <c r="A634" s="1">
        <v>558</v>
      </c>
      <c r="B634" s="1">
        <v>241.85897889212299</v>
      </c>
      <c r="C634" s="1">
        <v>301.78936434274925</v>
      </c>
      <c r="D634" s="1">
        <v>395.35523234344561</v>
      </c>
    </row>
    <row r="635" spans="1:4" x14ac:dyDescent="0.3">
      <c r="A635" s="1">
        <v>559</v>
      </c>
      <c r="B635" s="1">
        <v>244.27827742360199</v>
      </c>
      <c r="C635" s="1">
        <v>299.10826618401717</v>
      </c>
      <c r="D635" s="1">
        <v>390.80210605423218</v>
      </c>
    </row>
    <row r="636" spans="1:4" x14ac:dyDescent="0.3">
      <c r="A636" s="1">
        <v>560</v>
      </c>
      <c r="B636" s="1">
        <v>243.07517185386072</v>
      </c>
      <c r="C636" s="1">
        <v>295.37921810517309</v>
      </c>
      <c r="D636" s="1">
        <v>398.34378070137399</v>
      </c>
    </row>
    <row r="637" spans="1:4" x14ac:dyDescent="0.3">
      <c r="A637" s="1">
        <v>561</v>
      </c>
      <c r="B637" s="1">
        <v>246.50005477802145</v>
      </c>
      <c r="C637" s="1">
        <v>301.665288629994</v>
      </c>
      <c r="D637" s="1">
        <v>389.118094124712</v>
      </c>
    </row>
    <row r="638" spans="1:4" x14ac:dyDescent="0.3">
      <c r="A638" s="1">
        <v>562</v>
      </c>
      <c r="B638" s="1">
        <v>242.45421836280428</v>
      </c>
      <c r="C638" s="1">
        <v>303.62519864799242</v>
      </c>
      <c r="D638" s="1">
        <v>395.28711841545584</v>
      </c>
    </row>
    <row r="639" spans="1:4" x14ac:dyDescent="0.3">
      <c r="A639" s="1">
        <v>563</v>
      </c>
      <c r="B639" s="1">
        <v>239.43033065504386</v>
      </c>
      <c r="C639" s="1">
        <v>294.90663687433721</v>
      </c>
      <c r="D639" s="1">
        <v>400.23188109722167</v>
      </c>
    </row>
    <row r="640" spans="1:4" x14ac:dyDescent="0.3">
      <c r="A640" s="1">
        <v>564</v>
      </c>
      <c r="B640" s="1">
        <v>238.00713315350058</v>
      </c>
      <c r="C640" s="1">
        <v>297.08416547730434</v>
      </c>
      <c r="D640" s="1">
        <v>391.93178664041949</v>
      </c>
    </row>
    <row r="641" spans="1:4" x14ac:dyDescent="0.3">
      <c r="A641" s="1">
        <v>565</v>
      </c>
      <c r="B641" s="1">
        <v>242.11085658166857</v>
      </c>
      <c r="C641" s="1">
        <v>295.24624003003993</v>
      </c>
      <c r="D641" s="1">
        <v>389.01608981779776</v>
      </c>
    </row>
    <row r="642" spans="1:4" x14ac:dyDescent="0.3">
      <c r="A642" s="1">
        <v>566</v>
      </c>
      <c r="B642" s="1">
        <v>242.25405939429396</v>
      </c>
      <c r="C642" s="1">
        <v>301.69662508564932</v>
      </c>
      <c r="D642" s="1">
        <v>384.32535930633196</v>
      </c>
    </row>
    <row r="643" spans="1:4" x14ac:dyDescent="0.3">
      <c r="A643" s="1">
        <v>567</v>
      </c>
      <c r="B643" s="1">
        <v>243.66676359266208</v>
      </c>
      <c r="C643" s="1">
        <v>301.27021249972614</v>
      </c>
      <c r="D643" s="1">
        <v>374.73259070848349</v>
      </c>
    </row>
    <row r="644" spans="1:4" x14ac:dyDescent="0.3">
      <c r="A644" s="1">
        <v>568</v>
      </c>
      <c r="B644" s="1">
        <v>243.28749855691808</v>
      </c>
      <c r="C644" s="1">
        <v>307.92570471656279</v>
      </c>
      <c r="D644" s="1">
        <v>396.10930975465618</v>
      </c>
    </row>
    <row r="645" spans="1:4" x14ac:dyDescent="0.3">
      <c r="A645" s="1">
        <v>569</v>
      </c>
      <c r="B645" s="1">
        <v>242.06037403499482</v>
      </c>
      <c r="C645" s="1">
        <v>296.58472366617076</v>
      </c>
      <c r="D645" s="1">
        <v>388.38707846341845</v>
      </c>
    </row>
    <row r="646" spans="1:4" x14ac:dyDescent="0.3">
      <c r="A646" s="1">
        <v>570</v>
      </c>
      <c r="B646" s="1">
        <v>236.26410701891766</v>
      </c>
      <c r="C646" s="1">
        <v>300.9717091178556</v>
      </c>
      <c r="D646" s="1">
        <v>389.06965215103429</v>
      </c>
    </row>
    <row r="647" spans="1:4" x14ac:dyDescent="0.3">
      <c r="A647" s="1">
        <v>571</v>
      </c>
      <c r="B647" s="1">
        <v>246.40365216506407</v>
      </c>
      <c r="C647" s="1">
        <v>296.07969006547415</v>
      </c>
      <c r="D647" s="1">
        <v>397.87871861781423</v>
      </c>
    </row>
    <row r="648" spans="1:4" x14ac:dyDescent="0.3">
      <c r="A648" s="1">
        <v>572</v>
      </c>
      <c r="B648" s="1">
        <v>236.37754945699328</v>
      </c>
      <c r="C648" s="1">
        <v>304.17269230136458</v>
      </c>
      <c r="D648" s="1">
        <v>393.06829641351408</v>
      </c>
    </row>
    <row r="649" spans="1:4" x14ac:dyDescent="0.3">
      <c r="A649" s="1">
        <v>573</v>
      </c>
      <c r="B649" s="1">
        <v>243.85817630582073</v>
      </c>
      <c r="C649" s="1">
        <v>298.78423636469228</v>
      </c>
      <c r="D649" s="1">
        <v>386.58502457461839</v>
      </c>
    </row>
    <row r="650" spans="1:4" x14ac:dyDescent="0.3">
      <c r="A650" s="1">
        <v>574</v>
      </c>
      <c r="B650" s="1">
        <v>238.76947332710594</v>
      </c>
      <c r="C650" s="1">
        <v>296.88900731171594</v>
      </c>
      <c r="D650" s="1">
        <v>393.9989582867388</v>
      </c>
    </row>
    <row r="651" spans="1:4" x14ac:dyDescent="0.3">
      <c r="A651" s="1">
        <v>575</v>
      </c>
      <c r="B651" s="1">
        <v>237.88577346787261</v>
      </c>
      <c r="C651" s="1">
        <v>295.99933113344161</v>
      </c>
      <c r="D651" s="1">
        <v>402.28440456765645</v>
      </c>
    </row>
    <row r="652" spans="1:4" x14ac:dyDescent="0.3">
      <c r="A652" s="1">
        <v>576</v>
      </c>
      <c r="B652" s="1">
        <v>238.81902226095943</v>
      </c>
      <c r="C652" s="1">
        <v>302.07144369180418</v>
      </c>
      <c r="D652" s="1">
        <v>386.8964802724156</v>
      </c>
    </row>
    <row r="653" spans="1:4" x14ac:dyDescent="0.3">
      <c r="A653" s="1">
        <v>577</v>
      </c>
      <c r="B653" s="1">
        <v>231.80588174778447</v>
      </c>
      <c r="C653" s="1">
        <v>298.04890484784221</v>
      </c>
      <c r="D653" s="1">
        <v>388.32199218740726</v>
      </c>
    </row>
    <row r="654" spans="1:4" x14ac:dyDescent="0.3">
      <c r="A654" s="1">
        <v>578</v>
      </c>
      <c r="B654" s="1">
        <v>237.6241400399567</v>
      </c>
      <c r="C654" s="1">
        <v>297.73674169412175</v>
      </c>
      <c r="D654" s="1">
        <v>390.136396666655</v>
      </c>
    </row>
    <row r="655" spans="1:4" x14ac:dyDescent="0.3">
      <c r="A655" s="1">
        <v>579</v>
      </c>
      <c r="B655" s="1">
        <v>237.44066531153129</v>
      </c>
      <c r="C655" s="1">
        <v>295.91407394057717</v>
      </c>
      <c r="D655" s="1">
        <v>392.91440825173265</v>
      </c>
    </row>
    <row r="656" spans="1:4" x14ac:dyDescent="0.3">
      <c r="A656" s="1">
        <v>580</v>
      </c>
      <c r="B656" s="1">
        <v>239.05517853032558</v>
      </c>
      <c r="C656" s="1">
        <v>297.58858536610762</v>
      </c>
      <c r="D656" s="1">
        <v>403.56000890045812</v>
      </c>
    </row>
    <row r="657" spans="1:4" x14ac:dyDescent="0.3">
      <c r="A657" s="1">
        <v>581</v>
      </c>
      <c r="B657" s="1">
        <v>242.59458109662873</v>
      </c>
      <c r="C657" s="1">
        <v>303.00845363370678</v>
      </c>
      <c r="D657" s="1">
        <v>390.81932861268831</v>
      </c>
    </row>
    <row r="658" spans="1:4" x14ac:dyDescent="0.3">
      <c r="A658" s="1">
        <v>582</v>
      </c>
      <c r="B658" s="1">
        <v>240.58209226443034</v>
      </c>
      <c r="C658" s="1">
        <v>292.30265892748207</v>
      </c>
      <c r="D658" s="1">
        <v>388.13853596543004</v>
      </c>
    </row>
    <row r="659" spans="1:4" x14ac:dyDescent="0.3">
      <c r="A659" s="1">
        <v>583</v>
      </c>
      <c r="B659" s="1">
        <v>236.50313892288216</v>
      </c>
      <c r="C659" s="1">
        <v>295.345087163188</v>
      </c>
      <c r="D659" s="1">
        <v>384.29790745266894</v>
      </c>
    </row>
    <row r="660" spans="1:4" x14ac:dyDescent="0.3">
      <c r="A660" s="1">
        <v>584</v>
      </c>
      <c r="B660" s="1">
        <v>233.65131007761204</v>
      </c>
      <c r="C660" s="1">
        <v>298.6313259385218</v>
      </c>
      <c r="D660" s="1">
        <v>388.96920394042104</v>
      </c>
    </row>
    <row r="661" spans="1:4" x14ac:dyDescent="0.3">
      <c r="A661" s="1">
        <v>585</v>
      </c>
      <c r="B661" s="1">
        <v>244.78377367234506</v>
      </c>
      <c r="C661" s="1">
        <v>295.39462964956203</v>
      </c>
      <c r="D661" s="1">
        <v>390.41497591625608</v>
      </c>
    </row>
    <row r="662" spans="1:4" x14ac:dyDescent="0.3">
      <c r="A662" s="1">
        <v>586</v>
      </c>
      <c r="B662" s="1">
        <v>236.80164714258015</v>
      </c>
      <c r="C662" s="1">
        <v>297.98689669165941</v>
      </c>
      <c r="D662" s="1">
        <v>392.73579262537788</v>
      </c>
    </row>
    <row r="663" spans="1:4" x14ac:dyDescent="0.3">
      <c r="A663" s="1">
        <v>587</v>
      </c>
      <c r="B663" s="1">
        <v>232.33914571887732</v>
      </c>
      <c r="C663" s="1">
        <v>305.79159002218421</v>
      </c>
      <c r="D663" s="1">
        <v>389.85301376748458</v>
      </c>
    </row>
    <row r="664" spans="1:4" x14ac:dyDescent="0.3">
      <c r="A664" s="1">
        <v>588</v>
      </c>
      <c r="B664" s="1">
        <v>238.12650441277836</v>
      </c>
      <c r="C664" s="1">
        <v>301.5294043104139</v>
      </c>
      <c r="D664" s="1">
        <v>382.92576867867189</v>
      </c>
    </row>
    <row r="665" spans="1:4" x14ac:dyDescent="0.3">
      <c r="A665" s="1">
        <v>589</v>
      </c>
      <c r="B665" s="1">
        <v>241.93002340665234</v>
      </c>
      <c r="C665" s="1">
        <v>300.36511289069426</v>
      </c>
      <c r="D665" s="1">
        <v>403.7182920376809</v>
      </c>
    </row>
    <row r="666" spans="1:4" x14ac:dyDescent="0.3">
      <c r="A666" s="1">
        <v>590</v>
      </c>
      <c r="B666" s="1">
        <v>241.99146221045154</v>
      </c>
      <c r="C666" s="1">
        <v>305.28105897015729</v>
      </c>
      <c r="D666" s="1">
        <v>392.46946990695216</v>
      </c>
    </row>
    <row r="667" spans="1:4" x14ac:dyDescent="0.3">
      <c r="A667" s="1">
        <v>591</v>
      </c>
      <c r="B667" s="1">
        <v>237.47579928872656</v>
      </c>
      <c r="C667" s="1">
        <v>299.57977317486075</v>
      </c>
      <c r="D667" s="1">
        <v>398.4541212805002</v>
      </c>
    </row>
    <row r="668" spans="1:4" x14ac:dyDescent="0.3">
      <c r="A668" s="1">
        <v>592</v>
      </c>
      <c r="B668" s="1">
        <v>235.81543560837372</v>
      </c>
      <c r="C668" s="1">
        <v>299.92494041945611</v>
      </c>
      <c r="D668" s="1">
        <v>388.77008334012334</v>
      </c>
    </row>
    <row r="669" spans="1:4" x14ac:dyDescent="0.3">
      <c r="A669" s="1">
        <v>593</v>
      </c>
      <c r="B669" s="1">
        <v>240.65482155689205</v>
      </c>
      <c r="C669" s="1">
        <v>297.98113029892437</v>
      </c>
      <c r="D669" s="1">
        <v>388.91703645665694</v>
      </c>
    </row>
    <row r="670" spans="1:4" x14ac:dyDescent="0.3">
      <c r="A670" s="1">
        <v>594</v>
      </c>
      <c r="B670" s="1">
        <v>233.28534996299129</v>
      </c>
      <c r="C670" s="1">
        <v>301.61103739053129</v>
      </c>
      <c r="D670" s="1">
        <v>391.0316668163232</v>
      </c>
    </row>
    <row r="671" spans="1:4" x14ac:dyDescent="0.3">
      <c r="A671" s="1">
        <v>595</v>
      </c>
      <c r="B671" s="1">
        <v>237.70172117135925</v>
      </c>
      <c r="C671" s="1">
        <v>305.11651080433955</v>
      </c>
      <c r="D671" s="1">
        <v>399.11891861539556</v>
      </c>
    </row>
    <row r="672" spans="1:4" x14ac:dyDescent="0.3">
      <c r="A672" s="1">
        <v>596</v>
      </c>
      <c r="B672" s="1">
        <v>235.68293592645202</v>
      </c>
      <c r="C672" s="1">
        <v>294.03866572013948</v>
      </c>
      <c r="D672" s="1">
        <v>384.81632177016036</v>
      </c>
    </row>
    <row r="673" spans="1:4" x14ac:dyDescent="0.3">
      <c r="A673" s="1">
        <v>597</v>
      </c>
      <c r="B673" s="1">
        <v>246.52636335959104</v>
      </c>
      <c r="C673" s="1">
        <v>306.16644993061936</v>
      </c>
      <c r="D673" s="1">
        <v>396.76579111999621</v>
      </c>
    </row>
    <row r="674" spans="1:4" x14ac:dyDescent="0.3">
      <c r="A674" s="1">
        <v>598</v>
      </c>
      <c r="B674" s="1">
        <v>242.03179171027762</v>
      </c>
      <c r="C674" s="1">
        <v>297.56718362779441</v>
      </c>
      <c r="D674" s="1">
        <v>390.3816528254078</v>
      </c>
    </row>
    <row r="675" spans="1:4" x14ac:dyDescent="0.3">
      <c r="A675" s="1">
        <v>599</v>
      </c>
      <c r="B675" s="1">
        <v>236.57214295941765</v>
      </c>
      <c r="C675" s="1">
        <v>299.91952042554249</v>
      </c>
      <c r="D675" s="1">
        <v>384.95447724547199</v>
      </c>
    </row>
    <row r="676" spans="1:4" x14ac:dyDescent="0.3">
      <c r="A676" s="1">
        <v>600</v>
      </c>
      <c r="B676" s="1">
        <v>233.60235133321501</v>
      </c>
      <c r="C676" s="1">
        <v>300.19463670005035</v>
      </c>
      <c r="D676" s="1">
        <v>396.71998493349986</v>
      </c>
    </row>
    <row r="677" spans="1:4" x14ac:dyDescent="0.3">
      <c r="A677" s="1">
        <v>601</v>
      </c>
      <c r="B677" s="1">
        <v>240.22392364844424</v>
      </c>
      <c r="C677" s="1">
        <v>294.12586149939398</v>
      </c>
      <c r="D677" s="1">
        <v>401.03294831274923</v>
      </c>
    </row>
    <row r="678" spans="1:4" x14ac:dyDescent="0.3">
      <c r="A678" s="1">
        <v>602</v>
      </c>
      <c r="B678" s="1">
        <v>237.49298967220605</v>
      </c>
      <c r="C678" s="1">
        <v>297.01038768188516</v>
      </c>
      <c r="D678" s="1">
        <v>385.93026541878805</v>
      </c>
    </row>
    <row r="679" spans="1:4" x14ac:dyDescent="0.3">
      <c r="A679" s="1">
        <v>603</v>
      </c>
      <c r="B679" s="1">
        <v>240.9375923547168</v>
      </c>
      <c r="C679" s="1">
        <v>301.25758166609683</v>
      </c>
      <c r="D679" s="1">
        <v>390.37495618993927</v>
      </c>
    </row>
    <row r="680" spans="1:4" x14ac:dyDescent="0.3">
      <c r="A680" s="1">
        <v>604</v>
      </c>
      <c r="B680" s="1">
        <v>241.02231413486493</v>
      </c>
      <c r="C680" s="1">
        <v>312.29995491323029</v>
      </c>
      <c r="D680" s="1">
        <v>396.2400437692541</v>
      </c>
    </row>
    <row r="681" spans="1:4" x14ac:dyDescent="0.3">
      <c r="A681" s="1">
        <v>605</v>
      </c>
      <c r="B681" s="1">
        <v>242.44380767700471</v>
      </c>
      <c r="C681" s="1">
        <v>297.31237859759847</v>
      </c>
      <c r="D681" s="1">
        <v>396.18920005740006</v>
      </c>
    </row>
    <row r="682" spans="1:4" x14ac:dyDescent="0.3">
      <c r="A682" s="1">
        <v>606</v>
      </c>
      <c r="B682" s="1">
        <v>239.39570650001747</v>
      </c>
      <c r="C682" s="1">
        <v>308.84136882106998</v>
      </c>
      <c r="D682" s="1">
        <v>388.64084096544519</v>
      </c>
    </row>
    <row r="683" spans="1:4" x14ac:dyDescent="0.3">
      <c r="A683" s="1">
        <v>607</v>
      </c>
      <c r="B683" s="1">
        <v>240.7349259357766</v>
      </c>
      <c r="C683" s="1">
        <v>300.81563966905134</v>
      </c>
      <c r="D683" s="1">
        <v>391.83064475044694</v>
      </c>
    </row>
    <row r="684" spans="1:4" x14ac:dyDescent="0.3">
      <c r="A684" s="1">
        <v>608</v>
      </c>
      <c r="B684" s="1">
        <v>237.60180522332018</v>
      </c>
      <c r="C684" s="1">
        <v>298.29073400443622</v>
      </c>
      <c r="D684" s="1">
        <v>394.26215535787458</v>
      </c>
    </row>
    <row r="685" spans="1:4" x14ac:dyDescent="0.3">
      <c r="A685" s="1">
        <v>609</v>
      </c>
      <c r="B685" s="1">
        <v>245.01736542594381</v>
      </c>
      <c r="C685" s="1">
        <v>295.94074442093489</v>
      </c>
      <c r="D685" s="1">
        <v>397.2682408720782</v>
      </c>
    </row>
    <row r="686" spans="1:4" x14ac:dyDescent="0.3">
      <c r="A686" s="1">
        <v>610</v>
      </c>
      <c r="B686" s="1">
        <v>241.6747733097209</v>
      </c>
      <c r="C686" s="1">
        <v>299.09508006819908</v>
      </c>
      <c r="D686" s="1">
        <v>381.62012523015471</v>
      </c>
    </row>
    <row r="687" spans="1:4" x14ac:dyDescent="0.3">
      <c r="A687" s="1">
        <v>611</v>
      </c>
      <c r="B687" s="1">
        <v>243.23671466256886</v>
      </c>
      <c r="C687" s="1">
        <v>302.32963582227893</v>
      </c>
      <c r="D687" s="1">
        <v>395.01890364577298</v>
      </c>
    </row>
    <row r="688" spans="1:4" x14ac:dyDescent="0.3">
      <c r="A688" s="1">
        <v>612</v>
      </c>
      <c r="B688" s="1">
        <v>246.92076502778789</v>
      </c>
      <c r="C688" s="1">
        <v>300.31231024049924</v>
      </c>
      <c r="D688" s="1">
        <v>395.82857475167162</v>
      </c>
    </row>
    <row r="689" spans="1:4" x14ac:dyDescent="0.3">
      <c r="A689" s="1">
        <v>613</v>
      </c>
      <c r="B689" s="1">
        <v>235.71984699875841</v>
      </c>
      <c r="C689" s="1">
        <v>304.45597325384693</v>
      </c>
      <c r="D689" s="1">
        <v>392.09525302556892</v>
      </c>
    </row>
    <row r="690" spans="1:4" x14ac:dyDescent="0.3">
      <c r="A690" s="1">
        <v>614</v>
      </c>
      <c r="B690" s="1">
        <v>247.52481811658618</v>
      </c>
      <c r="C690" s="1">
        <v>295.93444492455649</v>
      </c>
      <c r="D690" s="1">
        <v>386.16845220633309</v>
      </c>
    </row>
    <row r="691" spans="1:4" x14ac:dyDescent="0.3">
      <c r="A691" s="1">
        <v>615</v>
      </c>
      <c r="B691" s="1">
        <v>240.31495766104021</v>
      </c>
      <c r="C691" s="1">
        <v>293.87384939685239</v>
      </c>
      <c r="D691" s="1">
        <v>390.5400511232865</v>
      </c>
    </row>
    <row r="692" spans="1:4" x14ac:dyDescent="0.3">
      <c r="A692" s="1">
        <v>616</v>
      </c>
      <c r="B692" s="1">
        <v>240.55604598014526</v>
      </c>
      <c r="C692" s="1">
        <v>297.08489852315722</v>
      </c>
      <c r="D692" s="1">
        <v>390.60636946447084</v>
      </c>
    </row>
    <row r="693" spans="1:4" x14ac:dyDescent="0.3">
      <c r="A693" s="1">
        <v>617</v>
      </c>
      <c r="B693" s="1">
        <v>246.93101551872266</v>
      </c>
      <c r="C693" s="1">
        <v>295.76563086214793</v>
      </c>
      <c r="D693" s="1">
        <v>388.32764058690952</v>
      </c>
    </row>
    <row r="694" spans="1:4" x14ac:dyDescent="0.3">
      <c r="A694" s="1">
        <v>618</v>
      </c>
      <c r="B694" s="1">
        <v>244.29395959584309</v>
      </c>
      <c r="C694" s="1">
        <v>307.20761492092618</v>
      </c>
      <c r="D694" s="1">
        <v>395.01162512678133</v>
      </c>
    </row>
    <row r="695" spans="1:4" x14ac:dyDescent="0.3">
      <c r="A695" s="1">
        <v>619</v>
      </c>
      <c r="B695" s="1">
        <v>234.62012073749861</v>
      </c>
      <c r="C695" s="1">
        <v>299.74979797057102</v>
      </c>
      <c r="D695" s="1">
        <v>386.05281940898044</v>
      </c>
    </row>
    <row r="696" spans="1:4" x14ac:dyDescent="0.3">
      <c r="A696" s="1">
        <v>620</v>
      </c>
      <c r="B696" s="1">
        <v>238.21341482013381</v>
      </c>
      <c r="C696" s="1">
        <v>304.0921277842271</v>
      </c>
      <c r="D696" s="1">
        <v>395.37807837052748</v>
      </c>
    </row>
    <row r="697" spans="1:4" x14ac:dyDescent="0.3">
      <c r="A697" s="1">
        <v>621</v>
      </c>
      <c r="B697" s="1">
        <v>236.41774614178843</v>
      </c>
      <c r="C697" s="1">
        <v>293.65783647078723</v>
      </c>
      <c r="D697" s="1">
        <v>383.78779173879332</v>
      </c>
    </row>
    <row r="698" spans="1:4" x14ac:dyDescent="0.3">
      <c r="A698" s="1">
        <v>622</v>
      </c>
      <c r="B698" s="1">
        <v>239.25432266519775</v>
      </c>
      <c r="C698" s="1">
        <v>299.05056060443303</v>
      </c>
      <c r="D698" s="1">
        <v>398.3088379797004</v>
      </c>
    </row>
    <row r="699" spans="1:4" x14ac:dyDescent="0.3">
      <c r="A699" s="1">
        <v>623</v>
      </c>
      <c r="B699" s="1">
        <v>239.17062137851786</v>
      </c>
      <c r="C699" s="1">
        <v>297.49143685061841</v>
      </c>
      <c r="D699" s="1">
        <v>386.0683471609974</v>
      </c>
    </row>
    <row r="700" spans="1:4" x14ac:dyDescent="0.3">
      <c r="A700" s="1">
        <v>624</v>
      </c>
      <c r="B700" s="1">
        <v>236.83215528946226</v>
      </c>
      <c r="C700" s="1">
        <v>304.42401590044614</v>
      </c>
      <c r="D700" s="1">
        <v>404.45660531151088</v>
      </c>
    </row>
    <row r="701" spans="1:4" x14ac:dyDescent="0.3">
      <c r="A701" s="1">
        <v>625</v>
      </c>
      <c r="B701" s="1">
        <v>241.8976215132281</v>
      </c>
      <c r="C701" s="1">
        <v>295.01460546124235</v>
      </c>
      <c r="D701" s="1">
        <v>379.71177006326764</v>
      </c>
    </row>
    <row r="702" spans="1:4" x14ac:dyDescent="0.3">
      <c r="A702" s="1">
        <v>626</v>
      </c>
      <c r="B702" s="1">
        <v>244.28157893186952</v>
      </c>
      <c r="C702" s="1">
        <v>302.8720580779725</v>
      </c>
      <c r="D702" s="1">
        <v>390.4017192873543</v>
      </c>
    </row>
    <row r="703" spans="1:4" x14ac:dyDescent="0.3">
      <c r="A703" s="1">
        <v>627</v>
      </c>
      <c r="B703" s="1">
        <v>236.28796239648682</v>
      </c>
      <c r="C703" s="1">
        <v>291.21962861139565</v>
      </c>
      <c r="D703" s="1">
        <v>396.29473610645545</v>
      </c>
    </row>
    <row r="704" spans="1:4" x14ac:dyDescent="0.3">
      <c r="A704" s="1">
        <v>628</v>
      </c>
      <c r="B704" s="1">
        <v>244.88332294523954</v>
      </c>
      <c r="C704" s="1">
        <v>299.41394480813312</v>
      </c>
      <c r="D704" s="1">
        <v>401.80687500659815</v>
      </c>
    </row>
    <row r="705" spans="1:4" x14ac:dyDescent="0.3">
      <c r="A705" s="1">
        <v>629</v>
      </c>
      <c r="B705" s="1">
        <v>242.66496837439584</v>
      </c>
      <c r="C705" s="1">
        <v>293.07229320196529</v>
      </c>
      <c r="D705" s="1">
        <v>387.065964253429</v>
      </c>
    </row>
    <row r="706" spans="1:4" x14ac:dyDescent="0.3">
      <c r="A706" s="1">
        <v>630</v>
      </c>
      <c r="B706" s="1">
        <v>230.01397269898732</v>
      </c>
      <c r="C706" s="1">
        <v>298.0329930601784</v>
      </c>
      <c r="D706" s="1">
        <v>387.8289703129156</v>
      </c>
    </row>
    <row r="707" spans="1:4" x14ac:dyDescent="0.3">
      <c r="A707" s="1">
        <v>631</v>
      </c>
      <c r="B707" s="1">
        <v>232.82921066722312</v>
      </c>
      <c r="C707" s="1">
        <v>297.78313393484774</v>
      </c>
      <c r="D707" s="1">
        <v>399.35506487712416</v>
      </c>
    </row>
    <row r="708" spans="1:4" x14ac:dyDescent="0.3">
      <c r="A708" s="1">
        <v>632</v>
      </c>
      <c r="B708" s="1">
        <v>236.35447219607792</v>
      </c>
      <c r="C708" s="1">
        <v>301.95135447803978</v>
      </c>
      <c r="D708" s="1">
        <v>394.54426033239542</v>
      </c>
    </row>
    <row r="709" spans="1:4" x14ac:dyDescent="0.3">
      <c r="A709" s="1">
        <v>633</v>
      </c>
      <c r="B709" s="1">
        <v>244.89070703752577</v>
      </c>
      <c r="C709" s="1">
        <v>309.36355862234433</v>
      </c>
      <c r="D709" s="1">
        <v>388.29100817838372</v>
      </c>
    </row>
    <row r="710" spans="1:4" x14ac:dyDescent="0.3">
      <c r="A710" s="1">
        <v>634</v>
      </c>
      <c r="B710" s="1">
        <v>241.18794785564188</v>
      </c>
      <c r="C710" s="1">
        <v>309.69793603369885</v>
      </c>
      <c r="D710" s="1">
        <v>391.58686384180442</v>
      </c>
    </row>
    <row r="711" spans="1:4" x14ac:dyDescent="0.3">
      <c r="A711" s="1">
        <v>635</v>
      </c>
      <c r="B711" s="1">
        <v>240.95390697741016</v>
      </c>
      <c r="C711" s="1">
        <v>302.54280189539543</v>
      </c>
      <c r="D711" s="1">
        <v>393.88023845493655</v>
      </c>
    </row>
    <row r="712" spans="1:4" x14ac:dyDescent="0.3">
      <c r="A712" s="1">
        <v>636</v>
      </c>
      <c r="B712" s="1">
        <v>229.6770274638321</v>
      </c>
      <c r="C712" s="1">
        <v>295.12449781145421</v>
      </c>
      <c r="D712" s="1">
        <v>388.81802471712666</v>
      </c>
    </row>
    <row r="713" spans="1:4" x14ac:dyDescent="0.3">
      <c r="A713" s="1">
        <v>637</v>
      </c>
      <c r="B713" s="1">
        <v>238.58302338850768</v>
      </c>
      <c r="C713" s="1">
        <v>294.3305093432088</v>
      </c>
      <c r="D713" s="1">
        <v>395.74257609048414</v>
      </c>
    </row>
    <row r="714" spans="1:4" x14ac:dyDescent="0.3">
      <c r="A714" s="1">
        <v>638</v>
      </c>
      <c r="B714" s="1">
        <v>241.79553063851867</v>
      </c>
      <c r="C714" s="1">
        <v>298.595189411082</v>
      </c>
      <c r="D714" s="1">
        <v>391.33042942077287</v>
      </c>
    </row>
    <row r="715" spans="1:4" x14ac:dyDescent="0.3">
      <c r="A715" s="1">
        <v>639</v>
      </c>
      <c r="B715" s="1">
        <v>246.34991885728746</v>
      </c>
      <c r="C715" s="1">
        <v>299.15951442906498</v>
      </c>
      <c r="D715" s="1">
        <v>393.3198846916651</v>
      </c>
    </row>
    <row r="716" spans="1:4" x14ac:dyDescent="0.3">
      <c r="A716" s="1">
        <v>640</v>
      </c>
      <c r="B716" s="1">
        <v>248.28726049930893</v>
      </c>
      <c r="C716" s="1">
        <v>302.75773974700371</v>
      </c>
      <c r="D716" s="1">
        <v>388.39548300910803</v>
      </c>
    </row>
    <row r="717" spans="1:4" x14ac:dyDescent="0.3">
      <c r="A717" s="1">
        <v>641</v>
      </c>
      <c r="B717" s="1">
        <v>232.59038994326275</v>
      </c>
      <c r="C717" s="1">
        <v>302.28554309972526</v>
      </c>
      <c r="D717" s="1">
        <v>393.21654684025623</v>
      </c>
    </row>
    <row r="718" spans="1:4" x14ac:dyDescent="0.3">
      <c r="A718" s="1">
        <v>642</v>
      </c>
      <c r="B718" s="1">
        <v>235.03840901490511</v>
      </c>
      <c r="C718" s="1">
        <v>304.26334784209541</v>
      </c>
      <c r="D718" s="1">
        <v>386.8462387346583</v>
      </c>
    </row>
    <row r="719" spans="1:4" x14ac:dyDescent="0.3">
      <c r="A719" s="1">
        <v>643</v>
      </c>
      <c r="B719" s="1">
        <v>233.16588810780868</v>
      </c>
      <c r="C719" s="1">
        <v>301.32894190982853</v>
      </c>
      <c r="D719" s="1">
        <v>391.49850018397177</v>
      </c>
    </row>
    <row r="720" spans="1:4" x14ac:dyDescent="0.3">
      <c r="A720" s="1">
        <v>644</v>
      </c>
      <c r="B720" s="1">
        <v>240.07007940041831</v>
      </c>
      <c r="C720" s="1">
        <v>305.36882211188646</v>
      </c>
      <c r="D720" s="1">
        <v>395.4204244754676</v>
      </c>
    </row>
    <row r="721" spans="1:4" x14ac:dyDescent="0.3">
      <c r="A721" s="1">
        <v>645</v>
      </c>
      <c r="B721" s="1">
        <v>247.18532849400145</v>
      </c>
      <c r="C721" s="1">
        <v>294.1397768839779</v>
      </c>
      <c r="D721" s="1">
        <v>393.11085007635381</v>
      </c>
    </row>
    <row r="722" spans="1:4" x14ac:dyDescent="0.3">
      <c r="A722" s="1">
        <v>646</v>
      </c>
      <c r="B722" s="1">
        <v>247.84424960549262</v>
      </c>
      <c r="C722" s="1">
        <v>294.53397101663751</v>
      </c>
      <c r="D722" s="1">
        <v>397.35905170914168</v>
      </c>
    </row>
    <row r="723" spans="1:4" x14ac:dyDescent="0.3">
      <c r="A723" s="1">
        <v>647</v>
      </c>
      <c r="B723" s="1">
        <v>241.05981599521112</v>
      </c>
      <c r="C723" s="1">
        <v>304.04272101821005</v>
      </c>
      <c r="D723" s="1">
        <v>393.82107720372886</v>
      </c>
    </row>
    <row r="724" spans="1:4" x14ac:dyDescent="0.3">
      <c r="A724" s="1">
        <v>648</v>
      </c>
      <c r="B724" s="1">
        <v>227.86587432922497</v>
      </c>
      <c r="C724" s="1">
        <v>298.28281170138496</v>
      </c>
      <c r="D724" s="1">
        <v>385.99625282325138</v>
      </c>
    </row>
    <row r="725" spans="1:4" x14ac:dyDescent="0.3">
      <c r="A725" s="1">
        <v>649</v>
      </c>
      <c r="B725" s="1">
        <v>243.94303041334143</v>
      </c>
      <c r="C725" s="1">
        <v>307.20415577172326</v>
      </c>
      <c r="D725" s="1">
        <v>390.58683760752814</v>
      </c>
    </row>
    <row r="726" spans="1:4" x14ac:dyDescent="0.3">
      <c r="A726" s="1">
        <v>650</v>
      </c>
      <c r="B726" s="1">
        <v>243.58468509283628</v>
      </c>
      <c r="C726" s="1">
        <v>300.72887815971455</v>
      </c>
      <c r="D726" s="1">
        <v>377.32963754211869</v>
      </c>
    </row>
    <row r="727" spans="1:4" x14ac:dyDescent="0.3">
      <c r="A727" s="1">
        <v>651</v>
      </c>
      <c r="B727" s="1">
        <v>238.633777600831</v>
      </c>
      <c r="C727" s="1">
        <v>300.22777027823497</v>
      </c>
      <c r="D727" s="1">
        <v>381.56455687728004</v>
      </c>
    </row>
    <row r="728" spans="1:4" x14ac:dyDescent="0.3">
      <c r="A728" s="1">
        <v>652</v>
      </c>
      <c r="B728" s="1">
        <v>242.76290939918013</v>
      </c>
      <c r="C728" s="1">
        <v>300.36329399905969</v>
      </c>
      <c r="D728" s="1">
        <v>391.06847809712644</v>
      </c>
    </row>
    <row r="729" spans="1:4" x14ac:dyDescent="0.3">
      <c r="A729" s="1">
        <v>653</v>
      </c>
      <c r="B729" s="1">
        <v>239.18578044293901</v>
      </c>
      <c r="C729" s="1">
        <v>302.24005310892602</v>
      </c>
      <c r="D729" s="1">
        <v>389.278479768544</v>
      </c>
    </row>
    <row r="730" spans="1:4" x14ac:dyDescent="0.3">
      <c r="A730" s="1">
        <v>654</v>
      </c>
      <c r="B730" s="1">
        <v>243.63285504450639</v>
      </c>
      <c r="C730" s="1">
        <v>298.72902452537494</v>
      </c>
      <c r="D730" s="1">
        <v>397.33568050080515</v>
      </c>
    </row>
    <row r="731" spans="1:4" x14ac:dyDescent="0.3">
      <c r="A731" s="1">
        <v>655</v>
      </c>
      <c r="B731" s="1">
        <v>246.76809223150661</v>
      </c>
      <c r="C731" s="1">
        <v>296.48033507126257</v>
      </c>
      <c r="D731" s="1">
        <v>391.20605031191604</v>
      </c>
    </row>
    <row r="732" spans="1:4" x14ac:dyDescent="0.3">
      <c r="A732" s="1">
        <v>656</v>
      </c>
      <c r="B732" s="1">
        <v>245.91238863414668</v>
      </c>
      <c r="C732" s="1">
        <v>306.38989844059478</v>
      </c>
      <c r="D732" s="1">
        <v>373.05342993592484</v>
      </c>
    </row>
    <row r="733" spans="1:4" x14ac:dyDescent="0.3">
      <c r="A733" s="1">
        <v>657</v>
      </c>
      <c r="B733" s="1">
        <v>247.40051212951167</v>
      </c>
      <c r="C733" s="1">
        <v>301.73024720571073</v>
      </c>
      <c r="D733" s="1">
        <v>401.19320992259941</v>
      </c>
    </row>
    <row r="734" spans="1:4" x14ac:dyDescent="0.3">
      <c r="A734" s="1">
        <v>658</v>
      </c>
      <c r="B734" s="1">
        <v>240.44181402474686</v>
      </c>
      <c r="C734" s="1">
        <v>306.12917513386742</v>
      </c>
      <c r="D734" s="1">
        <v>388.95750586592652</v>
      </c>
    </row>
    <row r="735" spans="1:4" x14ac:dyDescent="0.3">
      <c r="A735" s="1">
        <v>659</v>
      </c>
      <c r="B735" s="1">
        <v>239.1522241419591</v>
      </c>
      <c r="C735" s="1">
        <v>301.7119467731672</v>
      </c>
      <c r="D735" s="1">
        <v>389.73591386388409</v>
      </c>
    </row>
    <row r="736" spans="1:4" x14ac:dyDescent="0.3">
      <c r="A736" s="1">
        <v>660</v>
      </c>
      <c r="B736" s="1">
        <v>227.24304353415167</v>
      </c>
      <c r="C736" s="1">
        <v>300.15845232266275</v>
      </c>
      <c r="D736" s="1">
        <v>387.4643529007493</v>
      </c>
    </row>
    <row r="737" spans="1:4" x14ac:dyDescent="0.3">
      <c r="A737" s="1">
        <v>661</v>
      </c>
      <c r="B737" s="1">
        <v>232.58042153283412</v>
      </c>
      <c r="C737" s="1">
        <v>307.72157877984961</v>
      </c>
      <c r="D737" s="1">
        <v>387.94556550544337</v>
      </c>
    </row>
    <row r="738" spans="1:4" x14ac:dyDescent="0.3">
      <c r="A738" s="1">
        <v>662</v>
      </c>
      <c r="B738" s="1">
        <v>243.91589388025884</v>
      </c>
      <c r="C738" s="1">
        <v>304.21937376280624</v>
      </c>
      <c r="D738" s="1">
        <v>390.32058818626143</v>
      </c>
    </row>
    <row r="739" spans="1:4" x14ac:dyDescent="0.3">
      <c r="A739" s="1">
        <v>663</v>
      </c>
      <c r="B739" s="1">
        <v>243.87668896389818</v>
      </c>
      <c r="C739" s="1">
        <v>300.11927330743475</v>
      </c>
      <c r="D739" s="1">
        <v>394.04303697041377</v>
      </c>
    </row>
    <row r="740" spans="1:4" x14ac:dyDescent="0.3">
      <c r="A740" s="1">
        <v>664</v>
      </c>
      <c r="B740" s="1">
        <v>237.2863239844761</v>
      </c>
      <c r="C740" s="1">
        <v>305.81625170684737</v>
      </c>
      <c r="D740" s="1">
        <v>388.38471444030887</v>
      </c>
    </row>
    <row r="741" spans="1:4" x14ac:dyDescent="0.3">
      <c r="A741" s="1">
        <v>665</v>
      </c>
      <c r="B741" s="1">
        <v>234.66999424938817</v>
      </c>
      <c r="C741" s="1">
        <v>306.22791995288674</v>
      </c>
      <c r="D741" s="1">
        <v>388.00606976657036</v>
      </c>
    </row>
    <row r="742" spans="1:4" x14ac:dyDescent="0.3">
      <c r="A742" s="1">
        <v>666</v>
      </c>
      <c r="B742" s="1">
        <v>241.31526425008346</v>
      </c>
      <c r="C742" s="1">
        <v>288.5692263306625</v>
      </c>
      <c r="D742" s="1">
        <v>401.2692664862638</v>
      </c>
    </row>
    <row r="743" spans="1:4" x14ac:dyDescent="0.3">
      <c r="A743" s="1">
        <v>667</v>
      </c>
      <c r="B743" s="1">
        <v>240.85884714762335</v>
      </c>
      <c r="C743" s="1">
        <v>294.96082999712479</v>
      </c>
      <c r="D743" s="1">
        <v>387.6226633212346</v>
      </c>
    </row>
    <row r="744" spans="1:4" x14ac:dyDescent="0.3">
      <c r="A744" s="1">
        <v>668</v>
      </c>
      <c r="B744" s="1">
        <v>240.69637080786666</v>
      </c>
      <c r="C744" s="1">
        <v>292.3985176282572</v>
      </c>
      <c r="D744" s="1">
        <v>391.83392650698187</v>
      </c>
    </row>
    <row r="745" spans="1:4" x14ac:dyDescent="0.3">
      <c r="A745" s="1">
        <v>669</v>
      </c>
      <c r="B745" s="1">
        <v>241.45230681022903</v>
      </c>
      <c r="C745" s="1">
        <v>296.45563834333473</v>
      </c>
      <c r="D745" s="1">
        <v>400.43598264632556</v>
      </c>
    </row>
    <row r="746" spans="1:4" x14ac:dyDescent="0.3">
      <c r="A746" s="1">
        <v>670</v>
      </c>
      <c r="B746" s="1">
        <v>236.64882004940742</v>
      </c>
      <c r="C746" s="1">
        <v>300.87672337831384</v>
      </c>
      <c r="D746" s="1">
        <v>388.06492738924322</v>
      </c>
    </row>
    <row r="747" spans="1:4" x14ac:dyDescent="0.3">
      <c r="A747" s="1">
        <v>671</v>
      </c>
      <c r="B747" s="1">
        <v>246.68744109385099</v>
      </c>
      <c r="C747" s="1">
        <v>302.42495866007641</v>
      </c>
      <c r="D747" s="1">
        <v>386.30101274817105</v>
      </c>
    </row>
    <row r="748" spans="1:4" x14ac:dyDescent="0.3">
      <c r="A748" s="1">
        <v>672</v>
      </c>
      <c r="B748" s="1">
        <v>246.45638248454924</v>
      </c>
      <c r="C748" s="1">
        <v>296.82875157635283</v>
      </c>
      <c r="D748" s="1">
        <v>398.39778644964133</v>
      </c>
    </row>
    <row r="749" spans="1:4" x14ac:dyDescent="0.3">
      <c r="A749" s="1">
        <v>673</v>
      </c>
      <c r="B749" s="1">
        <v>244.51988846380317</v>
      </c>
      <c r="C749" s="1">
        <v>303.2148884767999</v>
      </c>
      <c r="D749" s="1">
        <v>390.03113186043942</v>
      </c>
    </row>
    <row r="750" spans="1:4" x14ac:dyDescent="0.3">
      <c r="A750" s="1">
        <v>674</v>
      </c>
      <c r="B750" s="1">
        <v>240.52790549731995</v>
      </c>
      <c r="C750" s="1">
        <v>290.65282696436606</v>
      </c>
      <c r="D750" s="1">
        <v>384.03105168131299</v>
      </c>
    </row>
    <row r="751" spans="1:4" x14ac:dyDescent="0.3">
      <c r="A751" s="1">
        <v>675</v>
      </c>
      <c r="B751" s="1">
        <v>237.90705885535738</v>
      </c>
      <c r="C751" s="1">
        <v>295.37496999621897</v>
      </c>
      <c r="D751" s="1">
        <v>391.43708709232561</v>
      </c>
    </row>
    <row r="752" spans="1:4" x14ac:dyDescent="0.3">
      <c r="A752" s="1">
        <v>676</v>
      </c>
      <c r="B752" s="1">
        <v>235.75843704262178</v>
      </c>
      <c r="C752" s="1">
        <v>304.59866769183651</v>
      </c>
      <c r="D752" s="1">
        <v>379.29300425526645</v>
      </c>
    </row>
    <row r="753" spans="1:4" x14ac:dyDescent="0.3">
      <c r="A753" s="1">
        <v>677</v>
      </c>
      <c r="B753" s="1">
        <v>246.79108809395197</v>
      </c>
      <c r="C753" s="1">
        <v>299.04054036217047</v>
      </c>
      <c r="D753" s="1">
        <v>386.09903041275038</v>
      </c>
    </row>
    <row r="754" spans="1:4" x14ac:dyDescent="0.3">
      <c r="A754" s="1">
        <v>678</v>
      </c>
      <c r="B754" s="1">
        <v>241.38720116947894</v>
      </c>
      <c r="C754" s="1">
        <v>296.81192231051631</v>
      </c>
      <c r="D754" s="1">
        <v>389.80520651477144</v>
      </c>
    </row>
    <row r="755" spans="1:4" x14ac:dyDescent="0.3">
      <c r="A755" s="1">
        <v>679</v>
      </c>
      <c r="B755" s="1">
        <v>247.10102389949679</v>
      </c>
      <c r="C755" s="1">
        <v>299.07961274049939</v>
      </c>
      <c r="D755" s="1">
        <v>394.3280790357129</v>
      </c>
    </row>
    <row r="756" spans="1:4" x14ac:dyDescent="0.3">
      <c r="A756" s="1">
        <v>680</v>
      </c>
      <c r="B756" s="1">
        <v>238.57196140110861</v>
      </c>
      <c r="C756" s="1">
        <v>296.64886330659544</v>
      </c>
      <c r="D756" s="1">
        <v>391.95556250504001</v>
      </c>
    </row>
    <row r="757" spans="1:4" x14ac:dyDescent="0.3">
      <c r="A757" s="1">
        <v>681</v>
      </c>
      <c r="B757" s="1">
        <v>233.88102355539002</v>
      </c>
      <c r="C757" s="1">
        <v>298.33884175479642</v>
      </c>
      <c r="D757" s="1">
        <v>386.81437328205863</v>
      </c>
    </row>
    <row r="758" spans="1:4" x14ac:dyDescent="0.3">
      <c r="A758" s="1">
        <v>682</v>
      </c>
      <c r="B758" s="1">
        <v>234.40629215010927</v>
      </c>
      <c r="C758" s="1">
        <v>302.59034763130728</v>
      </c>
      <c r="D758" s="1">
        <v>385.78604120319932</v>
      </c>
    </row>
    <row r="759" spans="1:4" x14ac:dyDescent="0.3">
      <c r="A759" s="1">
        <v>683</v>
      </c>
      <c r="B759" s="1">
        <v>239.72931007877179</v>
      </c>
      <c r="C759" s="1">
        <v>303.25048380074929</v>
      </c>
      <c r="D759" s="1">
        <v>383.2189677637777</v>
      </c>
    </row>
    <row r="760" spans="1:4" x14ac:dyDescent="0.3">
      <c r="A760" s="1">
        <v>684</v>
      </c>
      <c r="B760" s="1">
        <v>240.58104813934324</v>
      </c>
      <c r="C760" s="1">
        <v>297.69970142879941</v>
      </c>
      <c r="D760" s="1">
        <v>388.02668848921525</v>
      </c>
    </row>
    <row r="761" spans="1:4" x14ac:dyDescent="0.3">
      <c r="A761" s="1">
        <v>685</v>
      </c>
      <c r="B761" s="1">
        <v>234.59877120235265</v>
      </c>
      <c r="C761" s="1">
        <v>300.63845970622856</v>
      </c>
      <c r="D761" s="1">
        <v>393.68124809605678</v>
      </c>
    </row>
    <row r="762" spans="1:4" x14ac:dyDescent="0.3">
      <c r="A762" s="1">
        <v>686</v>
      </c>
      <c r="B762" s="1">
        <v>238.26537327878179</v>
      </c>
      <c r="C762" s="1">
        <v>303.30243632029192</v>
      </c>
      <c r="D762" s="1">
        <v>391.46953496462174</v>
      </c>
    </row>
    <row r="763" spans="1:4" x14ac:dyDescent="0.3">
      <c r="A763" s="1">
        <v>687</v>
      </c>
      <c r="B763" s="1">
        <v>246.26743742210024</v>
      </c>
      <c r="C763" s="1">
        <v>287.82332607902379</v>
      </c>
      <c r="D763" s="1">
        <v>404.5421056948577</v>
      </c>
    </row>
    <row r="764" spans="1:4" x14ac:dyDescent="0.3">
      <c r="A764" s="1">
        <v>688</v>
      </c>
      <c r="B764" s="1">
        <v>237.44292894292883</v>
      </c>
      <c r="C764" s="1">
        <v>297.03264229532977</v>
      </c>
      <c r="D764" s="1">
        <v>390.66075350349195</v>
      </c>
    </row>
    <row r="765" spans="1:4" x14ac:dyDescent="0.3">
      <c r="A765" s="1">
        <v>689</v>
      </c>
      <c r="B765" s="1">
        <v>240.48371912171442</v>
      </c>
      <c r="C765" s="1">
        <v>311.45627013050955</v>
      </c>
      <c r="D765" s="1">
        <v>385.93692717966439</v>
      </c>
    </row>
    <row r="766" spans="1:4" x14ac:dyDescent="0.3">
      <c r="A766" s="1">
        <v>690</v>
      </c>
      <c r="B766" s="1">
        <v>239.1614185122036</v>
      </c>
      <c r="C766" s="1">
        <v>296.64038371240594</v>
      </c>
      <c r="D766" s="1">
        <v>378.6525544487028</v>
      </c>
    </row>
    <row r="767" spans="1:4" x14ac:dyDescent="0.3">
      <c r="A767" s="1">
        <v>691</v>
      </c>
      <c r="B767" s="1">
        <v>239.72676690502931</v>
      </c>
      <c r="C767" s="1">
        <v>301.69297172891095</v>
      </c>
      <c r="D767" s="1">
        <v>397.50579302655962</v>
      </c>
    </row>
    <row r="768" spans="1:4" x14ac:dyDescent="0.3">
      <c r="A768" s="1">
        <v>692</v>
      </c>
      <c r="B768" s="1">
        <v>245.38481839512903</v>
      </c>
      <c r="C768" s="1">
        <v>297.79981802714531</v>
      </c>
      <c r="D768" s="1">
        <v>382.63270243883869</v>
      </c>
    </row>
    <row r="769" spans="1:4" x14ac:dyDescent="0.3">
      <c r="A769" s="1">
        <v>693</v>
      </c>
      <c r="B769" s="1">
        <v>245.67830740781409</v>
      </c>
      <c r="C769" s="1">
        <v>304.56413422611934</v>
      </c>
      <c r="D769" s="1">
        <v>387.21630566756829</v>
      </c>
    </row>
    <row r="770" spans="1:4" x14ac:dyDescent="0.3">
      <c r="A770" s="1">
        <v>694</v>
      </c>
      <c r="B770" s="1">
        <v>242.9886025062317</v>
      </c>
      <c r="C770" s="1">
        <v>302.98483108755818</v>
      </c>
      <c r="D770" s="1">
        <v>388.33462723792269</v>
      </c>
    </row>
    <row r="771" spans="1:4" x14ac:dyDescent="0.3">
      <c r="A771" s="1">
        <v>695</v>
      </c>
      <c r="B771" s="1">
        <v>236.78823872437528</v>
      </c>
      <c r="C771" s="1">
        <v>305.37093610165198</v>
      </c>
      <c r="D771" s="1">
        <v>393.43385338237931</v>
      </c>
    </row>
    <row r="772" spans="1:4" x14ac:dyDescent="0.3">
      <c r="A772" s="1">
        <v>696</v>
      </c>
      <c r="B772" s="1">
        <v>239.51739671383839</v>
      </c>
      <c r="C772" s="1">
        <v>307.9257091076625</v>
      </c>
      <c r="D772" s="1">
        <v>386.5798122623782</v>
      </c>
    </row>
    <row r="773" spans="1:4" x14ac:dyDescent="0.3">
      <c r="A773" s="1">
        <v>697</v>
      </c>
      <c r="B773" s="1">
        <v>244.25386732904934</v>
      </c>
      <c r="C773" s="1">
        <v>308.25773412810463</v>
      </c>
      <c r="D773" s="1">
        <v>390.75722976148484</v>
      </c>
    </row>
    <row r="774" spans="1:4" x14ac:dyDescent="0.3">
      <c r="A774" s="1">
        <v>698</v>
      </c>
      <c r="B774" s="1">
        <v>239.26461393944319</v>
      </c>
      <c r="C774" s="1">
        <v>304.43866015346856</v>
      </c>
      <c r="D774" s="1">
        <v>395.03921239238139</v>
      </c>
    </row>
    <row r="775" spans="1:4" x14ac:dyDescent="0.3">
      <c r="A775" s="1">
        <v>699</v>
      </c>
      <c r="B775" s="1">
        <v>243.49977493101431</v>
      </c>
      <c r="C775" s="1">
        <v>300.56802111890727</v>
      </c>
      <c r="D775" s="1">
        <v>383.20514852608079</v>
      </c>
    </row>
    <row r="776" spans="1:4" x14ac:dyDescent="0.3">
      <c r="A776" s="1">
        <v>700</v>
      </c>
      <c r="B776" s="1">
        <v>241.4837787394014</v>
      </c>
      <c r="C776" s="1">
        <v>305.86396501194167</v>
      </c>
      <c r="D776" s="1">
        <v>393.64593145566931</v>
      </c>
    </row>
    <row r="777" spans="1:4" x14ac:dyDescent="0.3">
      <c r="A777" s="1">
        <v>701</v>
      </c>
      <c r="B777" s="1">
        <v>244.96464103668043</v>
      </c>
      <c r="C777" s="1">
        <v>300.36357833986108</v>
      </c>
      <c r="D777" s="1">
        <v>398.8634077968419</v>
      </c>
    </row>
    <row r="778" spans="1:4" x14ac:dyDescent="0.3">
      <c r="A778" s="1">
        <v>702</v>
      </c>
      <c r="B778" s="1">
        <v>235.29206731045608</v>
      </c>
      <c r="C778" s="1">
        <v>299.9038559306087</v>
      </c>
      <c r="D778" s="1">
        <v>373.81666573415748</v>
      </c>
    </row>
    <row r="779" spans="1:4" x14ac:dyDescent="0.3">
      <c r="A779" s="1">
        <v>703</v>
      </c>
      <c r="B779" s="1">
        <v>237.34684815188834</v>
      </c>
      <c r="C779" s="1">
        <v>307.22886991428783</v>
      </c>
      <c r="D779" s="1">
        <v>392.05225572661482</v>
      </c>
    </row>
    <row r="780" spans="1:4" x14ac:dyDescent="0.3">
      <c r="A780" s="1">
        <v>704</v>
      </c>
      <c r="B780" s="1">
        <v>233.72738083166013</v>
      </c>
      <c r="C780" s="1">
        <v>297.10585506901515</v>
      </c>
      <c r="D780" s="1">
        <v>398.41830874771966</v>
      </c>
    </row>
    <row r="781" spans="1:4" x14ac:dyDescent="0.3">
      <c r="A781" s="1">
        <v>705</v>
      </c>
      <c r="B781" s="1">
        <v>240.60128546047756</v>
      </c>
      <c r="C781" s="1">
        <v>305.37746045841544</v>
      </c>
      <c r="D781" s="1">
        <v>383.26903257748762</v>
      </c>
    </row>
    <row r="782" spans="1:4" x14ac:dyDescent="0.3">
      <c r="A782" s="1">
        <v>706</v>
      </c>
      <c r="B782" s="1">
        <v>240.59623532073297</v>
      </c>
      <c r="C782" s="1">
        <v>298.61547381291581</v>
      </c>
      <c r="D782" s="1">
        <v>383.05809325773026</v>
      </c>
    </row>
    <row r="783" spans="1:4" x14ac:dyDescent="0.3">
      <c r="A783" s="1">
        <v>707</v>
      </c>
      <c r="B783" s="1">
        <v>240.24964552745962</v>
      </c>
      <c r="C783" s="1">
        <v>298.97643441822748</v>
      </c>
      <c r="D783" s="1">
        <v>389.86742093925136</v>
      </c>
    </row>
    <row r="784" spans="1:4" x14ac:dyDescent="0.3">
      <c r="A784" s="1">
        <v>708</v>
      </c>
      <c r="B784" s="1">
        <v>242.81549949532638</v>
      </c>
      <c r="C784" s="1">
        <v>297.40423236873244</v>
      </c>
      <c r="D784" s="1">
        <v>371.33203680384378</v>
      </c>
    </row>
    <row r="785" spans="1:4" x14ac:dyDescent="0.3">
      <c r="A785" s="1">
        <v>709</v>
      </c>
      <c r="B785" s="1">
        <v>237.54028685352858</v>
      </c>
      <c r="C785" s="1">
        <v>301.2756587052346</v>
      </c>
      <c r="D785" s="1">
        <v>393.170911824656</v>
      </c>
    </row>
    <row r="786" spans="1:4" x14ac:dyDescent="0.3">
      <c r="A786" s="1">
        <v>710</v>
      </c>
      <c r="B786" s="1">
        <v>238.80758664235572</v>
      </c>
      <c r="C786" s="1">
        <v>301.72280857220881</v>
      </c>
      <c r="D786" s="1">
        <v>382.36806094460349</v>
      </c>
    </row>
    <row r="787" spans="1:4" x14ac:dyDescent="0.3">
      <c r="A787" s="1">
        <v>711</v>
      </c>
      <c r="B787" s="1">
        <v>241.1421379212405</v>
      </c>
      <c r="C787" s="1">
        <v>299.99285822499183</v>
      </c>
      <c r="D787" s="1">
        <v>393.26478747327133</v>
      </c>
    </row>
    <row r="788" spans="1:4" x14ac:dyDescent="0.3">
      <c r="A788" s="1">
        <v>712</v>
      </c>
      <c r="B788" s="1">
        <v>237.6032908866087</v>
      </c>
      <c r="C788" s="1">
        <v>296.84484696120523</v>
      </c>
      <c r="D788" s="1">
        <v>394.16548598904859</v>
      </c>
    </row>
    <row r="789" spans="1:4" x14ac:dyDescent="0.3">
      <c r="A789" s="1">
        <v>713</v>
      </c>
      <c r="B789" s="1">
        <v>233.41731865359964</v>
      </c>
      <c r="C789" s="1">
        <v>302.78332242223058</v>
      </c>
      <c r="D789" s="1">
        <v>388.65016790504467</v>
      </c>
    </row>
    <row r="790" spans="1:4" x14ac:dyDescent="0.3">
      <c r="A790" s="1">
        <v>714</v>
      </c>
      <c r="B790" s="1">
        <v>244.99675260051879</v>
      </c>
      <c r="C790" s="1">
        <v>302.32833985224096</v>
      </c>
      <c r="D790" s="1">
        <v>391.110074369583</v>
      </c>
    </row>
    <row r="791" spans="1:4" x14ac:dyDescent="0.3">
      <c r="A791" s="1">
        <v>715</v>
      </c>
      <c r="B791" s="1">
        <v>241.95772981404323</v>
      </c>
      <c r="C791" s="1">
        <v>304.41972753767186</v>
      </c>
      <c r="D791" s="1">
        <v>390.54673491684861</v>
      </c>
    </row>
    <row r="792" spans="1:4" x14ac:dyDescent="0.3">
      <c r="A792" s="1">
        <v>716</v>
      </c>
      <c r="B792" s="1">
        <v>241.73911628969097</v>
      </c>
      <c r="C792" s="1">
        <v>302.65323330348673</v>
      </c>
      <c r="D792" s="1">
        <v>381.97706939297677</v>
      </c>
    </row>
    <row r="793" spans="1:4" x14ac:dyDescent="0.3">
      <c r="A793" s="1">
        <v>717</v>
      </c>
      <c r="B793" s="1">
        <v>243.71882979035107</v>
      </c>
      <c r="C793" s="1">
        <v>304.25575801344394</v>
      </c>
      <c r="D793" s="1">
        <v>386.47987905562172</v>
      </c>
    </row>
    <row r="794" spans="1:4" x14ac:dyDescent="0.3">
      <c r="A794" s="1">
        <v>718</v>
      </c>
      <c r="B794" s="1">
        <v>230.75978523416438</v>
      </c>
      <c r="C794" s="1">
        <v>309.84693018914004</v>
      </c>
      <c r="D794" s="1">
        <v>382.55346840598889</v>
      </c>
    </row>
    <row r="795" spans="1:4" x14ac:dyDescent="0.3">
      <c r="A795" s="1">
        <v>719</v>
      </c>
      <c r="B795" s="1">
        <v>240.44844896246695</v>
      </c>
      <c r="C795" s="1">
        <v>302.5254419048108</v>
      </c>
      <c r="D795" s="1">
        <v>394.17792205238408</v>
      </c>
    </row>
    <row r="796" spans="1:4" x14ac:dyDescent="0.3">
      <c r="A796" s="1">
        <v>720</v>
      </c>
      <c r="B796" s="1">
        <v>241.59087101761375</v>
      </c>
      <c r="C796" s="1">
        <v>305.15622336008533</v>
      </c>
      <c r="D796" s="1">
        <v>397.96496508171134</v>
      </c>
    </row>
    <row r="797" spans="1:4" x14ac:dyDescent="0.3">
      <c r="A797" s="1">
        <v>721</v>
      </c>
      <c r="B797" s="1">
        <v>242.34679539329306</v>
      </c>
      <c r="C797" s="1">
        <v>302.43435781170814</v>
      </c>
      <c r="D797" s="1">
        <v>386.37429082519941</v>
      </c>
    </row>
    <row r="798" spans="1:4" x14ac:dyDescent="0.3">
      <c r="A798" s="1">
        <v>722</v>
      </c>
      <c r="B798" s="1">
        <v>235.04975441840114</v>
      </c>
      <c r="C798" s="1">
        <v>293.79630414947036</v>
      </c>
      <c r="D798" s="1">
        <v>375.9401119067831</v>
      </c>
    </row>
    <row r="799" spans="1:4" x14ac:dyDescent="0.3">
      <c r="A799" s="1">
        <v>723</v>
      </c>
      <c r="B799" s="1">
        <v>241.86958586898049</v>
      </c>
      <c r="C799" s="1">
        <v>299.10365025448834</v>
      </c>
      <c r="D799" s="1">
        <v>393.94334226489775</v>
      </c>
    </row>
    <row r="800" spans="1:4" x14ac:dyDescent="0.3">
      <c r="A800" s="1">
        <v>724</v>
      </c>
      <c r="B800" s="1">
        <v>247.33577572285509</v>
      </c>
      <c r="C800" s="1">
        <v>297.00621564664664</v>
      </c>
      <c r="D800" s="1">
        <v>395.9050595169598</v>
      </c>
    </row>
    <row r="801" spans="1:4" x14ac:dyDescent="0.3">
      <c r="A801" s="1">
        <v>725</v>
      </c>
      <c r="B801" s="1">
        <v>234.59100487660604</v>
      </c>
      <c r="C801" s="1">
        <v>298.7688699463277</v>
      </c>
      <c r="D801" s="1">
        <v>384.30430977006586</v>
      </c>
    </row>
    <row r="802" spans="1:4" x14ac:dyDescent="0.3">
      <c r="A802" s="1">
        <v>726</v>
      </c>
      <c r="B802" s="1">
        <v>237.02484634325958</v>
      </c>
      <c r="C802" s="1">
        <v>296.56104589300014</v>
      </c>
      <c r="D802" s="1">
        <v>400.5543922284823</v>
      </c>
    </row>
    <row r="803" spans="1:4" x14ac:dyDescent="0.3">
      <c r="A803" s="1">
        <v>727</v>
      </c>
      <c r="B803" s="1">
        <v>242.11311810728057</v>
      </c>
      <c r="C803" s="1">
        <v>301.43607674674837</v>
      </c>
      <c r="D803" s="1">
        <v>397.41840737890789</v>
      </c>
    </row>
    <row r="804" spans="1:4" x14ac:dyDescent="0.3">
      <c r="A804" s="1">
        <v>728</v>
      </c>
      <c r="B804" s="1">
        <v>240.05895065056978</v>
      </c>
      <c r="C804" s="1">
        <v>300.30123010936256</v>
      </c>
      <c r="D804" s="1">
        <v>387.68721985514151</v>
      </c>
    </row>
    <row r="805" spans="1:4" x14ac:dyDescent="0.3">
      <c r="A805" s="1">
        <v>729</v>
      </c>
      <c r="B805" s="1">
        <v>239.74358248446973</v>
      </c>
      <c r="C805" s="1">
        <v>304.58372751017765</v>
      </c>
      <c r="D805" s="1">
        <v>393.75552609103147</v>
      </c>
    </row>
    <row r="806" spans="1:4" x14ac:dyDescent="0.3">
      <c r="A806" s="1">
        <v>730</v>
      </c>
      <c r="B806" s="1">
        <v>239.83714037627925</v>
      </c>
      <c r="C806" s="1">
        <v>289.31923777932127</v>
      </c>
      <c r="D806" s="1">
        <v>393.14234038218967</v>
      </c>
    </row>
    <row r="807" spans="1:4" x14ac:dyDescent="0.3">
      <c r="A807" s="1">
        <v>731</v>
      </c>
      <c r="B807" s="1">
        <v>242.27633687736565</v>
      </c>
      <c r="C807" s="1">
        <v>288.30130562807659</v>
      </c>
      <c r="D807" s="1">
        <v>386.06271956818051</v>
      </c>
    </row>
    <row r="808" spans="1:4" x14ac:dyDescent="0.3">
      <c r="A808" s="1">
        <v>732</v>
      </c>
      <c r="B808" s="1">
        <v>245.00134023149022</v>
      </c>
      <c r="C808" s="1">
        <v>296.72080117782787</v>
      </c>
      <c r="D808" s="1">
        <v>379.84041031927632</v>
      </c>
    </row>
    <row r="809" spans="1:4" x14ac:dyDescent="0.3">
      <c r="A809" s="1">
        <v>733</v>
      </c>
      <c r="B809" s="1">
        <v>246.39966726963198</v>
      </c>
      <c r="C809" s="1">
        <v>302.18419712071051</v>
      </c>
      <c r="D809" s="1">
        <v>391.83197558182331</v>
      </c>
    </row>
    <row r="810" spans="1:4" x14ac:dyDescent="0.3">
      <c r="A810" s="1">
        <v>734</v>
      </c>
      <c r="B810" s="1">
        <v>238.3307611732435</v>
      </c>
      <c r="C810" s="1">
        <v>298.2214632256721</v>
      </c>
      <c r="D810" s="1">
        <v>395.12192420777581</v>
      </c>
    </row>
    <row r="811" spans="1:4" x14ac:dyDescent="0.3">
      <c r="A811" s="1">
        <v>735</v>
      </c>
      <c r="B811" s="1">
        <v>245.23224043873702</v>
      </c>
      <c r="C811" s="1">
        <v>296.53348236972556</v>
      </c>
      <c r="D811" s="1">
        <v>402.98103559565959</v>
      </c>
    </row>
    <row r="812" spans="1:4" x14ac:dyDescent="0.3">
      <c r="A812" s="1">
        <v>736</v>
      </c>
      <c r="B812" s="1">
        <v>236.5277218986534</v>
      </c>
      <c r="C812" s="1">
        <v>296.21486689870767</v>
      </c>
      <c r="D812" s="1">
        <v>395.92380679973598</v>
      </c>
    </row>
    <row r="813" spans="1:4" x14ac:dyDescent="0.3">
      <c r="A813" s="1">
        <v>737</v>
      </c>
      <c r="B813" s="1">
        <v>240.43764168340832</v>
      </c>
      <c r="C813" s="1">
        <v>292.57168423498013</v>
      </c>
      <c r="D813" s="1">
        <v>392.98542550590662</v>
      </c>
    </row>
    <row r="814" spans="1:4" x14ac:dyDescent="0.3">
      <c r="A814" s="1">
        <v>738</v>
      </c>
      <c r="B814" s="1">
        <v>233.21114970191161</v>
      </c>
      <c r="C814" s="1">
        <v>297.12848637339988</v>
      </c>
      <c r="D814" s="1">
        <v>384.99482888951792</v>
      </c>
    </row>
    <row r="815" spans="1:4" x14ac:dyDescent="0.3">
      <c r="A815" s="1">
        <v>739</v>
      </c>
      <c r="B815" s="1">
        <v>242.11439504110297</v>
      </c>
      <c r="C815" s="1">
        <v>295.99349385216311</v>
      </c>
      <c r="D815" s="1">
        <v>386.96945574164124</v>
      </c>
    </row>
    <row r="816" spans="1:4" x14ac:dyDescent="0.3">
      <c r="A816" s="1">
        <v>740</v>
      </c>
      <c r="B816" s="1">
        <v>239.91537364157048</v>
      </c>
      <c r="C816" s="1">
        <v>298.03614618877668</v>
      </c>
      <c r="D816" s="1">
        <v>380.02953010873858</v>
      </c>
    </row>
    <row r="817" spans="1:4" x14ac:dyDescent="0.3">
      <c r="A817" s="1">
        <v>741</v>
      </c>
      <c r="B817" s="1">
        <v>244.47753084468818</v>
      </c>
      <c r="C817" s="1">
        <v>295.62710226530146</v>
      </c>
      <c r="D817" s="1">
        <v>387.54483057733029</v>
      </c>
    </row>
    <row r="818" spans="1:4" x14ac:dyDescent="0.3">
      <c r="A818" s="1">
        <v>742</v>
      </c>
      <c r="B818" s="1">
        <v>236.57149053457343</v>
      </c>
      <c r="C818" s="1">
        <v>300.78314814575413</v>
      </c>
      <c r="D818" s="1">
        <v>387.49659293152911</v>
      </c>
    </row>
    <row r="819" spans="1:4" x14ac:dyDescent="0.3">
      <c r="A819" s="1">
        <v>743</v>
      </c>
      <c r="B819" s="1">
        <v>231.39157275437884</v>
      </c>
      <c r="C819" s="1">
        <v>304.76528227794586</v>
      </c>
      <c r="D819" s="1">
        <v>387.88098949489574</v>
      </c>
    </row>
    <row r="820" spans="1:4" x14ac:dyDescent="0.3">
      <c r="A820" s="1">
        <v>744</v>
      </c>
      <c r="B820" s="1">
        <v>237.45734287861956</v>
      </c>
      <c r="C820" s="1">
        <v>297.00246710408675</v>
      </c>
      <c r="D820" s="1">
        <v>395.79022689654215</v>
      </c>
    </row>
    <row r="821" spans="1:4" x14ac:dyDescent="0.3">
      <c r="A821" s="1">
        <v>745</v>
      </c>
      <c r="B821" s="1">
        <v>233.51197783729219</v>
      </c>
      <c r="C821" s="1">
        <v>301.15123691057784</v>
      </c>
      <c r="D821" s="1">
        <v>392.07559802495206</v>
      </c>
    </row>
    <row r="822" spans="1:4" x14ac:dyDescent="0.3">
      <c r="A822" s="1">
        <v>746</v>
      </c>
      <c r="B822" s="1">
        <v>250.48404659510388</v>
      </c>
      <c r="C822" s="1">
        <v>299.1838893416342</v>
      </c>
      <c r="D822" s="1">
        <v>390.38689667197383</v>
      </c>
    </row>
    <row r="823" spans="1:4" x14ac:dyDescent="0.3">
      <c r="A823" s="1">
        <v>747</v>
      </c>
      <c r="B823" s="1">
        <v>241.13389181641136</v>
      </c>
      <c r="C823" s="1">
        <v>301.5558929653206</v>
      </c>
      <c r="D823" s="1">
        <v>383.69229305842708</v>
      </c>
    </row>
    <row r="824" spans="1:4" x14ac:dyDescent="0.3">
      <c r="A824" s="1">
        <v>748</v>
      </c>
      <c r="B824" s="1">
        <v>235.96391132708214</v>
      </c>
      <c r="C824" s="1">
        <v>300.02279772499702</v>
      </c>
      <c r="D824" s="1">
        <v>394.44794276937364</v>
      </c>
    </row>
    <row r="825" spans="1:4" x14ac:dyDescent="0.3">
      <c r="A825" s="1">
        <v>749</v>
      </c>
      <c r="B825" s="1">
        <v>236.13472425189013</v>
      </c>
      <c r="C825" s="1">
        <v>298.90590508633665</v>
      </c>
      <c r="D825" s="1">
        <v>393.88536680430457</v>
      </c>
    </row>
    <row r="826" spans="1:4" x14ac:dyDescent="0.3">
      <c r="A826" s="1">
        <v>750</v>
      </c>
      <c r="B826" s="1">
        <v>238.79630934213418</v>
      </c>
      <c r="C826" s="1">
        <v>304.91213828102093</v>
      </c>
      <c r="D826" s="1">
        <v>380.06160861204989</v>
      </c>
    </row>
    <row r="827" spans="1:4" x14ac:dyDescent="0.3">
      <c r="A827" s="1">
        <v>751</v>
      </c>
      <c r="B827" s="1">
        <v>242.91387266008209</v>
      </c>
      <c r="C827" s="1">
        <v>300.47139092699427</v>
      </c>
      <c r="D827" s="1">
        <v>386.40762758348973</v>
      </c>
    </row>
    <row r="828" spans="1:4" x14ac:dyDescent="0.3">
      <c r="A828" s="1">
        <v>752</v>
      </c>
      <c r="B828" s="1">
        <v>239.75801339634961</v>
      </c>
      <c r="C828" s="1">
        <v>301.36543049085128</v>
      </c>
      <c r="D828" s="1">
        <v>388.39236858928564</v>
      </c>
    </row>
    <row r="829" spans="1:4" x14ac:dyDescent="0.3">
      <c r="A829" s="1">
        <v>753</v>
      </c>
      <c r="B829" s="1">
        <v>245.18176359958792</v>
      </c>
      <c r="C829" s="1">
        <v>300.33948041320861</v>
      </c>
      <c r="D829" s="1">
        <v>380.86844305457242</v>
      </c>
    </row>
    <row r="830" spans="1:4" x14ac:dyDescent="0.3">
      <c r="A830" s="1">
        <v>754</v>
      </c>
      <c r="B830" s="1">
        <v>240.03820284742426</v>
      </c>
      <c r="C830" s="1">
        <v>303.49242398029497</v>
      </c>
      <c r="D830" s="1">
        <v>378.02093210865343</v>
      </c>
    </row>
    <row r="831" spans="1:4" x14ac:dyDescent="0.3">
      <c r="A831" s="1">
        <v>755</v>
      </c>
      <c r="B831" s="1">
        <v>238.3461400606551</v>
      </c>
      <c r="C831" s="1">
        <v>301.93027468540743</v>
      </c>
      <c r="D831" s="1">
        <v>392.57208153473937</v>
      </c>
    </row>
    <row r="832" spans="1:4" x14ac:dyDescent="0.3">
      <c r="A832" s="1">
        <v>756</v>
      </c>
      <c r="B832" s="1">
        <v>237.50264212714808</v>
      </c>
      <c r="C832" s="1">
        <v>298.83241413645845</v>
      </c>
      <c r="D832" s="1">
        <v>388.13104401222466</v>
      </c>
    </row>
    <row r="833" spans="1:4" x14ac:dyDescent="0.3">
      <c r="A833" s="1">
        <v>757</v>
      </c>
      <c r="B833" s="1">
        <v>242.64044776085584</v>
      </c>
      <c r="C833" s="1">
        <v>313.71067214731869</v>
      </c>
      <c r="D833" s="1">
        <v>385.53692474818598</v>
      </c>
    </row>
    <row r="834" spans="1:4" x14ac:dyDescent="0.3">
      <c r="A834" s="1">
        <v>758</v>
      </c>
      <c r="B834" s="1">
        <v>245.16102848892407</v>
      </c>
      <c r="C834" s="1">
        <v>296.1333352726578</v>
      </c>
      <c r="D834" s="1">
        <v>391.64512792695717</v>
      </c>
    </row>
    <row r="835" spans="1:4" x14ac:dyDescent="0.3">
      <c r="A835" s="1">
        <v>759</v>
      </c>
      <c r="B835" s="1">
        <v>238.65227429875196</v>
      </c>
      <c r="C835" s="1">
        <v>303.07957353057697</v>
      </c>
      <c r="D835" s="1">
        <v>396.32539506087443</v>
      </c>
    </row>
    <row r="836" spans="1:4" x14ac:dyDescent="0.3">
      <c r="A836" s="1">
        <v>760</v>
      </c>
      <c r="B836" s="1">
        <v>244.86501930471209</v>
      </c>
      <c r="C836" s="1">
        <v>300.69554897450558</v>
      </c>
      <c r="D836" s="1">
        <v>390.46952741540622</v>
      </c>
    </row>
    <row r="837" spans="1:4" x14ac:dyDescent="0.3">
      <c r="A837" s="1">
        <v>761</v>
      </c>
      <c r="B837" s="1">
        <v>246.60432415736111</v>
      </c>
      <c r="C837" s="1">
        <v>301.69201072854469</v>
      </c>
      <c r="D837" s="1">
        <v>384.92329609204347</v>
      </c>
    </row>
    <row r="838" spans="1:4" x14ac:dyDescent="0.3">
      <c r="A838" s="1">
        <v>762</v>
      </c>
      <c r="B838" s="1">
        <v>239.4109178065606</v>
      </c>
      <c r="C838" s="1">
        <v>297.72117611816896</v>
      </c>
      <c r="D838" s="1">
        <v>391.90019745217472</v>
      </c>
    </row>
    <row r="839" spans="1:4" x14ac:dyDescent="0.3">
      <c r="A839" s="1">
        <v>763</v>
      </c>
      <c r="B839" s="1">
        <v>242.49325376569448</v>
      </c>
      <c r="C839" s="1">
        <v>290.84657198070727</v>
      </c>
      <c r="D839" s="1">
        <v>396.15374092238665</v>
      </c>
    </row>
    <row r="840" spans="1:4" x14ac:dyDescent="0.3">
      <c r="A840" s="1">
        <v>764</v>
      </c>
      <c r="B840" s="1">
        <v>234.41889453978942</v>
      </c>
      <c r="C840" s="1">
        <v>300.31620150377717</v>
      </c>
      <c r="D840" s="1">
        <v>395.31920670356243</v>
      </c>
    </row>
    <row r="841" spans="1:4" x14ac:dyDescent="0.3">
      <c r="A841" s="1">
        <v>765</v>
      </c>
      <c r="B841" s="1">
        <v>232.59909945365177</v>
      </c>
      <c r="C841" s="1">
        <v>308.78823069732226</v>
      </c>
      <c r="D841" s="1">
        <v>391.77786774036377</v>
      </c>
    </row>
    <row r="842" spans="1:4" x14ac:dyDescent="0.3">
      <c r="A842" s="1">
        <v>766</v>
      </c>
      <c r="B842" s="1">
        <v>239.77929814541167</v>
      </c>
      <c r="C842" s="1">
        <v>301.97888445023267</v>
      </c>
      <c r="D842" s="1">
        <v>401.01300964952264</v>
      </c>
    </row>
    <row r="843" spans="1:4" x14ac:dyDescent="0.3">
      <c r="A843" s="1">
        <v>767</v>
      </c>
      <c r="B843" s="1">
        <v>239.6981275601016</v>
      </c>
      <c r="C843" s="1">
        <v>304.97677102539694</v>
      </c>
      <c r="D843" s="1">
        <v>385.71696945911646</v>
      </c>
    </row>
    <row r="844" spans="1:4" x14ac:dyDescent="0.3">
      <c r="A844" s="1">
        <v>768</v>
      </c>
      <c r="B844" s="1">
        <v>241.6613539217482</v>
      </c>
      <c r="C844" s="1">
        <v>296.97503816887803</v>
      </c>
      <c r="D844" s="1">
        <v>388.40014670386569</v>
      </c>
    </row>
    <row r="845" spans="1:4" x14ac:dyDescent="0.3">
      <c r="A845" s="1">
        <v>769</v>
      </c>
      <c r="B845" s="1">
        <v>243.746878936126</v>
      </c>
      <c r="C845" s="1">
        <v>300.95268683486785</v>
      </c>
      <c r="D845" s="1">
        <v>385.6299622844063</v>
      </c>
    </row>
    <row r="846" spans="1:4" x14ac:dyDescent="0.3">
      <c r="A846" s="1">
        <v>770</v>
      </c>
      <c r="B846" s="1">
        <v>240.914313611496</v>
      </c>
      <c r="C846" s="1">
        <v>298.71573098244033</v>
      </c>
      <c r="D846" s="1">
        <v>386.27385857838266</v>
      </c>
    </row>
    <row r="847" spans="1:4" x14ac:dyDescent="0.3">
      <c r="A847" s="1">
        <v>771</v>
      </c>
      <c r="B847" s="1">
        <v>237.92209501915335</v>
      </c>
      <c r="C847" s="1">
        <v>300.9699891352144</v>
      </c>
      <c r="D847" s="1">
        <v>391.70713040488636</v>
      </c>
    </row>
    <row r="848" spans="1:4" x14ac:dyDescent="0.3">
      <c r="A848" s="1">
        <v>772</v>
      </c>
      <c r="B848" s="1">
        <v>244.09552679770604</v>
      </c>
      <c r="C848" s="1">
        <v>295.34609331307513</v>
      </c>
      <c r="D848" s="1">
        <v>391.99874693294441</v>
      </c>
    </row>
    <row r="849" spans="1:4" x14ac:dyDescent="0.3">
      <c r="A849" s="1">
        <v>773</v>
      </c>
      <c r="B849" s="1">
        <v>245.98192972251124</v>
      </c>
      <c r="C849" s="1">
        <v>300.52640696738302</v>
      </c>
      <c r="D849" s="1">
        <v>392.23253215388763</v>
      </c>
    </row>
    <row r="850" spans="1:4" x14ac:dyDescent="0.3">
      <c r="A850" s="1">
        <v>774</v>
      </c>
      <c r="B850" s="1">
        <v>238.89973235415792</v>
      </c>
      <c r="C850" s="1">
        <v>295.85562759016949</v>
      </c>
      <c r="D850" s="1">
        <v>391.85479468826554</v>
      </c>
    </row>
    <row r="851" spans="1:4" x14ac:dyDescent="0.3">
      <c r="A851" s="1">
        <v>775</v>
      </c>
      <c r="B851" s="1">
        <v>231.28262222397646</v>
      </c>
      <c r="C851" s="1">
        <v>299.80317857574107</v>
      </c>
      <c r="D851" s="1">
        <v>384.95955053592093</v>
      </c>
    </row>
    <row r="852" spans="1:4" x14ac:dyDescent="0.3">
      <c r="A852" s="1">
        <v>776</v>
      </c>
      <c r="B852" s="1">
        <v>235.53346099393266</v>
      </c>
      <c r="C852" s="1">
        <v>292.82775411051722</v>
      </c>
      <c r="D852" s="1">
        <v>381.48897155331071</v>
      </c>
    </row>
    <row r="853" spans="1:4" x14ac:dyDescent="0.3">
      <c r="A853" s="1">
        <v>777</v>
      </c>
      <c r="B853" s="1">
        <v>241.71279230149244</v>
      </c>
      <c r="C853" s="1">
        <v>296.68218636285621</v>
      </c>
      <c r="D853" s="1">
        <v>388.22685693959153</v>
      </c>
    </row>
    <row r="854" spans="1:4" x14ac:dyDescent="0.3">
      <c r="A854" s="1">
        <v>778</v>
      </c>
      <c r="B854" s="1">
        <v>238.65967646030879</v>
      </c>
      <c r="C854" s="1">
        <v>289.43177944027656</v>
      </c>
      <c r="D854" s="1">
        <v>379.21297786779382</v>
      </c>
    </row>
    <row r="855" spans="1:4" x14ac:dyDescent="0.3">
      <c r="A855" s="1">
        <v>779</v>
      </c>
      <c r="B855" s="1">
        <v>234.23791957736728</v>
      </c>
      <c r="C855" s="1">
        <v>301.69095460122514</v>
      </c>
      <c r="D855" s="1">
        <v>393.92490345525988</v>
      </c>
    </row>
    <row r="856" spans="1:4" x14ac:dyDescent="0.3">
      <c r="A856" s="1">
        <v>780</v>
      </c>
      <c r="B856" s="1">
        <v>241.25330794499178</v>
      </c>
      <c r="C856" s="1">
        <v>293.41678433538942</v>
      </c>
      <c r="D856" s="1">
        <v>384.78192155168227</v>
      </c>
    </row>
    <row r="857" spans="1:4" x14ac:dyDescent="0.3">
      <c r="A857" s="1">
        <v>781</v>
      </c>
      <c r="B857" s="1">
        <v>243.78237571865984</v>
      </c>
      <c r="C857" s="1">
        <v>304.37005876222315</v>
      </c>
      <c r="D857" s="1">
        <v>371.37604856494698</v>
      </c>
    </row>
    <row r="858" spans="1:4" x14ac:dyDescent="0.3">
      <c r="A858" s="1">
        <v>782</v>
      </c>
      <c r="B858" s="1">
        <v>243.45281362331338</v>
      </c>
      <c r="C858" s="1">
        <v>304.62535445805423</v>
      </c>
      <c r="D858" s="1">
        <v>398.46505923488257</v>
      </c>
    </row>
    <row r="859" spans="1:4" x14ac:dyDescent="0.3">
      <c r="A859" s="1">
        <v>783</v>
      </c>
      <c r="B859" s="1">
        <v>253.70442937167351</v>
      </c>
      <c r="C859" s="1">
        <v>306.51535338645095</v>
      </c>
      <c r="D859" s="1">
        <v>394.91543628438984</v>
      </c>
    </row>
    <row r="860" spans="1:4" x14ac:dyDescent="0.3">
      <c r="A860" s="1">
        <v>784</v>
      </c>
      <c r="B860" s="1">
        <v>240.57432075832577</v>
      </c>
      <c r="C860" s="1">
        <v>302.22098131974366</v>
      </c>
      <c r="D860" s="1">
        <v>394.61888152445579</v>
      </c>
    </row>
    <row r="861" spans="1:4" x14ac:dyDescent="0.3">
      <c r="A861" s="1">
        <v>785</v>
      </c>
      <c r="B861" s="1">
        <v>232.3246621142757</v>
      </c>
      <c r="C861" s="1">
        <v>292.49335861366421</v>
      </c>
      <c r="D861" s="1">
        <v>393.01284197484171</v>
      </c>
    </row>
    <row r="862" spans="1:4" x14ac:dyDescent="0.3">
      <c r="A862" s="1">
        <v>786</v>
      </c>
      <c r="B862" s="1">
        <v>249.97832568706957</v>
      </c>
      <c r="C862" s="1">
        <v>295.64334700613927</v>
      </c>
      <c r="D862" s="1">
        <v>396.38215554089254</v>
      </c>
    </row>
    <row r="863" spans="1:4" x14ac:dyDescent="0.3">
      <c r="A863" s="1">
        <v>787</v>
      </c>
      <c r="B863" s="1">
        <v>235.85882029906546</v>
      </c>
      <c r="C863" s="1">
        <v>304.41334747841842</v>
      </c>
      <c r="D863" s="1">
        <v>390.47408862829286</v>
      </c>
    </row>
    <row r="864" spans="1:4" x14ac:dyDescent="0.3">
      <c r="A864" s="1">
        <v>788</v>
      </c>
      <c r="B864" s="1">
        <v>242.45275238493457</v>
      </c>
      <c r="C864" s="1">
        <v>302.59045448211873</v>
      </c>
      <c r="D864" s="1">
        <v>399.74560111278208</v>
      </c>
    </row>
    <row r="865" spans="1:4" x14ac:dyDescent="0.3">
      <c r="A865" s="1">
        <v>789</v>
      </c>
      <c r="B865" s="1">
        <v>250.78611497865455</v>
      </c>
      <c r="C865" s="1">
        <v>302.38452726682436</v>
      </c>
      <c r="D865" s="1">
        <v>385.91867888090422</v>
      </c>
    </row>
    <row r="866" spans="1:4" x14ac:dyDescent="0.3">
      <c r="A866" s="1">
        <v>790</v>
      </c>
      <c r="B866" s="1">
        <v>235.53503425788281</v>
      </c>
      <c r="C866" s="1">
        <v>298.90459230166664</v>
      </c>
      <c r="D866" s="1">
        <v>386.5131170127421</v>
      </c>
    </row>
    <row r="867" spans="1:4" x14ac:dyDescent="0.3">
      <c r="A867" s="1">
        <v>791</v>
      </c>
      <c r="B867" s="1">
        <v>247.42535260170897</v>
      </c>
      <c r="C867" s="1">
        <v>304.45524175628861</v>
      </c>
      <c r="D867" s="1">
        <v>383.44156636973895</v>
      </c>
    </row>
    <row r="868" spans="1:4" x14ac:dyDescent="0.3">
      <c r="A868" s="1">
        <v>792</v>
      </c>
      <c r="B868" s="1">
        <v>238.62097591093834</v>
      </c>
      <c r="C868" s="1">
        <v>301.84227893116287</v>
      </c>
      <c r="D868" s="1">
        <v>393.04617331147568</v>
      </c>
    </row>
    <row r="869" spans="1:4" x14ac:dyDescent="0.3">
      <c r="A869" s="1">
        <v>793</v>
      </c>
      <c r="B869" s="1">
        <v>240.0350204982627</v>
      </c>
      <c r="C869" s="1">
        <v>294.60384487227168</v>
      </c>
      <c r="D869" s="1">
        <v>405.58277021584405</v>
      </c>
    </row>
    <row r="870" spans="1:4" x14ac:dyDescent="0.3">
      <c r="A870" s="1">
        <v>794</v>
      </c>
      <c r="B870" s="1">
        <v>233.00621006325741</v>
      </c>
      <c r="C870" s="1">
        <v>302.36621153783813</v>
      </c>
      <c r="D870" s="1">
        <v>390.2350694773404</v>
      </c>
    </row>
    <row r="871" spans="1:4" x14ac:dyDescent="0.3">
      <c r="A871" s="1">
        <v>795</v>
      </c>
      <c r="B871" s="1">
        <v>237.91950155803866</v>
      </c>
      <c r="C871" s="1">
        <v>306.0097078023453</v>
      </c>
      <c r="D871" s="1">
        <v>392.54117917453885</v>
      </c>
    </row>
    <row r="872" spans="1:4" x14ac:dyDescent="0.3">
      <c r="A872" s="1">
        <v>796</v>
      </c>
      <c r="B872" s="1">
        <v>241.67786332894042</v>
      </c>
      <c r="C872" s="1">
        <v>299.42857279988442</v>
      </c>
      <c r="D872" s="1">
        <v>394.44933313338339</v>
      </c>
    </row>
    <row r="873" spans="1:4" x14ac:dyDescent="0.3">
      <c r="A873" s="1">
        <v>797</v>
      </c>
      <c r="B873" s="1">
        <v>250.30835122504368</v>
      </c>
      <c r="C873" s="1">
        <v>306.06026535445415</v>
      </c>
      <c r="D873" s="1">
        <v>386.8610649556278</v>
      </c>
    </row>
    <row r="874" spans="1:4" x14ac:dyDescent="0.3">
      <c r="A874" s="1">
        <v>798</v>
      </c>
      <c r="B874" s="1">
        <v>238.0784244588599</v>
      </c>
      <c r="C874" s="1">
        <v>295.26648846263453</v>
      </c>
      <c r="D874" s="1">
        <v>396.55667509717432</v>
      </c>
    </row>
    <row r="875" spans="1:4" x14ac:dyDescent="0.3">
      <c r="A875" s="1">
        <v>799</v>
      </c>
      <c r="B875" s="1">
        <v>240.88661983137149</v>
      </c>
      <c r="C875" s="1">
        <v>304.21623322299683</v>
      </c>
      <c r="D875" s="1">
        <v>383.9634028035594</v>
      </c>
    </row>
    <row r="876" spans="1:4" x14ac:dyDescent="0.3">
      <c r="A876" s="1">
        <v>800</v>
      </c>
      <c r="B876" s="1">
        <v>242.58553073073142</v>
      </c>
      <c r="C876" s="1">
        <v>297.37151269040822</v>
      </c>
      <c r="D876" s="1">
        <v>381.78816548202281</v>
      </c>
    </row>
    <row r="877" spans="1:4" x14ac:dyDescent="0.3">
      <c r="A877" s="1">
        <v>801</v>
      </c>
      <c r="B877" s="1">
        <v>247.03281669949351</v>
      </c>
      <c r="C877" s="1">
        <v>292.04523813134978</v>
      </c>
      <c r="D877" s="1">
        <v>398.59706269595</v>
      </c>
    </row>
    <row r="878" spans="1:4" x14ac:dyDescent="0.3">
      <c r="A878" s="1">
        <v>802</v>
      </c>
      <c r="B878" s="1">
        <v>238.20761474492645</v>
      </c>
      <c r="C878" s="1">
        <v>305.19913151243736</v>
      </c>
      <c r="D878" s="1">
        <v>396.03739071915464</v>
      </c>
    </row>
    <row r="879" spans="1:4" x14ac:dyDescent="0.3">
      <c r="A879" s="1">
        <v>803</v>
      </c>
      <c r="B879" s="1">
        <v>236.2195867180387</v>
      </c>
      <c r="C879" s="1">
        <v>304.78912283039051</v>
      </c>
      <c r="D879" s="1">
        <v>391.98451608915087</v>
      </c>
    </row>
    <row r="880" spans="1:4" x14ac:dyDescent="0.3">
      <c r="A880" s="1">
        <v>804</v>
      </c>
      <c r="B880" s="1">
        <v>243.89024747577716</v>
      </c>
      <c r="C880" s="1">
        <v>295.89735254710803</v>
      </c>
      <c r="D880" s="1">
        <v>391.45271711343918</v>
      </c>
    </row>
    <row r="881" spans="1:4" x14ac:dyDescent="0.3">
      <c r="A881" s="1">
        <v>805</v>
      </c>
      <c r="B881" s="1">
        <v>237.54185209689916</v>
      </c>
      <c r="C881" s="1">
        <v>300.36830620387803</v>
      </c>
      <c r="D881" s="1">
        <v>388.92980495152904</v>
      </c>
    </row>
    <row r="882" spans="1:4" x14ac:dyDescent="0.3">
      <c r="A882" s="1">
        <v>806</v>
      </c>
      <c r="B882" s="1">
        <v>242.02645160500876</v>
      </c>
      <c r="C882" s="1">
        <v>306.33852702547921</v>
      </c>
      <c r="D882" s="1">
        <v>392.0377399692843</v>
      </c>
    </row>
    <row r="883" spans="1:4" x14ac:dyDescent="0.3">
      <c r="A883" s="1">
        <v>807</v>
      </c>
      <c r="B883" s="1">
        <v>241.57039665092969</v>
      </c>
      <c r="C883" s="1">
        <v>296.01384988267051</v>
      </c>
      <c r="D883" s="1">
        <v>397.41789357849592</v>
      </c>
    </row>
    <row r="884" spans="1:4" x14ac:dyDescent="0.3">
      <c r="A884" s="1">
        <v>808</v>
      </c>
      <c r="B884" s="1">
        <v>242.39840302440865</v>
      </c>
      <c r="C884" s="1">
        <v>300.62862043516697</v>
      </c>
      <c r="D884" s="1">
        <v>392.67821735432648</v>
      </c>
    </row>
    <row r="885" spans="1:4" x14ac:dyDescent="0.3">
      <c r="A885" s="1">
        <v>809</v>
      </c>
      <c r="B885" s="1">
        <v>239.52555919831991</v>
      </c>
      <c r="C885" s="1">
        <v>306.60614823475532</v>
      </c>
      <c r="D885" s="1">
        <v>386.12312479043601</v>
      </c>
    </row>
    <row r="886" spans="1:4" x14ac:dyDescent="0.3">
      <c r="A886" s="1">
        <v>810</v>
      </c>
      <c r="B886" s="1">
        <v>243.1434164080591</v>
      </c>
      <c r="C886" s="1">
        <v>307.80340925375486</v>
      </c>
      <c r="D886" s="1">
        <v>390.12304081319667</v>
      </c>
    </row>
    <row r="887" spans="1:4" x14ac:dyDescent="0.3">
      <c r="A887" s="1">
        <v>811</v>
      </c>
      <c r="B887" s="1">
        <v>241.98838044592549</v>
      </c>
      <c r="C887" s="1">
        <v>303.48835068705353</v>
      </c>
      <c r="D887" s="1">
        <v>389.82343669300639</v>
      </c>
    </row>
    <row r="888" spans="1:4" x14ac:dyDescent="0.3">
      <c r="A888" s="1">
        <v>812</v>
      </c>
      <c r="B888" s="1">
        <v>237.51911619706627</v>
      </c>
      <c r="C888" s="1">
        <v>295.14161893781539</v>
      </c>
      <c r="D888" s="1">
        <v>382.87376088562542</v>
      </c>
    </row>
    <row r="889" spans="1:4" x14ac:dyDescent="0.3">
      <c r="A889" s="1">
        <v>813</v>
      </c>
      <c r="B889" s="1">
        <v>235.23598265459944</v>
      </c>
      <c r="C889" s="1">
        <v>298.92558553580301</v>
      </c>
      <c r="D889" s="1">
        <v>395.08044964509486</v>
      </c>
    </row>
    <row r="890" spans="1:4" x14ac:dyDescent="0.3">
      <c r="A890" s="1">
        <v>814</v>
      </c>
      <c r="B890" s="1">
        <v>235.11527423919892</v>
      </c>
      <c r="C890" s="1">
        <v>300.44192788519126</v>
      </c>
      <c r="D890" s="1">
        <v>394.63098108390517</v>
      </c>
    </row>
    <row r="891" spans="1:4" x14ac:dyDescent="0.3">
      <c r="A891" s="1">
        <v>815</v>
      </c>
      <c r="B891" s="1">
        <v>231.85019255126394</v>
      </c>
      <c r="C891" s="1">
        <v>301.71121289496563</v>
      </c>
      <c r="D891" s="1">
        <v>388.43530873639241</v>
      </c>
    </row>
    <row r="892" spans="1:4" x14ac:dyDescent="0.3">
      <c r="A892" s="1">
        <v>816</v>
      </c>
      <c r="B892" s="1">
        <v>238.86417074401257</v>
      </c>
      <c r="C892" s="1">
        <v>293.67958290392153</v>
      </c>
      <c r="D892" s="1">
        <v>398.00684359061711</v>
      </c>
    </row>
    <row r="893" spans="1:4" x14ac:dyDescent="0.3">
      <c r="A893" s="1">
        <v>817</v>
      </c>
      <c r="B893" s="1">
        <v>242.23379495046112</v>
      </c>
      <c r="C893" s="1">
        <v>295.01338001790896</v>
      </c>
      <c r="D893" s="1">
        <v>379.11717220381598</v>
      </c>
    </row>
    <row r="894" spans="1:4" x14ac:dyDescent="0.3">
      <c r="A894" s="1">
        <v>818</v>
      </c>
      <c r="B894" s="1">
        <v>244.0460690308735</v>
      </c>
      <c r="C894" s="1">
        <v>299.9809070976786</v>
      </c>
      <c r="D894" s="1">
        <v>389.442688164613</v>
      </c>
    </row>
    <row r="895" spans="1:4" x14ac:dyDescent="0.3">
      <c r="A895" s="1">
        <v>819</v>
      </c>
      <c r="B895" s="1">
        <v>236.78094726644503</v>
      </c>
      <c r="C895" s="1">
        <v>299.9420712039265</v>
      </c>
      <c r="D895" s="1">
        <v>388.79380328975952</v>
      </c>
    </row>
    <row r="896" spans="1:4" x14ac:dyDescent="0.3">
      <c r="A896" s="1">
        <v>820</v>
      </c>
      <c r="B896" s="1">
        <v>235.67509094199224</v>
      </c>
      <c r="C896" s="1">
        <v>295.58045576120821</v>
      </c>
      <c r="D896" s="1">
        <v>385.68361670859963</v>
      </c>
    </row>
    <row r="897" spans="1:4" x14ac:dyDescent="0.3">
      <c r="A897" s="1">
        <v>821</v>
      </c>
      <c r="B897" s="1">
        <v>235.92175664656702</v>
      </c>
      <c r="C897" s="1">
        <v>296.10954413757304</v>
      </c>
      <c r="D897" s="1">
        <v>401.1662766550985</v>
      </c>
    </row>
    <row r="898" spans="1:4" x14ac:dyDescent="0.3">
      <c r="A898" s="1">
        <v>822</v>
      </c>
      <c r="B898" s="1">
        <v>238.61069997144085</v>
      </c>
      <c r="C898" s="1">
        <v>308.3326330040623</v>
      </c>
      <c r="D898" s="1">
        <v>392.42238590019582</v>
      </c>
    </row>
    <row r="899" spans="1:4" x14ac:dyDescent="0.3">
      <c r="A899" s="1">
        <v>823</v>
      </c>
      <c r="B899" s="1">
        <v>236.9275441129345</v>
      </c>
      <c r="C899" s="1">
        <v>297.60029028756753</v>
      </c>
      <c r="D899" s="1">
        <v>394.92805652299012</v>
      </c>
    </row>
    <row r="900" spans="1:4" x14ac:dyDescent="0.3">
      <c r="A900" s="1">
        <v>824</v>
      </c>
      <c r="B900" s="1">
        <v>234.2006822463556</v>
      </c>
      <c r="C900" s="1">
        <v>291.38847485249829</v>
      </c>
      <c r="D900" s="1">
        <v>397.24989611205609</v>
      </c>
    </row>
    <row r="901" spans="1:4" x14ac:dyDescent="0.3">
      <c r="A901" s="1">
        <v>825</v>
      </c>
      <c r="B901" s="1">
        <v>242.36617181626846</v>
      </c>
      <c r="C901" s="1">
        <v>307.95457292139008</v>
      </c>
      <c r="D901" s="1">
        <v>387.5167356722792</v>
      </c>
    </row>
    <row r="902" spans="1:4" x14ac:dyDescent="0.3">
      <c r="A902" s="1">
        <v>826</v>
      </c>
      <c r="B902" s="1">
        <v>239.88359802408272</v>
      </c>
      <c r="C902" s="1">
        <v>297.18770665860467</v>
      </c>
      <c r="D902" s="1">
        <v>390.05434768957849</v>
      </c>
    </row>
    <row r="903" spans="1:4" x14ac:dyDescent="0.3">
      <c r="A903" s="1">
        <v>827</v>
      </c>
      <c r="B903" s="1">
        <v>237.9583550777192</v>
      </c>
      <c r="C903" s="1">
        <v>293.7171237749393</v>
      </c>
      <c r="D903" s="1">
        <v>381.86622088118935</v>
      </c>
    </row>
    <row r="904" spans="1:4" x14ac:dyDescent="0.3">
      <c r="A904" s="1">
        <v>828</v>
      </c>
      <c r="B904" s="1">
        <v>244.18130733515437</v>
      </c>
      <c r="C904" s="1">
        <v>300.73259991510065</v>
      </c>
      <c r="D904" s="1">
        <v>395.11284698163536</v>
      </c>
    </row>
    <row r="905" spans="1:4" x14ac:dyDescent="0.3">
      <c r="A905" s="1">
        <v>829</v>
      </c>
      <c r="B905" s="1">
        <v>246.63656450114163</v>
      </c>
      <c r="C905" s="1">
        <v>301.45222717683549</v>
      </c>
      <c r="D905" s="1">
        <v>380.1120889701894</v>
      </c>
    </row>
    <row r="906" spans="1:4" x14ac:dyDescent="0.3">
      <c r="A906" s="1">
        <v>830</v>
      </c>
      <c r="B906" s="1">
        <v>234.22001955587908</v>
      </c>
      <c r="C906" s="1">
        <v>298.60048804316892</v>
      </c>
      <c r="D906" s="1">
        <v>385.15714258976942</v>
      </c>
    </row>
    <row r="907" spans="1:4" x14ac:dyDescent="0.3">
      <c r="A907" s="1">
        <v>831</v>
      </c>
      <c r="B907" s="1">
        <v>246.30491251672331</v>
      </c>
      <c r="C907" s="1">
        <v>307.02159301249685</v>
      </c>
      <c r="D907" s="1">
        <v>404.31235565346037</v>
      </c>
    </row>
    <row r="908" spans="1:4" x14ac:dyDescent="0.3">
      <c r="A908" s="1">
        <v>832</v>
      </c>
      <c r="B908" s="1">
        <v>231.77365571683185</v>
      </c>
      <c r="C908" s="1">
        <v>301.43921066048449</v>
      </c>
      <c r="D908" s="1">
        <v>385.59752108386931</v>
      </c>
    </row>
    <row r="909" spans="1:4" x14ac:dyDescent="0.3">
      <c r="A909" s="1">
        <v>833</v>
      </c>
      <c r="B909" s="1">
        <v>248.06640948363858</v>
      </c>
      <c r="C909" s="1">
        <v>296.86802390385037</v>
      </c>
      <c r="D909" s="1">
        <v>393.08906861718748</v>
      </c>
    </row>
    <row r="910" spans="1:4" x14ac:dyDescent="0.3">
      <c r="A910" s="1">
        <v>834</v>
      </c>
      <c r="B910" s="1">
        <v>240.81010142735909</v>
      </c>
      <c r="C910" s="1">
        <v>298.2726526547541</v>
      </c>
      <c r="D910" s="1">
        <v>379.41099394598922</v>
      </c>
    </row>
    <row r="911" spans="1:4" x14ac:dyDescent="0.3">
      <c r="A911" s="1">
        <v>835</v>
      </c>
      <c r="B911" s="1">
        <v>239.94233181763903</v>
      </c>
      <c r="C911" s="1">
        <v>305.99470801440327</v>
      </c>
      <c r="D911" s="1">
        <v>388.78519564529086</v>
      </c>
    </row>
    <row r="912" spans="1:4" x14ac:dyDescent="0.3">
      <c r="A912" s="1">
        <v>836</v>
      </c>
      <c r="B912" s="1">
        <v>236.69897919910187</v>
      </c>
      <c r="C912" s="1">
        <v>311.22059895010568</v>
      </c>
      <c r="D912" s="1">
        <v>397.54224629740963</v>
      </c>
    </row>
    <row r="913" spans="1:4" x14ac:dyDescent="0.3">
      <c r="A913" s="1">
        <v>837</v>
      </c>
      <c r="B913" s="1">
        <v>243.90340387974317</v>
      </c>
      <c r="C913" s="1">
        <v>299.45527641528082</v>
      </c>
      <c r="D913" s="1">
        <v>400.22096607595091</v>
      </c>
    </row>
    <row r="914" spans="1:4" x14ac:dyDescent="0.3">
      <c r="A914" s="1">
        <v>838</v>
      </c>
      <c r="B914" s="1">
        <v>246.03004897926644</v>
      </c>
      <c r="C914" s="1">
        <v>294.95368023242753</v>
      </c>
      <c r="D914" s="1">
        <v>388.07578674581708</v>
      </c>
    </row>
    <row r="915" spans="1:4" x14ac:dyDescent="0.3">
      <c r="A915" s="1">
        <v>839</v>
      </c>
      <c r="B915" s="1">
        <v>236.92115940201595</v>
      </c>
      <c r="C915" s="1">
        <v>307.09427045826772</v>
      </c>
      <c r="D915" s="1">
        <v>378.82936284635167</v>
      </c>
    </row>
    <row r="916" spans="1:4" x14ac:dyDescent="0.3">
      <c r="A916" s="1">
        <v>840</v>
      </c>
      <c r="B916" s="1">
        <v>243.99047420580342</v>
      </c>
      <c r="C916" s="1">
        <v>299.94504039209892</v>
      </c>
      <c r="D916" s="1">
        <v>385.41343598804514</v>
      </c>
    </row>
    <row r="917" spans="1:4" x14ac:dyDescent="0.3">
      <c r="A917" s="1">
        <v>841</v>
      </c>
      <c r="B917" s="1">
        <v>240.23431531583751</v>
      </c>
      <c r="C917" s="1">
        <v>296.69067760375742</v>
      </c>
      <c r="D917" s="1">
        <v>394.70108645786144</v>
      </c>
    </row>
    <row r="918" spans="1:4" x14ac:dyDescent="0.3">
      <c r="A918" s="1">
        <v>842</v>
      </c>
      <c r="B918" s="1">
        <v>245.31609972756843</v>
      </c>
      <c r="C918" s="1">
        <v>299.1054449914102</v>
      </c>
      <c r="D918" s="1">
        <v>384.72410171263397</v>
      </c>
    </row>
    <row r="919" spans="1:4" x14ac:dyDescent="0.3">
      <c r="A919" s="1">
        <v>843</v>
      </c>
      <c r="B919" s="1">
        <v>239.58074158092572</v>
      </c>
      <c r="C919" s="1">
        <v>303.97720086590266</v>
      </c>
      <c r="D919" s="1">
        <v>397.82461598399897</v>
      </c>
    </row>
    <row r="920" spans="1:4" x14ac:dyDescent="0.3">
      <c r="A920" s="1">
        <v>844</v>
      </c>
      <c r="B920" s="1">
        <v>238.19437934132665</v>
      </c>
      <c r="C920" s="1">
        <v>298.97259961467148</v>
      </c>
      <c r="D920" s="1">
        <v>389.40338746032353</v>
      </c>
    </row>
    <row r="921" spans="1:4" x14ac:dyDescent="0.3">
      <c r="A921" s="1">
        <v>845</v>
      </c>
      <c r="B921" s="1">
        <v>240.50962373053426</v>
      </c>
      <c r="C921" s="1">
        <v>301.989374001447</v>
      </c>
      <c r="D921" s="1">
        <v>391.8978034150972</v>
      </c>
    </row>
    <row r="922" spans="1:4" x14ac:dyDescent="0.3">
      <c r="A922" s="1">
        <v>846</v>
      </c>
      <c r="B922" s="1">
        <v>243.45763234416501</v>
      </c>
      <c r="C922" s="1">
        <v>300.72089689209639</v>
      </c>
      <c r="D922" s="1">
        <v>390.36810008591806</v>
      </c>
    </row>
    <row r="923" spans="1:4" x14ac:dyDescent="0.3">
      <c r="A923" s="1">
        <v>847</v>
      </c>
      <c r="B923" s="1">
        <v>240.40979189474729</v>
      </c>
      <c r="C923" s="1">
        <v>291.53795281882344</v>
      </c>
      <c r="D923" s="1">
        <v>383.53111997105174</v>
      </c>
    </row>
    <row r="924" spans="1:4" x14ac:dyDescent="0.3">
      <c r="A924" s="1">
        <v>848</v>
      </c>
      <c r="B924" s="1">
        <v>241.54431389716169</v>
      </c>
      <c r="C924" s="1">
        <v>299.03509550760452</v>
      </c>
      <c r="D924" s="1">
        <v>380.23249024148186</v>
      </c>
    </row>
    <row r="925" spans="1:4" x14ac:dyDescent="0.3">
      <c r="A925" s="1">
        <v>849</v>
      </c>
      <c r="B925" s="1">
        <v>249.83311467459714</v>
      </c>
      <c r="C925" s="1">
        <v>308.90918793677019</v>
      </c>
      <c r="D925" s="1">
        <v>397.41905948572406</v>
      </c>
    </row>
    <row r="926" spans="1:4" x14ac:dyDescent="0.3">
      <c r="A926" s="1">
        <v>850</v>
      </c>
      <c r="B926" s="1">
        <v>245.66433094632896</v>
      </c>
      <c r="C926" s="1">
        <v>300.40751032467648</v>
      </c>
      <c r="D926" s="1">
        <v>378.20441716604137</v>
      </c>
    </row>
    <row r="927" spans="1:4" x14ac:dyDescent="0.3">
      <c r="A927" s="1">
        <v>851</v>
      </c>
      <c r="B927" s="1">
        <v>236.45306015563122</v>
      </c>
      <c r="C927" s="1">
        <v>297.50784837319833</v>
      </c>
      <c r="D927" s="1">
        <v>375.78185613632826</v>
      </c>
    </row>
    <row r="928" spans="1:4" x14ac:dyDescent="0.3">
      <c r="A928" s="1">
        <v>852</v>
      </c>
      <c r="B928" s="1">
        <v>242.78044260698195</v>
      </c>
      <c r="C928" s="1">
        <v>301.5654510775675</v>
      </c>
      <c r="D928" s="1">
        <v>383.28644155871189</v>
      </c>
    </row>
    <row r="929" spans="1:4" x14ac:dyDescent="0.3">
      <c r="A929" s="1">
        <v>853</v>
      </c>
      <c r="B929" s="1">
        <v>234.42724855623686</v>
      </c>
      <c r="C929" s="1">
        <v>296.09698365937891</v>
      </c>
      <c r="D929" s="1">
        <v>383.94413340150118</v>
      </c>
    </row>
    <row r="930" spans="1:4" x14ac:dyDescent="0.3">
      <c r="A930" s="1">
        <v>854</v>
      </c>
      <c r="B930" s="1">
        <v>242.85226080144491</v>
      </c>
      <c r="C930" s="1">
        <v>308.57507405602985</v>
      </c>
      <c r="D930" s="1">
        <v>388.81957101637232</v>
      </c>
    </row>
    <row r="931" spans="1:4" x14ac:dyDescent="0.3">
      <c r="A931" s="1">
        <v>855</v>
      </c>
      <c r="B931" s="1">
        <v>237.0621619220679</v>
      </c>
      <c r="C931" s="1">
        <v>304.81132893555815</v>
      </c>
      <c r="D931" s="1">
        <v>386.3393099818627</v>
      </c>
    </row>
    <row r="932" spans="1:4" x14ac:dyDescent="0.3">
      <c r="A932" s="1">
        <v>856</v>
      </c>
      <c r="B932" s="1">
        <v>236.78428496332933</v>
      </c>
      <c r="C932" s="1">
        <v>301.97815909245355</v>
      </c>
      <c r="D932" s="1">
        <v>387.06367051362076</v>
      </c>
    </row>
    <row r="933" spans="1:4" x14ac:dyDescent="0.3">
      <c r="A933" s="1">
        <v>857</v>
      </c>
      <c r="B933" s="1">
        <v>235.09343858320881</v>
      </c>
      <c r="C933" s="1">
        <v>304.38239139468106</v>
      </c>
      <c r="D933" s="1">
        <v>400.66325463370072</v>
      </c>
    </row>
    <row r="934" spans="1:4" x14ac:dyDescent="0.3">
      <c r="A934" s="1">
        <v>858</v>
      </c>
      <c r="B934" s="1">
        <v>245.38604211641049</v>
      </c>
      <c r="C934" s="1">
        <v>293.07642803463983</v>
      </c>
      <c r="D934" s="1">
        <v>397.06556760324003</v>
      </c>
    </row>
    <row r="935" spans="1:4" x14ac:dyDescent="0.3">
      <c r="A935" s="1">
        <v>859</v>
      </c>
      <c r="B935" s="1">
        <v>230.12891713200514</v>
      </c>
      <c r="C935" s="1">
        <v>303.05074149831358</v>
      </c>
      <c r="D935" s="1">
        <v>394.27865229933053</v>
      </c>
    </row>
    <row r="936" spans="1:4" x14ac:dyDescent="0.3">
      <c r="A936" s="1">
        <v>860</v>
      </c>
      <c r="B936" s="1">
        <v>240.10116679838643</v>
      </c>
      <c r="C936" s="1">
        <v>296.22615645140701</v>
      </c>
      <c r="D936" s="1">
        <v>389.28276682343125</v>
      </c>
    </row>
    <row r="937" spans="1:4" x14ac:dyDescent="0.3">
      <c r="A937" s="1">
        <v>861</v>
      </c>
      <c r="B937" s="1">
        <v>239.2082955936547</v>
      </c>
      <c r="C937" s="1">
        <v>308.13344970938368</v>
      </c>
      <c r="D937" s="1">
        <v>394.18088128113749</v>
      </c>
    </row>
    <row r="938" spans="1:4" x14ac:dyDescent="0.3">
      <c r="A938" s="1">
        <v>862</v>
      </c>
      <c r="B938" s="1">
        <v>232.49014621069981</v>
      </c>
      <c r="C938" s="1">
        <v>299.28022184379711</v>
      </c>
      <c r="D938" s="1">
        <v>386.55648532713354</v>
      </c>
    </row>
    <row r="939" spans="1:4" x14ac:dyDescent="0.3">
      <c r="A939" s="1">
        <v>863</v>
      </c>
      <c r="B939" s="1">
        <v>231.45206060184049</v>
      </c>
      <c r="C939" s="1">
        <v>302.29186956394966</v>
      </c>
      <c r="D939" s="1">
        <v>410.10255794120286</v>
      </c>
    </row>
    <row r="940" spans="1:4" x14ac:dyDescent="0.3">
      <c r="A940" s="1">
        <v>864</v>
      </c>
      <c r="B940" s="1">
        <v>244.75596958684912</v>
      </c>
      <c r="C940" s="1">
        <v>308.70031698742969</v>
      </c>
      <c r="D940" s="1">
        <v>391.42505608532883</v>
      </c>
    </row>
    <row r="941" spans="1:4" x14ac:dyDescent="0.3">
      <c r="A941" s="1">
        <v>865</v>
      </c>
      <c r="B941" s="1">
        <v>237.68081505416811</v>
      </c>
      <c r="C941" s="1">
        <v>303.20855676203348</v>
      </c>
      <c r="D941" s="1">
        <v>385.97739804095653</v>
      </c>
    </row>
    <row r="942" spans="1:4" x14ac:dyDescent="0.3">
      <c r="A942" s="1">
        <v>866</v>
      </c>
      <c r="B942" s="1">
        <v>234.70398207801753</v>
      </c>
      <c r="C942" s="1">
        <v>304.14499628318163</v>
      </c>
      <c r="D942" s="1">
        <v>388.5782539500633</v>
      </c>
    </row>
    <row r="943" spans="1:4" x14ac:dyDescent="0.3">
      <c r="A943" s="1">
        <v>867</v>
      </c>
      <c r="B943" s="1">
        <v>235.30793874730583</v>
      </c>
      <c r="C943" s="1">
        <v>296.082406484177</v>
      </c>
      <c r="D943" s="1">
        <v>388.93555763078393</v>
      </c>
    </row>
    <row r="944" spans="1:4" x14ac:dyDescent="0.3">
      <c r="A944" s="1">
        <v>868</v>
      </c>
      <c r="B944" s="1">
        <v>238.08940687577871</v>
      </c>
      <c r="C944" s="1">
        <v>296.9729012109716</v>
      </c>
      <c r="D944" s="1">
        <v>385.14056157618933</v>
      </c>
    </row>
    <row r="945" spans="1:4" x14ac:dyDescent="0.3">
      <c r="A945" s="1">
        <v>869</v>
      </c>
      <c r="B945" s="1">
        <v>240.06350625751571</v>
      </c>
      <c r="C945" s="1">
        <v>298.19741648399605</v>
      </c>
      <c r="D945" s="1">
        <v>383.05421607338718</v>
      </c>
    </row>
    <row r="946" spans="1:4" x14ac:dyDescent="0.3">
      <c r="A946" s="1">
        <v>870</v>
      </c>
      <c r="B946" s="1">
        <v>234.09141127431062</v>
      </c>
      <c r="C946" s="1">
        <v>300.30445823932348</v>
      </c>
      <c r="D946" s="1">
        <v>395.95730311657314</v>
      </c>
    </row>
    <row r="947" spans="1:4" x14ac:dyDescent="0.3">
      <c r="A947" s="1">
        <v>871</v>
      </c>
      <c r="B947" s="1">
        <v>239.78202116992506</v>
      </c>
      <c r="C947" s="1">
        <v>292.4244482087845</v>
      </c>
      <c r="D947" s="1">
        <v>393.57972976487292</v>
      </c>
    </row>
    <row r="948" spans="1:4" x14ac:dyDescent="0.3">
      <c r="A948" s="1">
        <v>872</v>
      </c>
      <c r="B948" s="1">
        <v>244.11171439295228</v>
      </c>
      <c r="C948" s="1">
        <v>299.27711866306117</v>
      </c>
      <c r="D948" s="1">
        <v>388.95773650296843</v>
      </c>
    </row>
    <row r="949" spans="1:4" x14ac:dyDescent="0.3">
      <c r="A949" s="1">
        <v>873</v>
      </c>
      <c r="B949" s="1">
        <v>234.77000768577713</v>
      </c>
      <c r="C949" s="1">
        <v>306.6836975913435</v>
      </c>
      <c r="D949" s="1">
        <v>388.43102308709865</v>
      </c>
    </row>
    <row r="950" spans="1:4" x14ac:dyDescent="0.3">
      <c r="A950" s="1">
        <v>874</v>
      </c>
      <c r="B950" s="1">
        <v>241.34222239260157</v>
      </c>
      <c r="C950" s="1">
        <v>306.48754585636709</v>
      </c>
      <c r="D950" s="1">
        <v>386.1898851283089</v>
      </c>
    </row>
    <row r="951" spans="1:4" x14ac:dyDescent="0.3">
      <c r="A951" s="1">
        <v>875</v>
      </c>
      <c r="B951" s="1">
        <v>232.97426309319297</v>
      </c>
      <c r="C951" s="1">
        <v>297.26488456907055</v>
      </c>
      <c r="D951" s="1">
        <v>386.19866769083296</v>
      </c>
    </row>
    <row r="952" spans="1:4" x14ac:dyDescent="0.3">
      <c r="A952" s="1">
        <v>876</v>
      </c>
      <c r="B952" s="1">
        <v>243.21632432550211</v>
      </c>
      <c r="C952" s="1">
        <v>307.72589521674837</v>
      </c>
      <c r="D952" s="1">
        <v>384.94954925572495</v>
      </c>
    </row>
    <row r="953" spans="1:4" x14ac:dyDescent="0.3">
      <c r="A953" s="1">
        <v>877</v>
      </c>
      <c r="B953" s="1">
        <v>233.12050203119202</v>
      </c>
      <c r="C953" s="1">
        <v>305.50631630688468</v>
      </c>
      <c r="D953" s="1">
        <v>392.78553889082639</v>
      </c>
    </row>
    <row r="954" spans="1:4" x14ac:dyDescent="0.3">
      <c r="A954" s="1">
        <v>878</v>
      </c>
      <c r="B954" s="1">
        <v>234.66624403602847</v>
      </c>
      <c r="C954" s="1">
        <v>306.69065172429384</v>
      </c>
      <c r="D954" s="1">
        <v>390.07434075387198</v>
      </c>
    </row>
    <row r="955" spans="1:4" x14ac:dyDescent="0.3">
      <c r="A955" s="1">
        <v>879</v>
      </c>
      <c r="B955" s="1">
        <v>230.47502283717478</v>
      </c>
      <c r="C955" s="1">
        <v>303.53268985154227</v>
      </c>
      <c r="D955" s="1">
        <v>386.14582595850447</v>
      </c>
    </row>
    <row r="956" spans="1:4" x14ac:dyDescent="0.3">
      <c r="A956" s="1">
        <v>880</v>
      </c>
      <c r="B956" s="1">
        <v>239.75262316819644</v>
      </c>
      <c r="C956" s="1">
        <v>306.12233860650122</v>
      </c>
      <c r="D956" s="1">
        <v>386.37039168549143</v>
      </c>
    </row>
    <row r="957" spans="1:4" x14ac:dyDescent="0.3">
      <c r="A957" s="1">
        <v>881</v>
      </c>
      <c r="B957" s="1">
        <v>240.79094283614037</v>
      </c>
      <c r="C957" s="1">
        <v>298.01724789365574</v>
      </c>
      <c r="D957" s="1">
        <v>386.78769751265008</v>
      </c>
    </row>
    <row r="958" spans="1:4" x14ac:dyDescent="0.3">
      <c r="A958" s="1">
        <v>882</v>
      </c>
      <c r="B958" s="1">
        <v>237.00504690566771</v>
      </c>
      <c r="C958" s="1">
        <v>297.11172186924995</v>
      </c>
      <c r="D958" s="1">
        <v>393.77630601983469</v>
      </c>
    </row>
    <row r="959" spans="1:4" x14ac:dyDescent="0.3">
      <c r="A959" s="1">
        <v>883</v>
      </c>
      <c r="B959" s="1">
        <v>237.67922387869876</v>
      </c>
      <c r="C959" s="1">
        <v>301.06799764250462</v>
      </c>
      <c r="D959" s="1">
        <v>393.42118121740344</v>
      </c>
    </row>
    <row r="960" spans="1:4" x14ac:dyDescent="0.3">
      <c r="A960" s="1">
        <v>884</v>
      </c>
      <c r="B960" s="1">
        <v>236.67030774344749</v>
      </c>
      <c r="C960" s="1">
        <v>314.7189922489332</v>
      </c>
      <c r="D960" s="1">
        <v>388.19351069865235</v>
      </c>
    </row>
    <row r="961" spans="1:4" x14ac:dyDescent="0.3">
      <c r="A961" s="1">
        <v>885</v>
      </c>
      <c r="B961" s="1">
        <v>232.63643322666985</v>
      </c>
      <c r="C961" s="1">
        <v>298.13631554201163</v>
      </c>
      <c r="D961" s="1">
        <v>386.38775456773436</v>
      </c>
    </row>
    <row r="962" spans="1:4" x14ac:dyDescent="0.3">
      <c r="A962" s="1">
        <v>886</v>
      </c>
      <c r="B962" s="1">
        <v>243.0787662886363</v>
      </c>
      <c r="C962" s="1">
        <v>297.87005860101817</v>
      </c>
      <c r="D962" s="1">
        <v>388.03357942315984</v>
      </c>
    </row>
    <row r="963" spans="1:4" x14ac:dyDescent="0.3">
      <c r="A963" s="1">
        <v>887</v>
      </c>
      <c r="B963" s="1">
        <v>244.28191030375058</v>
      </c>
      <c r="C963" s="1">
        <v>297.33326723458686</v>
      </c>
      <c r="D963" s="1">
        <v>382.67577089396059</v>
      </c>
    </row>
    <row r="964" spans="1:4" x14ac:dyDescent="0.3">
      <c r="A964" s="1">
        <v>888</v>
      </c>
      <c r="B964" s="1">
        <v>237.24422054594953</v>
      </c>
      <c r="C964" s="1">
        <v>294.44274433013857</v>
      </c>
      <c r="D964" s="1">
        <v>389.83697360648301</v>
      </c>
    </row>
    <row r="965" spans="1:4" x14ac:dyDescent="0.3">
      <c r="A965" s="1">
        <v>889</v>
      </c>
      <c r="B965" s="1">
        <v>244.43457472124589</v>
      </c>
      <c r="C965" s="1">
        <v>302.13905015636038</v>
      </c>
      <c r="D965" s="1">
        <v>382.45982816677036</v>
      </c>
    </row>
    <row r="966" spans="1:4" x14ac:dyDescent="0.3">
      <c r="A966" s="1">
        <v>890</v>
      </c>
      <c r="B966" s="1">
        <v>247.35864843137949</v>
      </c>
      <c r="C966" s="1">
        <v>300.14866996065103</v>
      </c>
      <c r="D966" s="1">
        <v>385.04115776798864</v>
      </c>
    </row>
    <row r="967" spans="1:4" x14ac:dyDescent="0.3">
      <c r="A967" s="1">
        <v>891</v>
      </c>
      <c r="B967" s="1">
        <v>250.57043361611065</v>
      </c>
      <c r="C967" s="1">
        <v>288.23866939597281</v>
      </c>
      <c r="D967" s="1">
        <v>382.68066010194997</v>
      </c>
    </row>
    <row r="968" spans="1:4" x14ac:dyDescent="0.3">
      <c r="A968" s="1">
        <v>892</v>
      </c>
      <c r="B968" s="1">
        <v>234.7096449186221</v>
      </c>
      <c r="C968" s="1">
        <v>298.31496273586629</v>
      </c>
      <c r="D968" s="1">
        <v>398.44633316884517</v>
      </c>
    </row>
    <row r="969" spans="1:4" x14ac:dyDescent="0.3">
      <c r="A969" s="1">
        <v>893</v>
      </c>
      <c r="B969" s="1">
        <v>236.68304518385213</v>
      </c>
      <c r="C969" s="1">
        <v>299.84123102126375</v>
      </c>
      <c r="D969" s="1">
        <v>399.23783015271897</v>
      </c>
    </row>
    <row r="970" spans="1:4" x14ac:dyDescent="0.3">
      <c r="A970" s="1">
        <v>894</v>
      </c>
      <c r="B970" s="1">
        <v>241.20596081074578</v>
      </c>
      <c r="C970" s="1">
        <v>304.52138501300669</v>
      </c>
      <c r="D970" s="1">
        <v>396.39447716121106</v>
      </c>
    </row>
    <row r="971" spans="1:4" x14ac:dyDescent="0.3">
      <c r="A971" s="1">
        <v>895</v>
      </c>
      <c r="B971" s="1">
        <v>231.89449092027428</v>
      </c>
      <c r="C971" s="1">
        <v>293.67451066493572</v>
      </c>
      <c r="D971" s="1">
        <v>389.06789320310776</v>
      </c>
    </row>
    <row r="972" spans="1:4" x14ac:dyDescent="0.3">
      <c r="A972" s="1">
        <v>896</v>
      </c>
      <c r="B972" s="1">
        <v>238.2080552438498</v>
      </c>
      <c r="C972" s="1">
        <v>294.99085423050872</v>
      </c>
      <c r="D972" s="1">
        <v>380.81089432029813</v>
      </c>
    </row>
    <row r="973" spans="1:4" x14ac:dyDescent="0.3">
      <c r="A973" s="1">
        <v>897</v>
      </c>
      <c r="B973" s="1">
        <v>244.54608548830575</v>
      </c>
      <c r="C973" s="1">
        <v>293.03022912975962</v>
      </c>
      <c r="D973" s="1">
        <v>392.56375655445095</v>
      </c>
    </row>
    <row r="974" spans="1:4" x14ac:dyDescent="0.3">
      <c r="A974" s="1">
        <v>898</v>
      </c>
      <c r="B974" s="1">
        <v>230.69749995633973</v>
      </c>
      <c r="C974" s="1">
        <v>297.82019255162658</v>
      </c>
      <c r="D974" s="1">
        <v>395.06318975562971</v>
      </c>
    </row>
    <row r="975" spans="1:4" x14ac:dyDescent="0.3">
      <c r="A975" s="1">
        <v>899</v>
      </c>
      <c r="B975" s="1">
        <v>240.26637034871663</v>
      </c>
      <c r="C975" s="1">
        <v>296.78438291280071</v>
      </c>
      <c r="D975" s="1">
        <v>386.65729744311318</v>
      </c>
    </row>
    <row r="976" spans="1:4" x14ac:dyDescent="0.3">
      <c r="A976" s="1">
        <v>900</v>
      </c>
      <c r="B976" s="1">
        <v>238.59998200851351</v>
      </c>
      <c r="C976" s="1">
        <v>314.65434056905724</v>
      </c>
      <c r="D976" s="1">
        <v>399.21953853723994</v>
      </c>
    </row>
    <row r="977" spans="1:4" x14ac:dyDescent="0.3">
      <c r="A977" s="1">
        <v>901</v>
      </c>
      <c r="B977" s="1">
        <v>244.20413296498117</v>
      </c>
      <c r="C977" s="1">
        <v>293.83767983806263</v>
      </c>
      <c r="D977" s="1">
        <v>385.4041066805184</v>
      </c>
    </row>
    <row r="978" spans="1:4" x14ac:dyDescent="0.3">
      <c r="A978" s="1">
        <v>902</v>
      </c>
      <c r="B978" s="1">
        <v>241.82014210413416</v>
      </c>
      <c r="C978" s="1">
        <v>297.34358989348146</v>
      </c>
      <c r="D978" s="1">
        <v>388.20270194537761</v>
      </c>
    </row>
    <row r="979" spans="1:4" x14ac:dyDescent="0.3">
      <c r="A979" s="1">
        <v>903</v>
      </c>
      <c r="B979" s="1">
        <v>246.70012334512199</v>
      </c>
      <c r="C979" s="1">
        <v>297.70971870383482</v>
      </c>
      <c r="D979" s="1">
        <v>385.96778017555357</v>
      </c>
    </row>
    <row r="980" spans="1:4" x14ac:dyDescent="0.3">
      <c r="A980" s="1">
        <v>904</v>
      </c>
      <c r="B980" s="1">
        <v>233.84985155075964</v>
      </c>
      <c r="C980" s="1">
        <v>304.83044976822725</v>
      </c>
      <c r="D980" s="1">
        <v>384.61682628100448</v>
      </c>
    </row>
    <row r="981" spans="1:4" x14ac:dyDescent="0.3">
      <c r="A981" s="1">
        <v>905</v>
      </c>
      <c r="B981" s="1">
        <v>243.99939397543392</v>
      </c>
      <c r="C981" s="1">
        <v>301.03147462143335</v>
      </c>
      <c r="D981" s="1">
        <v>377.47314147144402</v>
      </c>
    </row>
    <row r="982" spans="1:4" x14ac:dyDescent="0.3">
      <c r="A982" s="1">
        <v>906</v>
      </c>
      <c r="B982" s="1">
        <v>241.59628870450521</v>
      </c>
      <c r="C982" s="1">
        <v>296.24900125544622</v>
      </c>
      <c r="D982" s="1">
        <v>383.98449007477012</v>
      </c>
    </row>
    <row r="983" spans="1:4" x14ac:dyDescent="0.3">
      <c r="A983" s="1">
        <v>907</v>
      </c>
      <c r="B983" s="1">
        <v>242.31907994571247</v>
      </c>
      <c r="C983" s="1">
        <v>311.31393506104132</v>
      </c>
      <c r="D983" s="1">
        <v>377.72273257039586</v>
      </c>
    </row>
    <row r="984" spans="1:4" x14ac:dyDescent="0.3">
      <c r="A984" s="1">
        <v>908</v>
      </c>
      <c r="B984" s="1">
        <v>238.52758148745863</v>
      </c>
      <c r="C984" s="1">
        <v>295.82363942571789</v>
      </c>
      <c r="D984" s="1">
        <v>392.0555865754273</v>
      </c>
    </row>
    <row r="985" spans="1:4" x14ac:dyDescent="0.3">
      <c r="A985" s="1">
        <v>909</v>
      </c>
      <c r="B985" s="1">
        <v>233.1393528767891</v>
      </c>
      <c r="C985" s="1">
        <v>296.09279723243071</v>
      </c>
      <c r="D985" s="1">
        <v>382.74026514169105</v>
      </c>
    </row>
    <row r="986" spans="1:4" x14ac:dyDescent="0.3">
      <c r="A986" s="1">
        <v>910</v>
      </c>
      <c r="B986" s="1">
        <v>249.68866811216785</v>
      </c>
      <c r="C986" s="1">
        <v>298.83512016840314</v>
      </c>
      <c r="D986" s="1">
        <v>385.13475653356664</v>
      </c>
    </row>
    <row r="987" spans="1:4" x14ac:dyDescent="0.3">
      <c r="A987" s="1">
        <v>911</v>
      </c>
      <c r="B987" s="1">
        <v>232.6365903071428</v>
      </c>
      <c r="C987" s="1">
        <v>299.57467606928543</v>
      </c>
      <c r="D987" s="1">
        <v>405.29107902404814</v>
      </c>
    </row>
    <row r="988" spans="1:4" x14ac:dyDescent="0.3">
      <c r="A988" s="1">
        <v>912</v>
      </c>
      <c r="B988" s="1">
        <v>243.87036474438742</v>
      </c>
      <c r="C988" s="1">
        <v>301.53697678867314</v>
      </c>
      <c r="D988" s="1">
        <v>399.81825019280933</v>
      </c>
    </row>
    <row r="989" spans="1:4" x14ac:dyDescent="0.3">
      <c r="A989" s="1">
        <v>913</v>
      </c>
      <c r="B989" s="1">
        <v>235.11587428296542</v>
      </c>
      <c r="C989" s="1">
        <v>296.34111975114502</v>
      </c>
      <c r="D989" s="1">
        <v>397.39527058607672</v>
      </c>
    </row>
    <row r="990" spans="1:4" x14ac:dyDescent="0.3">
      <c r="A990" s="1">
        <v>914</v>
      </c>
      <c r="B990" s="1">
        <v>240.31266960584966</v>
      </c>
      <c r="C990" s="1">
        <v>292.8612540392844</v>
      </c>
      <c r="D990" s="1">
        <v>390.21922759774094</v>
      </c>
    </row>
    <row r="991" spans="1:4" x14ac:dyDescent="0.3">
      <c r="A991" s="1">
        <v>915</v>
      </c>
      <c r="B991" s="1">
        <v>248.40341808186855</v>
      </c>
      <c r="C991" s="1">
        <v>298.34871593540646</v>
      </c>
      <c r="D991" s="1">
        <v>405.6134089060497</v>
      </c>
    </row>
    <row r="992" spans="1:4" x14ac:dyDescent="0.3">
      <c r="A992" s="1">
        <v>916</v>
      </c>
      <c r="B992" s="1">
        <v>242.58936011839083</v>
      </c>
      <c r="C992" s="1">
        <v>290.91873693647545</v>
      </c>
      <c r="D992" s="1">
        <v>387.28304742900804</v>
      </c>
    </row>
    <row r="993" spans="1:4" x14ac:dyDescent="0.3">
      <c r="A993" s="1">
        <v>917</v>
      </c>
      <c r="B993" s="1">
        <v>237.79929240681565</v>
      </c>
      <c r="C993" s="1">
        <v>298.52253981726159</v>
      </c>
      <c r="D993" s="1">
        <v>396.79000850310535</v>
      </c>
    </row>
    <row r="994" spans="1:4" x14ac:dyDescent="0.3">
      <c r="A994" s="1">
        <v>918</v>
      </c>
      <c r="B994" s="1">
        <v>240.77761852795274</v>
      </c>
      <c r="C994" s="1">
        <v>301.9696164821994</v>
      </c>
      <c r="D994" s="1">
        <v>385.24566463544227</v>
      </c>
    </row>
    <row r="995" spans="1:4" x14ac:dyDescent="0.3">
      <c r="A995" s="1">
        <v>919</v>
      </c>
      <c r="B995" s="1">
        <v>246.01354369991319</v>
      </c>
      <c r="C995" s="1">
        <v>297.28988978342579</v>
      </c>
      <c r="D995" s="1">
        <v>398.83167883345567</v>
      </c>
    </row>
    <row r="996" spans="1:4" x14ac:dyDescent="0.3">
      <c r="A996" s="1">
        <v>920</v>
      </c>
      <c r="B996" s="1">
        <v>238.709115759573</v>
      </c>
      <c r="C996" s="1">
        <v>306.37986231237937</v>
      </c>
      <c r="D996" s="1">
        <v>392.11066517685782</v>
      </c>
    </row>
    <row r="997" spans="1:4" x14ac:dyDescent="0.3">
      <c r="A997" s="1">
        <v>921</v>
      </c>
      <c r="B997" s="1">
        <v>242.93819424799764</v>
      </c>
      <c r="C997" s="1">
        <v>309.71584166275642</v>
      </c>
      <c r="D997" s="1">
        <v>386.28203928346159</v>
      </c>
    </row>
    <row r="998" spans="1:4" x14ac:dyDescent="0.3">
      <c r="A998" s="1">
        <v>922</v>
      </c>
      <c r="B998" s="1">
        <v>250.95168410718756</v>
      </c>
      <c r="C998" s="1">
        <v>307.43843681464949</v>
      </c>
      <c r="D998" s="1">
        <v>384.12676613468801</v>
      </c>
    </row>
    <row r="999" spans="1:4" x14ac:dyDescent="0.3">
      <c r="A999" s="1">
        <v>923</v>
      </c>
      <c r="B999" s="1">
        <v>242.64551983739815</v>
      </c>
      <c r="C999" s="1">
        <v>298.89251578038227</v>
      </c>
      <c r="D999" s="1">
        <v>401.9281584443919</v>
      </c>
    </row>
    <row r="1000" spans="1:4" x14ac:dyDescent="0.3">
      <c r="A1000" s="1">
        <v>924</v>
      </c>
      <c r="B1000" s="1">
        <v>239.55405718699916</v>
      </c>
      <c r="C1000" s="1">
        <v>299.11723236974188</v>
      </c>
      <c r="D1000" s="1">
        <v>376.35017267016639</v>
      </c>
    </row>
    <row r="1001" spans="1:4" x14ac:dyDescent="0.3">
      <c r="A1001" s="1">
        <v>925</v>
      </c>
      <c r="B1001" s="1">
        <v>238.53807560552391</v>
      </c>
      <c r="C1001" s="1">
        <v>302.2931354253098</v>
      </c>
      <c r="D1001" s="1">
        <v>387.34923496605506</v>
      </c>
    </row>
    <row r="1002" spans="1:4" x14ac:dyDescent="0.3">
      <c r="A1002" s="1">
        <v>926</v>
      </c>
      <c r="B1002" s="1">
        <v>235.99351901283592</v>
      </c>
      <c r="C1002" s="1">
        <v>302.60568247426158</v>
      </c>
      <c r="D1002" s="1">
        <v>389.74874032217059</v>
      </c>
    </row>
    <row r="1003" spans="1:4" x14ac:dyDescent="0.3">
      <c r="A1003" s="1">
        <v>927</v>
      </c>
      <c r="B1003" s="1">
        <v>235.65491584407613</v>
      </c>
      <c r="C1003" s="1">
        <v>302.2050913678197</v>
      </c>
      <c r="D1003" s="1">
        <v>382.54842300539138</v>
      </c>
    </row>
    <row r="1004" spans="1:4" x14ac:dyDescent="0.3">
      <c r="A1004" s="1">
        <v>928</v>
      </c>
      <c r="B1004" s="1">
        <v>240.92112980924637</v>
      </c>
      <c r="C1004" s="1">
        <v>301.64065885409036</v>
      </c>
      <c r="D1004" s="1">
        <v>399.09721460057051</v>
      </c>
    </row>
    <row r="1005" spans="1:4" x14ac:dyDescent="0.3">
      <c r="A1005" s="1">
        <v>929</v>
      </c>
      <c r="B1005" s="1">
        <v>234.86971352480654</v>
      </c>
      <c r="C1005" s="1">
        <v>299.65316837230591</v>
      </c>
      <c r="D1005" s="1">
        <v>395.61768972605205</v>
      </c>
    </row>
    <row r="1006" spans="1:4" x14ac:dyDescent="0.3">
      <c r="A1006" s="1">
        <v>930</v>
      </c>
      <c r="B1006" s="1">
        <v>244.73533852924623</v>
      </c>
      <c r="C1006" s="1">
        <v>305.02403151150855</v>
      </c>
      <c r="D1006" s="1">
        <v>406.62315435877889</v>
      </c>
    </row>
    <row r="1007" spans="1:4" x14ac:dyDescent="0.3">
      <c r="A1007" s="1">
        <v>931</v>
      </c>
      <c r="B1007" s="1">
        <v>253.97602782559863</v>
      </c>
      <c r="C1007" s="1">
        <v>298.52684124685157</v>
      </c>
      <c r="D1007" s="1">
        <v>390.37538783475219</v>
      </c>
    </row>
    <row r="1008" spans="1:4" x14ac:dyDescent="0.3">
      <c r="A1008" s="1">
        <v>932</v>
      </c>
      <c r="B1008" s="1">
        <v>242.76862534072362</v>
      </c>
      <c r="C1008" s="1">
        <v>296.51253844933217</v>
      </c>
      <c r="D1008" s="1">
        <v>405.28456263849637</v>
      </c>
    </row>
    <row r="1009" spans="1:4" x14ac:dyDescent="0.3">
      <c r="A1009" s="1">
        <v>933</v>
      </c>
      <c r="B1009" s="1">
        <v>243.49594930868741</v>
      </c>
      <c r="C1009" s="1">
        <v>306.33921908452766</v>
      </c>
      <c r="D1009" s="1">
        <v>382.99099884978034</v>
      </c>
    </row>
    <row r="1010" spans="1:4" x14ac:dyDescent="0.3">
      <c r="A1010" s="1">
        <v>934</v>
      </c>
      <c r="B1010" s="1">
        <v>246.14281639301905</v>
      </c>
      <c r="C1010" s="1">
        <v>298.63559399519568</v>
      </c>
      <c r="D1010" s="1">
        <v>385.29332995706056</v>
      </c>
    </row>
    <row r="1011" spans="1:4" x14ac:dyDescent="0.3">
      <c r="A1011" s="1">
        <v>935</v>
      </c>
      <c r="B1011" s="1">
        <v>240.02327576602946</v>
      </c>
      <c r="C1011" s="1">
        <v>300.15384885135927</v>
      </c>
      <c r="D1011" s="1">
        <v>394.36417354681259</v>
      </c>
    </row>
    <row r="1012" spans="1:4" x14ac:dyDescent="0.3">
      <c r="A1012" s="1">
        <v>936</v>
      </c>
      <c r="B1012" s="1">
        <v>239.50229685985914</v>
      </c>
      <c r="C1012" s="1">
        <v>300.29997793968721</v>
      </c>
      <c r="D1012" s="1">
        <v>394.34976299959925</v>
      </c>
    </row>
    <row r="1013" spans="1:4" x14ac:dyDescent="0.3">
      <c r="A1013" s="1">
        <v>937</v>
      </c>
      <c r="B1013" s="1">
        <v>245.03292772756626</v>
      </c>
      <c r="C1013" s="1">
        <v>302.6192512761865</v>
      </c>
      <c r="D1013" s="1">
        <v>385.76069417901169</v>
      </c>
    </row>
    <row r="1014" spans="1:4" x14ac:dyDescent="0.3">
      <c r="A1014" s="1">
        <v>938</v>
      </c>
      <c r="B1014" s="1">
        <v>243.22052003298592</v>
      </c>
      <c r="C1014" s="1">
        <v>297.55770453423548</v>
      </c>
      <c r="D1014" s="1">
        <v>381.50941091560696</v>
      </c>
    </row>
    <row r="1015" spans="1:4" x14ac:dyDescent="0.3">
      <c r="A1015" s="1">
        <v>939</v>
      </c>
      <c r="B1015" s="1">
        <v>237.73309701656373</v>
      </c>
      <c r="C1015" s="1">
        <v>293.40494691590573</v>
      </c>
      <c r="D1015" s="1">
        <v>385.22825970558279</v>
      </c>
    </row>
    <row r="1016" spans="1:4" x14ac:dyDescent="0.3">
      <c r="A1016" s="1">
        <v>940</v>
      </c>
      <c r="B1016" s="1">
        <v>248.59328426468366</v>
      </c>
      <c r="C1016" s="1">
        <v>294.39626398093515</v>
      </c>
      <c r="D1016" s="1">
        <v>390.2567742847732</v>
      </c>
    </row>
    <row r="1017" spans="1:4" x14ac:dyDescent="0.3">
      <c r="A1017" s="1">
        <v>941</v>
      </c>
      <c r="B1017" s="1">
        <v>234.31526658415586</v>
      </c>
      <c r="C1017" s="1">
        <v>304.84518340505696</v>
      </c>
      <c r="D1017" s="1">
        <v>395.38798774604987</v>
      </c>
    </row>
    <row r="1018" spans="1:4" x14ac:dyDescent="0.3">
      <c r="A1018" s="1">
        <v>942</v>
      </c>
      <c r="B1018" s="1">
        <v>245.35299627516594</v>
      </c>
      <c r="C1018" s="1">
        <v>304.73804348140902</v>
      </c>
      <c r="D1018" s="1">
        <v>387.16387564920228</v>
      </c>
    </row>
    <row r="1019" spans="1:4" x14ac:dyDescent="0.3">
      <c r="A1019" s="1">
        <v>943</v>
      </c>
      <c r="B1019" s="1">
        <v>232.64823743145843</v>
      </c>
      <c r="C1019" s="1">
        <v>304.83127371378333</v>
      </c>
      <c r="D1019" s="1">
        <v>396.68958867858498</v>
      </c>
    </row>
    <row r="1020" spans="1:4" x14ac:dyDescent="0.3">
      <c r="A1020" s="1">
        <v>944</v>
      </c>
      <c r="B1020" s="1">
        <v>241.22182760785773</v>
      </c>
      <c r="C1020" s="1">
        <v>299.04794806615519</v>
      </c>
      <c r="D1020" s="1">
        <v>384.83187058304816</v>
      </c>
    </row>
    <row r="1021" spans="1:4" x14ac:dyDescent="0.3">
      <c r="A1021" s="1">
        <v>945</v>
      </c>
      <c r="B1021" s="1">
        <v>235.98939409847196</v>
      </c>
      <c r="C1021" s="1">
        <v>302.23828172566414</v>
      </c>
      <c r="D1021" s="1">
        <v>383.94366531001049</v>
      </c>
    </row>
    <row r="1022" spans="1:4" x14ac:dyDescent="0.3">
      <c r="A1022" s="1">
        <v>946</v>
      </c>
      <c r="B1022" s="1">
        <v>229.50907630783252</v>
      </c>
      <c r="C1022" s="1">
        <v>296.98138199399602</v>
      </c>
      <c r="D1022" s="1">
        <v>403.31449302927604</v>
      </c>
    </row>
    <row r="1023" spans="1:4" x14ac:dyDescent="0.3">
      <c r="A1023" s="1">
        <v>947</v>
      </c>
      <c r="B1023" s="1">
        <v>241.1123573921077</v>
      </c>
      <c r="C1023" s="1">
        <v>296.99720643623539</v>
      </c>
      <c r="D1023" s="1">
        <v>396.33787258488036</v>
      </c>
    </row>
    <row r="1024" spans="1:4" x14ac:dyDescent="0.3">
      <c r="A1024" s="1">
        <v>948</v>
      </c>
      <c r="B1024" s="1">
        <v>238.67096289116839</v>
      </c>
      <c r="C1024" s="1">
        <v>306.81944485247612</v>
      </c>
      <c r="D1024" s="1">
        <v>393.55094683459589</v>
      </c>
    </row>
    <row r="1025" spans="1:4" x14ac:dyDescent="0.3">
      <c r="A1025" s="1">
        <v>949</v>
      </c>
      <c r="B1025" s="1">
        <v>240.06754236452889</v>
      </c>
      <c r="C1025" s="1">
        <v>298.55744594884248</v>
      </c>
      <c r="D1025" s="1">
        <v>394.69585540149353</v>
      </c>
    </row>
    <row r="1026" spans="1:4" x14ac:dyDescent="0.3">
      <c r="A1026" s="1">
        <v>950</v>
      </c>
      <c r="B1026" s="1">
        <v>244.57677125856699</v>
      </c>
      <c r="C1026" s="1">
        <v>294.38238887029223</v>
      </c>
      <c r="D1026" s="1">
        <v>392.13804410004747</v>
      </c>
    </row>
    <row r="1027" spans="1:4" x14ac:dyDescent="0.3">
      <c r="A1027" s="1">
        <v>951</v>
      </c>
      <c r="B1027" s="1">
        <v>238.0256464993108</v>
      </c>
      <c r="C1027" s="1">
        <v>300.56595273561436</v>
      </c>
      <c r="D1027" s="1">
        <v>387.63211728386352</v>
      </c>
    </row>
    <row r="1028" spans="1:4" x14ac:dyDescent="0.3">
      <c r="A1028" s="1">
        <v>952</v>
      </c>
      <c r="B1028" s="1">
        <v>239.41978522387242</v>
      </c>
      <c r="C1028" s="1">
        <v>301.4938958899246</v>
      </c>
      <c r="D1028" s="1">
        <v>395.87691236747406</v>
      </c>
    </row>
    <row r="1029" spans="1:4" x14ac:dyDescent="0.3">
      <c r="A1029" s="1">
        <v>953</v>
      </c>
      <c r="B1029" s="1">
        <v>235.03754686328719</v>
      </c>
      <c r="C1029" s="1">
        <v>297.41872091043268</v>
      </c>
      <c r="D1029" s="1">
        <v>383.48439209617271</v>
      </c>
    </row>
    <row r="1030" spans="1:4" x14ac:dyDescent="0.3">
      <c r="A1030" s="1">
        <v>954</v>
      </c>
      <c r="B1030" s="1">
        <v>233.41390446726015</v>
      </c>
      <c r="C1030" s="1">
        <v>304.3746884393455</v>
      </c>
      <c r="D1030" s="1">
        <v>390.71582346609659</v>
      </c>
    </row>
    <row r="1031" spans="1:4" x14ac:dyDescent="0.3">
      <c r="A1031" s="1">
        <v>955</v>
      </c>
      <c r="B1031" s="1">
        <v>231.41932169280329</v>
      </c>
      <c r="C1031" s="1">
        <v>301.48186065083399</v>
      </c>
      <c r="D1031" s="1">
        <v>388.36380804888864</v>
      </c>
    </row>
    <row r="1032" spans="1:4" x14ac:dyDescent="0.3">
      <c r="A1032" s="1">
        <v>956</v>
      </c>
      <c r="B1032" s="1">
        <v>240.02930930510232</v>
      </c>
      <c r="C1032" s="1">
        <v>301.64017178161464</v>
      </c>
      <c r="D1032" s="1">
        <v>379.04306043354364</v>
      </c>
    </row>
    <row r="1033" spans="1:4" x14ac:dyDescent="0.3">
      <c r="A1033" s="1">
        <v>957</v>
      </c>
      <c r="B1033" s="1">
        <v>234.49499854592835</v>
      </c>
      <c r="C1033" s="1">
        <v>298.64516894001366</v>
      </c>
      <c r="D1033" s="1">
        <v>391.27771721856936</v>
      </c>
    </row>
    <row r="1034" spans="1:4" x14ac:dyDescent="0.3">
      <c r="A1034" s="1">
        <v>958</v>
      </c>
      <c r="B1034" s="1">
        <v>235.09417283131566</v>
      </c>
      <c r="C1034" s="1">
        <v>296.12515691320715</v>
      </c>
      <c r="D1034" s="1">
        <v>412.24442922810601</v>
      </c>
    </row>
    <row r="1035" spans="1:4" x14ac:dyDescent="0.3">
      <c r="A1035" s="1">
        <v>959</v>
      </c>
      <c r="B1035" s="1">
        <v>233.76778920067059</v>
      </c>
      <c r="C1035" s="1">
        <v>300.03391012284982</v>
      </c>
      <c r="D1035" s="1">
        <v>383.32540495776658</v>
      </c>
    </row>
    <row r="1036" spans="1:4" x14ac:dyDescent="0.3">
      <c r="A1036" s="1">
        <v>960</v>
      </c>
      <c r="B1036" s="1">
        <v>238.62556829907089</v>
      </c>
      <c r="C1036" s="1">
        <v>306.1791661179779</v>
      </c>
      <c r="D1036" s="1">
        <v>405.89465932241268</v>
      </c>
    </row>
    <row r="1037" spans="1:4" x14ac:dyDescent="0.3">
      <c r="A1037" s="1">
        <v>961</v>
      </c>
      <c r="B1037" s="1">
        <v>238.43115691498249</v>
      </c>
      <c r="C1037" s="1">
        <v>301.50771849566758</v>
      </c>
      <c r="D1037" s="1">
        <v>387.97297679407529</v>
      </c>
    </row>
    <row r="1038" spans="1:4" x14ac:dyDescent="0.3">
      <c r="A1038" s="1">
        <v>962</v>
      </c>
      <c r="B1038" s="1">
        <v>240.14356404794313</v>
      </c>
      <c r="C1038" s="1">
        <v>305.21405067278295</v>
      </c>
      <c r="D1038" s="1">
        <v>377.66656399318612</v>
      </c>
    </row>
    <row r="1039" spans="1:4" x14ac:dyDescent="0.3">
      <c r="A1039" s="1">
        <v>963</v>
      </c>
      <c r="B1039" s="1">
        <v>239.88207767738857</v>
      </c>
      <c r="C1039" s="1">
        <v>296.86702020197953</v>
      </c>
      <c r="D1039" s="1">
        <v>390.66278132241121</v>
      </c>
    </row>
    <row r="1040" spans="1:4" x14ac:dyDescent="0.3">
      <c r="A1040" s="1">
        <v>964</v>
      </c>
      <c r="B1040" s="1">
        <v>241.00201312175804</v>
      </c>
      <c r="C1040" s="1">
        <v>294.87727141593939</v>
      </c>
      <c r="D1040" s="1">
        <v>378.01338294522481</v>
      </c>
    </row>
    <row r="1041" spans="1:4" x14ac:dyDescent="0.3">
      <c r="A1041" s="1">
        <v>965</v>
      </c>
      <c r="B1041" s="1">
        <v>237.88586706273091</v>
      </c>
      <c r="C1041" s="1">
        <v>309.04043740582773</v>
      </c>
      <c r="D1041" s="1">
        <v>388.20803147565556</v>
      </c>
    </row>
    <row r="1042" spans="1:4" x14ac:dyDescent="0.3">
      <c r="A1042" s="1">
        <v>966</v>
      </c>
      <c r="B1042" s="1">
        <v>241.96113990507399</v>
      </c>
      <c r="C1042" s="1">
        <v>307.48933406385254</v>
      </c>
      <c r="D1042" s="1">
        <v>394.44821605245312</v>
      </c>
    </row>
    <row r="1043" spans="1:4" x14ac:dyDescent="0.3">
      <c r="A1043" s="1">
        <v>967</v>
      </c>
      <c r="B1043" s="1">
        <v>239.15500732168763</v>
      </c>
      <c r="C1043" s="1">
        <v>296.83458620962216</v>
      </c>
      <c r="D1043" s="1">
        <v>398.2819124583109</v>
      </c>
    </row>
    <row r="1044" spans="1:4" x14ac:dyDescent="0.3">
      <c r="A1044" s="1">
        <v>968</v>
      </c>
      <c r="B1044" s="1">
        <v>230.95415701860259</v>
      </c>
      <c r="C1044" s="1">
        <v>289.235112962637</v>
      </c>
      <c r="D1044" s="1">
        <v>376.00394213656648</v>
      </c>
    </row>
    <row r="1045" spans="1:4" x14ac:dyDescent="0.3">
      <c r="A1045" s="1">
        <v>969</v>
      </c>
      <c r="B1045" s="1">
        <v>243.51770952360928</v>
      </c>
      <c r="C1045" s="1">
        <v>303.74601619307271</v>
      </c>
      <c r="D1045" s="1">
        <v>398.70992671985664</v>
      </c>
    </row>
    <row r="1046" spans="1:4" x14ac:dyDescent="0.3">
      <c r="A1046" s="1">
        <v>970</v>
      </c>
      <c r="B1046" s="1">
        <v>232.09479836773724</v>
      </c>
      <c r="C1046" s="1">
        <v>290.30473675430375</v>
      </c>
      <c r="D1046" s="1">
        <v>384.41988959101366</v>
      </c>
    </row>
    <row r="1047" spans="1:4" x14ac:dyDescent="0.3">
      <c r="A1047" s="1">
        <v>971</v>
      </c>
      <c r="B1047" s="1">
        <v>248.26929327940189</v>
      </c>
      <c r="C1047" s="1">
        <v>302.89347365258766</v>
      </c>
      <c r="D1047" s="1">
        <v>392.66427313999009</v>
      </c>
    </row>
    <row r="1048" spans="1:4" x14ac:dyDescent="0.3">
      <c r="A1048" s="1">
        <v>972</v>
      </c>
      <c r="B1048" s="1">
        <v>237.73385449175026</v>
      </c>
      <c r="C1048" s="1">
        <v>300.40266187849045</v>
      </c>
      <c r="D1048" s="1">
        <v>385.40914437293816</v>
      </c>
    </row>
    <row r="1049" spans="1:4" x14ac:dyDescent="0.3">
      <c r="A1049" s="1">
        <v>973</v>
      </c>
      <c r="B1049" s="1">
        <v>238.03600764591778</v>
      </c>
      <c r="C1049" s="1">
        <v>293.51175044340232</v>
      </c>
      <c r="D1049" s="1">
        <v>393.39073382860607</v>
      </c>
    </row>
    <row r="1050" spans="1:4" x14ac:dyDescent="0.3">
      <c r="A1050" s="1">
        <v>974</v>
      </c>
      <c r="B1050" s="1">
        <v>244.01173913795276</v>
      </c>
      <c r="C1050" s="1">
        <v>309.84915790431967</v>
      </c>
      <c r="D1050" s="1">
        <v>384.25224469743438</v>
      </c>
    </row>
    <row r="1051" spans="1:4" x14ac:dyDescent="0.3">
      <c r="A1051" s="1">
        <v>975</v>
      </c>
      <c r="B1051" s="1">
        <v>237.24407615955775</v>
      </c>
      <c r="C1051" s="1">
        <v>299.86091075447024</v>
      </c>
      <c r="D1051" s="1">
        <v>394.64508365938548</v>
      </c>
    </row>
    <row r="1052" spans="1:4" x14ac:dyDescent="0.3">
      <c r="A1052" s="1">
        <v>976</v>
      </c>
      <c r="B1052" s="1">
        <v>237.15115626631408</v>
      </c>
      <c r="C1052" s="1">
        <v>294.46666779402199</v>
      </c>
      <c r="D1052" s="1">
        <v>389.42953612615906</v>
      </c>
    </row>
    <row r="1053" spans="1:4" x14ac:dyDescent="0.3">
      <c r="A1053" s="1">
        <v>977</v>
      </c>
      <c r="B1053" s="1">
        <v>243.87875789960745</v>
      </c>
      <c r="C1053" s="1">
        <v>296.65308863017049</v>
      </c>
      <c r="D1053" s="1">
        <v>377.20459067576996</v>
      </c>
    </row>
    <row r="1054" spans="1:4" x14ac:dyDescent="0.3">
      <c r="A1054" s="1">
        <v>978</v>
      </c>
      <c r="B1054" s="1">
        <v>233.80205251492376</v>
      </c>
      <c r="C1054" s="1">
        <v>300.59467370215316</v>
      </c>
      <c r="D1054" s="1">
        <v>394.38281569488726</v>
      </c>
    </row>
    <row r="1055" spans="1:4" x14ac:dyDescent="0.3">
      <c r="A1055" s="1">
        <v>979</v>
      </c>
      <c r="B1055" s="1">
        <v>244.94702095739794</v>
      </c>
      <c r="C1055" s="1">
        <v>298.87650657824122</v>
      </c>
      <c r="D1055" s="1">
        <v>397.56260126134924</v>
      </c>
    </row>
    <row r="1056" spans="1:4" x14ac:dyDescent="0.3">
      <c r="A1056" s="1">
        <v>980</v>
      </c>
      <c r="B1056" s="1">
        <v>243.03390616116243</v>
      </c>
      <c r="C1056" s="1">
        <v>302.98745050763421</v>
      </c>
      <c r="D1056" s="1">
        <v>394.50608545590643</v>
      </c>
    </row>
    <row r="1057" spans="1:4" x14ac:dyDescent="0.3">
      <c r="A1057" s="1">
        <v>981</v>
      </c>
      <c r="B1057" s="1">
        <v>242.67730962247776</v>
      </c>
      <c r="C1057" s="1">
        <v>300.27057352208055</v>
      </c>
      <c r="D1057" s="1">
        <v>388.53206022341186</v>
      </c>
    </row>
    <row r="1058" spans="1:4" x14ac:dyDescent="0.3">
      <c r="A1058" s="1">
        <v>982</v>
      </c>
      <c r="B1058" s="1">
        <v>243.51382092267622</v>
      </c>
      <c r="C1058" s="1">
        <v>296.79133234936427</v>
      </c>
      <c r="D1058" s="1">
        <v>380.81185632200624</v>
      </c>
    </row>
    <row r="1059" spans="1:4" x14ac:dyDescent="0.3">
      <c r="A1059" s="1">
        <v>983</v>
      </c>
      <c r="B1059" s="1">
        <v>230.19362213091054</v>
      </c>
      <c r="C1059" s="1">
        <v>300.77079210022282</v>
      </c>
      <c r="D1059" s="1">
        <v>387.53249084516347</v>
      </c>
    </row>
    <row r="1060" spans="1:4" x14ac:dyDescent="0.3">
      <c r="A1060" s="1">
        <v>984</v>
      </c>
      <c r="B1060" s="1">
        <v>230.02088005785393</v>
      </c>
      <c r="C1060" s="1">
        <v>307.61206206291314</v>
      </c>
      <c r="D1060" s="1">
        <v>387.52742948962157</v>
      </c>
    </row>
    <row r="1061" spans="1:4" x14ac:dyDescent="0.3">
      <c r="A1061" s="1">
        <v>985</v>
      </c>
      <c r="B1061" s="1">
        <v>235.98020497365991</v>
      </c>
      <c r="C1061" s="1">
        <v>299.21407169059864</v>
      </c>
      <c r="D1061" s="1">
        <v>395.2238542928294</v>
      </c>
    </row>
    <row r="1062" spans="1:4" x14ac:dyDescent="0.3">
      <c r="A1062" s="1">
        <v>986</v>
      </c>
      <c r="B1062" s="1">
        <v>248.68454231811998</v>
      </c>
      <c r="C1062" s="1">
        <v>299.95168849059297</v>
      </c>
      <c r="D1062" s="1">
        <v>395.42951464627805</v>
      </c>
    </row>
    <row r="1063" spans="1:4" x14ac:dyDescent="0.3">
      <c r="A1063" s="1">
        <v>987</v>
      </c>
      <c r="B1063" s="1">
        <v>237.60326586794199</v>
      </c>
      <c r="C1063" s="1">
        <v>305.39751887043303</v>
      </c>
      <c r="D1063" s="1">
        <v>390.19285221131724</v>
      </c>
    </row>
    <row r="1064" spans="1:4" x14ac:dyDescent="0.3">
      <c r="A1064" s="1">
        <v>988</v>
      </c>
      <c r="B1064" s="1">
        <v>244.96937564128635</v>
      </c>
      <c r="C1064" s="1">
        <v>303.93522928466047</v>
      </c>
      <c r="D1064" s="1">
        <v>392.73596699555242</v>
      </c>
    </row>
    <row r="1065" spans="1:4" x14ac:dyDescent="0.3">
      <c r="A1065" s="1">
        <v>989</v>
      </c>
      <c r="B1065" s="1">
        <v>245.38333032207237</v>
      </c>
      <c r="C1065" s="1">
        <v>304.68066733138329</v>
      </c>
      <c r="D1065" s="1">
        <v>396.90790049242071</v>
      </c>
    </row>
    <row r="1066" spans="1:4" x14ac:dyDescent="0.3">
      <c r="A1066" s="1">
        <v>990</v>
      </c>
      <c r="B1066" s="1">
        <v>238.25695228615115</v>
      </c>
      <c r="C1066" s="1">
        <v>297.433391530785</v>
      </c>
      <c r="D1066" s="1">
        <v>384.23480220422607</v>
      </c>
    </row>
    <row r="1067" spans="1:4" x14ac:dyDescent="0.3">
      <c r="A1067" s="1">
        <v>991</v>
      </c>
      <c r="B1067" s="1">
        <v>243.78248751319344</v>
      </c>
      <c r="C1067" s="1">
        <v>296.78913581093718</v>
      </c>
      <c r="D1067" s="1">
        <v>389.77771633403916</v>
      </c>
    </row>
    <row r="1068" spans="1:4" x14ac:dyDescent="0.3">
      <c r="A1068" s="1">
        <v>992</v>
      </c>
      <c r="B1068" s="1">
        <v>243.67904485807068</v>
      </c>
      <c r="C1068" s="1">
        <v>293.30781991070131</v>
      </c>
      <c r="D1068" s="1">
        <v>383.83987614955669</v>
      </c>
    </row>
    <row r="1069" spans="1:4" x14ac:dyDescent="0.3">
      <c r="A1069" s="1">
        <v>993</v>
      </c>
      <c r="B1069" s="1">
        <v>237.45723797336458</v>
      </c>
      <c r="C1069" s="1">
        <v>302.64663367755634</v>
      </c>
      <c r="D1069" s="1">
        <v>406.30339954860864</v>
      </c>
    </row>
    <row r="1070" spans="1:4" x14ac:dyDescent="0.3">
      <c r="A1070" s="1">
        <v>994</v>
      </c>
      <c r="B1070" s="1">
        <v>240.41822469672911</v>
      </c>
      <c r="C1070" s="1">
        <v>298.06553298020157</v>
      </c>
      <c r="D1070" s="1">
        <v>387.77402087268388</v>
      </c>
    </row>
    <row r="1071" spans="1:4" x14ac:dyDescent="0.3">
      <c r="A1071" s="1">
        <v>995</v>
      </c>
      <c r="B1071" s="1">
        <v>238.65261770751707</v>
      </c>
      <c r="C1071" s="1">
        <v>301.392223945149</v>
      </c>
      <c r="D1071" s="1">
        <v>386.40606257288675</v>
      </c>
    </row>
    <row r="1072" spans="1:4" x14ac:dyDescent="0.3">
      <c r="A1072" s="1">
        <v>996</v>
      </c>
      <c r="B1072" s="1">
        <v>246.23726012985469</v>
      </c>
      <c r="C1072" s="1">
        <v>303.82377528149391</v>
      </c>
      <c r="D1072" s="1">
        <v>377.54259439843014</v>
      </c>
    </row>
    <row r="1073" spans="1:4" x14ac:dyDescent="0.3">
      <c r="A1073" s="1">
        <v>997</v>
      </c>
      <c r="B1073" s="1">
        <v>238.39181601282951</v>
      </c>
      <c r="C1073" s="1">
        <v>300.18197323935232</v>
      </c>
      <c r="D1073" s="1">
        <v>376.92461556094105</v>
      </c>
    </row>
    <row r="1074" spans="1:4" x14ac:dyDescent="0.3">
      <c r="A1074" s="1">
        <v>998</v>
      </c>
      <c r="B1074" s="1">
        <v>236.40434273654142</v>
      </c>
      <c r="C1074" s="1">
        <v>303.32496106597358</v>
      </c>
      <c r="D1074" s="1">
        <v>389.35133322938992</v>
      </c>
    </row>
    <row r="1075" spans="1:4" x14ac:dyDescent="0.3">
      <c r="A1075" s="1">
        <v>999</v>
      </c>
      <c r="B1075" s="1">
        <v>240.62387803223893</v>
      </c>
      <c r="C1075" s="1">
        <v>290.68203951571775</v>
      </c>
      <c r="D1075" s="1">
        <v>398.29254305434148</v>
      </c>
    </row>
    <row r="1076" spans="1:4" x14ac:dyDescent="0.3">
      <c r="A1076" s="1">
        <v>1000</v>
      </c>
      <c r="B1076" s="1">
        <v>239.72762325896875</v>
      </c>
      <c r="C1076" s="1">
        <v>298.93514703149128</v>
      </c>
      <c r="D1076" s="1">
        <v>404.48879385701872</v>
      </c>
    </row>
  </sheetData>
  <mergeCells count="11">
    <mergeCell ref="A5:B5"/>
    <mergeCell ref="A1:K1"/>
    <mergeCell ref="A3:B3"/>
    <mergeCell ref="F3:I3"/>
    <mergeCell ref="A4:B4"/>
    <mergeCell ref="F4:I4"/>
    <mergeCell ref="F78:H78"/>
    <mergeCell ref="F79:H79"/>
    <mergeCell ref="F80:H80"/>
    <mergeCell ref="A7:G7"/>
    <mergeCell ref="A74:K7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F72B-9DB3-43C8-9D0B-8A62CF0D1E5C}">
  <dimension ref="A1:Q47"/>
  <sheetViews>
    <sheetView topLeftCell="A37" workbookViewId="0">
      <selection activeCell="G14" sqref="G14"/>
    </sheetView>
  </sheetViews>
  <sheetFormatPr defaultRowHeight="15.6" x14ac:dyDescent="0.3"/>
  <cols>
    <col min="1" max="1" width="30.09765625" customWidth="1"/>
    <col min="2" max="2" width="15.09765625" customWidth="1"/>
    <col min="3" max="3" width="13.09765625" bestFit="1" customWidth="1"/>
    <col min="4" max="4" width="17.59765625" customWidth="1"/>
    <col min="5" max="5" width="16.796875" customWidth="1"/>
    <col min="6" max="6" width="13.19921875" customWidth="1"/>
    <col min="7" max="7" width="15.69921875" customWidth="1"/>
    <col min="8" max="8" width="15.8984375" customWidth="1"/>
    <col min="9" max="9" width="16.5" customWidth="1"/>
    <col min="10" max="10" width="21.296875" customWidth="1"/>
    <col min="11" max="11" width="12.796875" customWidth="1"/>
    <col min="12" max="12" width="14.3984375" customWidth="1"/>
    <col min="13" max="13" width="13.09765625" customWidth="1"/>
    <col min="14" max="14" width="13.69921875" customWidth="1"/>
  </cols>
  <sheetData>
    <row r="1" spans="1:11" ht="25.8" x14ac:dyDescent="0.5">
      <c r="A1" s="98" t="s">
        <v>104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3" spans="1:11" x14ac:dyDescent="0.3">
      <c r="A3" s="102" t="s">
        <v>23</v>
      </c>
      <c r="B3" s="102"/>
      <c r="D3" s="102" t="s">
        <v>21</v>
      </c>
      <c r="E3" s="102"/>
      <c r="G3" s="102" t="s">
        <v>100</v>
      </c>
      <c r="H3" s="102"/>
      <c r="J3" s="7" t="s">
        <v>102</v>
      </c>
      <c r="K3" s="21">
        <f>Quantity!M3/60</f>
        <v>10</v>
      </c>
    </row>
    <row r="4" spans="1:11" x14ac:dyDescent="0.3">
      <c r="A4" s="21" t="s">
        <v>97</v>
      </c>
      <c r="B4" s="74" t="str">
        <f>Parameters!B21</f>
        <v>($10.00)</v>
      </c>
      <c r="D4" s="21" t="s">
        <v>19</v>
      </c>
      <c r="E4" s="23">
        <f>Parameters!B29</f>
        <v>-800000</v>
      </c>
      <c r="G4" s="21" t="s">
        <v>101</v>
      </c>
      <c r="H4" s="21">
        <f ca="1">SUM(Parameters!E2:E9)</f>
        <v>23</v>
      </c>
      <c r="J4" s="7" t="s">
        <v>110</v>
      </c>
      <c r="K4" s="21">
        <v>260</v>
      </c>
    </row>
    <row r="5" spans="1:11" x14ac:dyDescent="0.3">
      <c r="A5" s="21" t="s">
        <v>117</v>
      </c>
      <c r="B5" s="74">
        <f>Parameters!B22</f>
        <v>-1200000</v>
      </c>
      <c r="D5" s="21" t="s">
        <v>92</v>
      </c>
      <c r="E5" s="23">
        <f>Parameters!B30</f>
        <v>-125000</v>
      </c>
      <c r="G5" s="21" t="s">
        <v>25</v>
      </c>
      <c r="H5" s="21">
        <f ca="1">Parameters!H3</f>
        <v>2</v>
      </c>
      <c r="J5" s="7" t="s">
        <v>115</v>
      </c>
      <c r="K5" s="21">
        <f ca="1">Quantity!M5</f>
        <v>201</v>
      </c>
    </row>
    <row r="6" spans="1:11" x14ac:dyDescent="0.3">
      <c r="A6" s="21" t="s">
        <v>123</v>
      </c>
      <c r="B6" s="23">
        <f>Parameters!B23</f>
        <v>-1500000</v>
      </c>
      <c r="D6" s="21" t="s">
        <v>91</v>
      </c>
      <c r="E6" s="23">
        <f>Parameters!B31</f>
        <v>-80000</v>
      </c>
      <c r="G6" s="21" t="s">
        <v>8</v>
      </c>
      <c r="H6" s="21">
        <f ca="1">Parameters!H2</f>
        <v>5</v>
      </c>
      <c r="J6" s="7" t="s">
        <v>116</v>
      </c>
      <c r="K6" s="21">
        <f>Quantity!M11</f>
        <v>210</v>
      </c>
    </row>
    <row r="7" spans="1:11" x14ac:dyDescent="0.3">
      <c r="A7" s="21" t="s">
        <v>98</v>
      </c>
      <c r="B7" s="74">
        <f>Parameters!B24</f>
        <v>-200</v>
      </c>
      <c r="D7" s="21" t="s">
        <v>22</v>
      </c>
      <c r="E7" s="23">
        <f>Parameters!B32</f>
        <v>-15000</v>
      </c>
      <c r="G7" s="21" t="s">
        <v>9</v>
      </c>
      <c r="H7" s="21">
        <f ca="1">Parameters!H4</f>
        <v>13</v>
      </c>
      <c r="J7" s="7" t="s">
        <v>120</v>
      </c>
      <c r="K7" s="75">
        <v>0.4</v>
      </c>
    </row>
    <row r="8" spans="1:11" x14ac:dyDescent="0.3">
      <c r="A8" s="21" t="s">
        <v>99</v>
      </c>
      <c r="B8" s="74">
        <f>Parameters!B25</f>
        <v>300</v>
      </c>
      <c r="D8" s="21" t="s">
        <v>90</v>
      </c>
      <c r="E8" s="23">
        <f>Parameters!B33</f>
        <v>-10000</v>
      </c>
      <c r="G8" s="21" t="s">
        <v>26</v>
      </c>
      <c r="H8" s="21">
        <f>Parameters!H5</f>
        <v>1</v>
      </c>
    </row>
    <row r="11" spans="1:11" ht="21" x14ac:dyDescent="0.4">
      <c r="A11" s="99" t="s">
        <v>105</v>
      </c>
      <c r="B11" s="100"/>
      <c r="C11" s="25"/>
      <c r="D11" s="101" t="s">
        <v>147</v>
      </c>
      <c r="E11" s="101"/>
      <c r="F11" s="101"/>
      <c r="G11" s="24"/>
      <c r="H11" s="24"/>
    </row>
    <row r="13" spans="1:11" x14ac:dyDescent="0.3">
      <c r="A13" s="21" t="s">
        <v>106</v>
      </c>
      <c r="B13" s="23">
        <f>E4</f>
        <v>-800000</v>
      </c>
      <c r="D13" s="13" t="s">
        <v>111</v>
      </c>
      <c r="E13" s="26">
        <f ca="1">B4*H4*K4*K3</f>
        <v>-598000</v>
      </c>
    </row>
    <row r="14" spans="1:11" x14ac:dyDescent="0.3">
      <c r="A14" s="21" t="s">
        <v>25</v>
      </c>
      <c r="B14" s="23">
        <f ca="1">E5*H5</f>
        <v>-250000</v>
      </c>
      <c r="D14" s="13" t="s">
        <v>112</v>
      </c>
      <c r="E14" s="26">
        <f>B5</f>
        <v>-1200000</v>
      </c>
    </row>
    <row r="15" spans="1:11" x14ac:dyDescent="0.3">
      <c r="A15" s="21" t="s">
        <v>8</v>
      </c>
      <c r="B15" s="23">
        <f t="shared" ref="B15:B17" ca="1" si="0">E6*H6</f>
        <v>-400000</v>
      </c>
      <c r="D15" s="13" t="s">
        <v>124</v>
      </c>
      <c r="E15" s="38">
        <f>B6</f>
        <v>-1500000</v>
      </c>
    </row>
    <row r="16" spans="1:11" x14ac:dyDescent="0.3">
      <c r="A16" s="21" t="s">
        <v>107</v>
      </c>
      <c r="B16" s="23">
        <f t="shared" ca="1" si="0"/>
        <v>-195000</v>
      </c>
      <c r="D16" s="13" t="s">
        <v>20</v>
      </c>
      <c r="E16" s="26">
        <f>B7*K6*K4</f>
        <v>-10920000</v>
      </c>
    </row>
    <row r="17" spans="1:10" x14ac:dyDescent="0.3">
      <c r="A17" s="21" t="s">
        <v>26</v>
      </c>
      <c r="B17" s="23">
        <f t="shared" si="0"/>
        <v>-10000</v>
      </c>
      <c r="D17" s="13" t="s">
        <v>114</v>
      </c>
      <c r="E17" s="26">
        <f ca="1">B8*K5*K4</f>
        <v>15678000</v>
      </c>
    </row>
    <row r="18" spans="1:10" x14ac:dyDescent="0.3">
      <c r="B18" s="28">
        <f ca="1">SUM(B13:B17)</f>
        <v>-1655000</v>
      </c>
      <c r="E18" s="27">
        <f ca="1">SUM(E13:E17)</f>
        <v>1460000</v>
      </c>
    </row>
    <row r="22" spans="1:10" ht="21" x14ac:dyDescent="0.4">
      <c r="A22" s="101" t="s">
        <v>118</v>
      </c>
      <c r="B22" s="101"/>
      <c r="C22" s="101"/>
      <c r="D22" s="101"/>
      <c r="E22" s="101"/>
      <c r="F22" s="101"/>
      <c r="G22" s="101"/>
      <c r="H22" s="101"/>
      <c r="I22" s="101"/>
    </row>
    <row r="24" spans="1:10" x14ac:dyDescent="0.3">
      <c r="A24" s="31" t="s">
        <v>119</v>
      </c>
      <c r="B24" s="29">
        <v>0</v>
      </c>
      <c r="C24" s="29">
        <v>1</v>
      </c>
      <c r="D24" s="29">
        <v>2</v>
      </c>
      <c r="E24" s="29">
        <v>3</v>
      </c>
      <c r="F24" s="29">
        <v>4</v>
      </c>
      <c r="G24" s="37">
        <v>5</v>
      </c>
      <c r="H24" s="37">
        <v>6</v>
      </c>
      <c r="I24" s="37">
        <v>7</v>
      </c>
    </row>
    <row r="25" spans="1:10" x14ac:dyDescent="0.3">
      <c r="A25" s="31">
        <v>0</v>
      </c>
      <c r="B25" s="33">
        <f ca="1">B18+E15</f>
        <v>-3155000</v>
      </c>
      <c r="C25" s="34">
        <f ca="1">B25</f>
        <v>-3155000</v>
      </c>
      <c r="D25" s="34">
        <f ca="1">C25</f>
        <v>-3155000</v>
      </c>
      <c r="E25" s="34">
        <f ca="1">D25</f>
        <v>-3155000</v>
      </c>
      <c r="F25" s="34">
        <f ca="1">E25</f>
        <v>-3155000</v>
      </c>
      <c r="G25" s="34">
        <f t="shared" ref="G25:I25" ca="1" si="1">F25</f>
        <v>-3155000</v>
      </c>
      <c r="H25" s="34">
        <f t="shared" ca="1" si="1"/>
        <v>-3155000</v>
      </c>
      <c r="I25" s="34">
        <f t="shared" ca="1" si="1"/>
        <v>-3155000</v>
      </c>
    </row>
    <row r="26" spans="1:10" x14ac:dyDescent="0.3">
      <c r="A26" s="31">
        <v>1</v>
      </c>
      <c r="C26" s="35">
        <f ca="1">E18/(1+K7)^A26</f>
        <v>1042857.142857143</v>
      </c>
      <c r="D26" s="35">
        <f ca="1">C26</f>
        <v>1042857.142857143</v>
      </c>
      <c r="E26" s="35">
        <f ca="1">D26</f>
        <v>1042857.142857143</v>
      </c>
      <c r="F26" s="35">
        <f ca="1">E26</f>
        <v>1042857.142857143</v>
      </c>
      <c r="G26" s="35">
        <f t="shared" ref="G26:I26" ca="1" si="2">F26</f>
        <v>1042857.142857143</v>
      </c>
      <c r="H26" s="35">
        <f t="shared" ca="1" si="2"/>
        <v>1042857.142857143</v>
      </c>
      <c r="I26" s="35">
        <f t="shared" ca="1" si="2"/>
        <v>1042857.142857143</v>
      </c>
    </row>
    <row r="27" spans="1:10" x14ac:dyDescent="0.3">
      <c r="A27" s="31">
        <v>2</v>
      </c>
      <c r="D27" s="35">
        <f ca="1">E18/(1+K7)^A27</f>
        <v>744897.95918367361</v>
      </c>
      <c r="E27" s="35">
        <f ca="1">D27</f>
        <v>744897.95918367361</v>
      </c>
      <c r="F27" s="35">
        <f ca="1">E27</f>
        <v>744897.95918367361</v>
      </c>
      <c r="G27" s="35">
        <f t="shared" ref="G27:I27" ca="1" si="3">F27</f>
        <v>744897.95918367361</v>
      </c>
      <c r="H27" s="35">
        <f t="shared" ca="1" si="3"/>
        <v>744897.95918367361</v>
      </c>
      <c r="I27" s="35">
        <f t="shared" ca="1" si="3"/>
        <v>744897.95918367361</v>
      </c>
    </row>
    <row r="28" spans="1:10" x14ac:dyDescent="0.3">
      <c r="A28" s="31">
        <v>3</v>
      </c>
      <c r="E28" s="35">
        <f ca="1">E18/(1+K7)^A28</f>
        <v>532069.97084548115</v>
      </c>
      <c r="F28" s="35">
        <f ca="1">E28</f>
        <v>532069.97084548115</v>
      </c>
      <c r="G28" s="35">
        <f t="shared" ref="G28:I28" ca="1" si="4">F28</f>
        <v>532069.97084548115</v>
      </c>
      <c r="H28" s="35">
        <f t="shared" ca="1" si="4"/>
        <v>532069.97084548115</v>
      </c>
      <c r="I28" s="35">
        <f t="shared" ca="1" si="4"/>
        <v>532069.97084548115</v>
      </c>
    </row>
    <row r="29" spans="1:10" x14ac:dyDescent="0.3">
      <c r="A29" s="31">
        <v>4</v>
      </c>
      <c r="F29" s="35">
        <f ca="1">E18/(1+K7)^A29</f>
        <v>380049.9791753437</v>
      </c>
      <c r="G29" s="36">
        <f ca="1">F29</f>
        <v>380049.9791753437</v>
      </c>
      <c r="H29" s="36">
        <f t="shared" ref="H29:I31" ca="1" si="5">G29</f>
        <v>380049.9791753437</v>
      </c>
      <c r="I29" s="36">
        <f t="shared" ca="1" si="5"/>
        <v>380049.9791753437</v>
      </c>
    </row>
    <row r="30" spans="1:10" x14ac:dyDescent="0.3">
      <c r="A30" s="31">
        <v>5</v>
      </c>
      <c r="F30" s="39"/>
      <c r="G30" s="35">
        <f ca="1">E18/(1+K7)^A30</f>
        <v>271464.27083953127</v>
      </c>
      <c r="H30" s="35">
        <f t="shared" ca="1" si="5"/>
        <v>271464.27083953127</v>
      </c>
      <c r="I30" s="35">
        <f t="shared" ca="1" si="5"/>
        <v>271464.27083953127</v>
      </c>
    </row>
    <row r="31" spans="1:10" x14ac:dyDescent="0.3">
      <c r="A31" s="31">
        <v>6</v>
      </c>
      <c r="F31" s="39"/>
      <c r="H31" s="41">
        <f ca="1">E18/(1+K7)^A31</f>
        <v>193903.05059966518</v>
      </c>
      <c r="I31" s="35">
        <f t="shared" ca="1" si="5"/>
        <v>193903.05059966518</v>
      </c>
      <c r="J31" s="2"/>
    </row>
    <row r="32" spans="1:10" x14ac:dyDescent="0.3">
      <c r="A32" s="31">
        <v>7</v>
      </c>
      <c r="F32" s="39"/>
      <c r="I32" s="35">
        <f ca="1">E18/(1+K7)^A32</f>
        <v>138502.17899976089</v>
      </c>
    </row>
    <row r="33" spans="1:17" x14ac:dyDescent="0.3">
      <c r="A33" s="31" t="s">
        <v>108</v>
      </c>
      <c r="B33" s="32">
        <f ca="1">SUM(B25:B32)</f>
        <v>-3155000</v>
      </c>
      <c r="C33" s="32">
        <f t="shared" ref="C33:I33" ca="1" si="6">SUM(C25:C32)</f>
        <v>-2112142.8571428573</v>
      </c>
      <c r="D33" s="32">
        <f t="shared" ca="1" si="6"/>
        <v>-1367244.8979591837</v>
      </c>
      <c r="E33" s="32">
        <f t="shared" ca="1" si="6"/>
        <v>-835174.92711370252</v>
      </c>
      <c r="F33" s="32">
        <f t="shared" ca="1" si="6"/>
        <v>-455124.94793835882</v>
      </c>
      <c r="G33" s="32">
        <f t="shared" ca="1" si="6"/>
        <v>-183660.67709882755</v>
      </c>
      <c r="H33" s="32">
        <f t="shared" ca="1" si="6"/>
        <v>10242.373500837624</v>
      </c>
      <c r="I33" s="32">
        <f t="shared" ca="1" si="6"/>
        <v>148744.55250059851</v>
      </c>
    </row>
    <row r="36" spans="1:17" ht="21" x14ac:dyDescent="0.4">
      <c r="A36" s="101" t="s">
        <v>128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8" spans="1:17" x14ac:dyDescent="0.3">
      <c r="A38" s="44" t="s">
        <v>103</v>
      </c>
      <c r="B38" s="44">
        <v>0</v>
      </c>
      <c r="C38" s="44">
        <v>1</v>
      </c>
      <c r="D38" s="44">
        <v>2</v>
      </c>
      <c r="E38" s="44">
        <v>3</v>
      </c>
      <c r="F38" s="44">
        <v>4</v>
      </c>
      <c r="G38" s="44">
        <v>5</v>
      </c>
      <c r="H38" s="44">
        <v>6</v>
      </c>
      <c r="I38" s="44">
        <v>7</v>
      </c>
      <c r="J38" s="44">
        <v>8</v>
      </c>
      <c r="K38" s="44">
        <v>9</v>
      </c>
      <c r="L38" s="44">
        <v>10</v>
      </c>
      <c r="M38" s="44">
        <v>11</v>
      </c>
      <c r="N38" s="44">
        <v>12</v>
      </c>
      <c r="O38" s="44">
        <v>13</v>
      </c>
      <c r="P38" s="44">
        <v>14</v>
      </c>
      <c r="Q38" s="44">
        <v>15</v>
      </c>
    </row>
    <row r="39" spans="1:17" x14ac:dyDescent="0.3">
      <c r="A39" s="44" t="s">
        <v>129</v>
      </c>
      <c r="B39" s="4"/>
      <c r="C39" s="4">
        <f ca="1">$K$5*$K$4</f>
        <v>52260</v>
      </c>
      <c r="D39" s="4">
        <f t="shared" ref="D39:Q39" ca="1" si="7">$K$5*$K$4</f>
        <v>52260</v>
      </c>
      <c r="E39" s="4">
        <f t="shared" ca="1" si="7"/>
        <v>52260</v>
      </c>
      <c r="F39" s="4">
        <f t="shared" ca="1" si="7"/>
        <v>52260</v>
      </c>
      <c r="G39" s="4">
        <f t="shared" ca="1" si="7"/>
        <v>52260</v>
      </c>
      <c r="H39" s="4">
        <f t="shared" ca="1" si="7"/>
        <v>52260</v>
      </c>
      <c r="I39" s="4">
        <f t="shared" ca="1" si="7"/>
        <v>52260</v>
      </c>
      <c r="J39" s="4">
        <f t="shared" ca="1" si="7"/>
        <v>52260</v>
      </c>
      <c r="K39" s="4">
        <f t="shared" ca="1" si="7"/>
        <v>52260</v>
      </c>
      <c r="L39" s="4">
        <f t="shared" ca="1" si="7"/>
        <v>52260</v>
      </c>
      <c r="M39" s="4">
        <f t="shared" ca="1" si="7"/>
        <v>52260</v>
      </c>
      <c r="N39" s="4">
        <f t="shared" ca="1" si="7"/>
        <v>52260</v>
      </c>
      <c r="O39" s="4">
        <f t="shared" ca="1" si="7"/>
        <v>52260</v>
      </c>
      <c r="P39" s="4">
        <f t="shared" ca="1" si="7"/>
        <v>52260</v>
      </c>
      <c r="Q39" s="4">
        <f t="shared" ca="1" si="7"/>
        <v>52260</v>
      </c>
    </row>
    <row r="40" spans="1:17" x14ac:dyDescent="0.3">
      <c r="A40" s="44" t="s">
        <v>130</v>
      </c>
      <c r="B40" s="4"/>
      <c r="C40" s="4">
        <f>$K$6*$K$4</f>
        <v>54600</v>
      </c>
      <c r="D40" s="4">
        <f t="shared" ref="D40:Q40" si="8">$K$6*$K$4</f>
        <v>54600</v>
      </c>
      <c r="E40" s="4">
        <f t="shared" si="8"/>
        <v>54600</v>
      </c>
      <c r="F40" s="4">
        <f t="shared" si="8"/>
        <v>54600</v>
      </c>
      <c r="G40" s="4">
        <f t="shared" si="8"/>
        <v>54600</v>
      </c>
      <c r="H40" s="4">
        <f t="shared" si="8"/>
        <v>54600</v>
      </c>
      <c r="I40" s="4">
        <f t="shared" si="8"/>
        <v>54600</v>
      </c>
      <c r="J40" s="4">
        <f t="shared" si="8"/>
        <v>54600</v>
      </c>
      <c r="K40" s="4">
        <f t="shared" si="8"/>
        <v>54600</v>
      </c>
      <c r="L40" s="4">
        <f t="shared" si="8"/>
        <v>54600</v>
      </c>
      <c r="M40" s="4">
        <f t="shared" si="8"/>
        <v>54600</v>
      </c>
      <c r="N40" s="4">
        <f t="shared" si="8"/>
        <v>54600</v>
      </c>
      <c r="O40" s="4">
        <f t="shared" si="8"/>
        <v>54600</v>
      </c>
      <c r="P40" s="4">
        <f t="shared" si="8"/>
        <v>54600</v>
      </c>
      <c r="Q40" s="4">
        <f t="shared" si="8"/>
        <v>54600</v>
      </c>
    </row>
    <row r="41" spans="1:17" x14ac:dyDescent="0.3">
      <c r="A41" s="44" t="s">
        <v>121</v>
      </c>
      <c r="B41" s="42">
        <f ca="1">B18</f>
        <v>-1655000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4" t="s">
        <v>124</v>
      </c>
      <c r="B42" s="42">
        <f>$E$15</f>
        <v>-1500000</v>
      </c>
      <c r="C42" s="42">
        <f t="shared" ref="C42:Q42" si="9">$E$15</f>
        <v>-1500000</v>
      </c>
      <c r="D42" s="42">
        <f t="shared" si="9"/>
        <v>-1500000</v>
      </c>
      <c r="E42" s="42">
        <f t="shared" si="9"/>
        <v>-1500000</v>
      </c>
      <c r="F42" s="42">
        <f t="shared" si="9"/>
        <v>-1500000</v>
      </c>
      <c r="G42" s="42">
        <f t="shared" si="9"/>
        <v>-1500000</v>
      </c>
      <c r="H42" s="42">
        <f t="shared" si="9"/>
        <v>-1500000</v>
      </c>
      <c r="I42" s="42">
        <f t="shared" si="9"/>
        <v>-1500000</v>
      </c>
      <c r="J42" s="42">
        <f t="shared" si="9"/>
        <v>-1500000</v>
      </c>
      <c r="K42" s="42">
        <f t="shared" si="9"/>
        <v>-1500000</v>
      </c>
      <c r="L42" s="42">
        <f t="shared" si="9"/>
        <v>-1500000</v>
      </c>
      <c r="M42" s="42">
        <f t="shared" si="9"/>
        <v>-1500000</v>
      </c>
      <c r="N42" s="42">
        <f t="shared" si="9"/>
        <v>-1500000</v>
      </c>
      <c r="O42" s="42">
        <f t="shared" si="9"/>
        <v>-1500000</v>
      </c>
      <c r="P42" s="42">
        <f t="shared" si="9"/>
        <v>-1500000</v>
      </c>
      <c r="Q42" s="42">
        <f t="shared" si="9"/>
        <v>-1500000</v>
      </c>
    </row>
    <row r="43" spans="1:17" x14ac:dyDescent="0.3">
      <c r="A43" s="44" t="s">
        <v>125</v>
      </c>
      <c r="B43" s="4"/>
      <c r="C43" s="43">
        <f ca="1">$E$13+$E$14+$E$16+$E$17</f>
        <v>2960000</v>
      </c>
      <c r="D43" s="43">
        <f t="shared" ref="D43:Q43" ca="1" si="10">$E$13+$E$14+$E$16+$E$17</f>
        <v>2960000</v>
      </c>
      <c r="E43" s="43">
        <f t="shared" ca="1" si="10"/>
        <v>2960000</v>
      </c>
      <c r="F43" s="43">
        <f t="shared" ca="1" si="10"/>
        <v>2960000</v>
      </c>
      <c r="G43" s="43">
        <f t="shared" ca="1" si="10"/>
        <v>2960000</v>
      </c>
      <c r="H43" s="43">
        <f t="shared" ca="1" si="10"/>
        <v>2960000</v>
      </c>
      <c r="I43" s="43">
        <f t="shared" ca="1" si="10"/>
        <v>2960000</v>
      </c>
      <c r="J43" s="43">
        <f t="shared" ca="1" si="10"/>
        <v>2960000</v>
      </c>
      <c r="K43" s="43">
        <f t="shared" ca="1" si="10"/>
        <v>2960000</v>
      </c>
      <c r="L43" s="43">
        <f t="shared" ca="1" si="10"/>
        <v>2960000</v>
      </c>
      <c r="M43" s="43">
        <f t="shared" ca="1" si="10"/>
        <v>2960000</v>
      </c>
      <c r="N43" s="43">
        <f t="shared" ca="1" si="10"/>
        <v>2960000</v>
      </c>
      <c r="O43" s="43">
        <f t="shared" ca="1" si="10"/>
        <v>2960000</v>
      </c>
      <c r="P43" s="43">
        <f t="shared" ca="1" si="10"/>
        <v>2960000</v>
      </c>
      <c r="Q43" s="43">
        <f t="shared" ca="1" si="10"/>
        <v>2960000</v>
      </c>
    </row>
    <row r="44" spans="1:17" x14ac:dyDescent="0.3">
      <c r="A44" s="44" t="s">
        <v>127</v>
      </c>
      <c r="B44" s="42">
        <f ca="1">SUM(B41:B43)</f>
        <v>-3155000</v>
      </c>
      <c r="C44" s="42">
        <f t="shared" ref="C44:Q44" ca="1" si="11">SUM(C41:C43)</f>
        <v>1460000</v>
      </c>
      <c r="D44" s="42">
        <f t="shared" ca="1" si="11"/>
        <v>1460000</v>
      </c>
      <c r="E44" s="42">
        <f t="shared" ca="1" si="11"/>
        <v>1460000</v>
      </c>
      <c r="F44" s="42">
        <f t="shared" ca="1" si="11"/>
        <v>1460000</v>
      </c>
      <c r="G44" s="42">
        <f t="shared" ca="1" si="11"/>
        <v>1460000</v>
      </c>
      <c r="H44" s="42">
        <f t="shared" ca="1" si="11"/>
        <v>1460000</v>
      </c>
      <c r="I44" s="42">
        <f t="shared" ca="1" si="11"/>
        <v>1460000</v>
      </c>
      <c r="J44" s="42">
        <f t="shared" ca="1" si="11"/>
        <v>1460000</v>
      </c>
      <c r="K44" s="42">
        <f t="shared" ca="1" si="11"/>
        <v>1460000</v>
      </c>
      <c r="L44" s="42">
        <f t="shared" ca="1" si="11"/>
        <v>1460000</v>
      </c>
      <c r="M44" s="42">
        <f t="shared" ca="1" si="11"/>
        <v>1460000</v>
      </c>
      <c r="N44" s="42">
        <f t="shared" ca="1" si="11"/>
        <v>1460000</v>
      </c>
      <c r="O44" s="42">
        <f t="shared" ca="1" si="11"/>
        <v>1460000</v>
      </c>
      <c r="P44" s="42">
        <f t="shared" ca="1" si="11"/>
        <v>1460000</v>
      </c>
      <c r="Q44" s="42">
        <f t="shared" ca="1" si="11"/>
        <v>1460000</v>
      </c>
    </row>
    <row r="45" spans="1:17" x14ac:dyDescent="0.3">
      <c r="A45" s="44" t="s">
        <v>126</v>
      </c>
      <c r="B45" s="42">
        <f ca="1">B44/(1+$K$7)^B38</f>
        <v>-3155000</v>
      </c>
      <c r="C45" s="42">
        <f t="shared" ref="C45:Q45" ca="1" si="12">C44/(1+$K$7)^C38</f>
        <v>1042857.142857143</v>
      </c>
      <c r="D45" s="42">
        <f t="shared" ca="1" si="12"/>
        <v>744897.95918367361</v>
      </c>
      <c r="E45" s="42">
        <f t="shared" ca="1" si="12"/>
        <v>532069.97084548115</v>
      </c>
      <c r="F45" s="42">
        <f t="shared" ca="1" si="12"/>
        <v>380049.9791753437</v>
      </c>
      <c r="G45" s="42">
        <f t="shared" ca="1" si="12"/>
        <v>271464.27083953127</v>
      </c>
      <c r="H45" s="42">
        <f t="shared" ca="1" si="12"/>
        <v>193903.05059966518</v>
      </c>
      <c r="I45" s="42">
        <f t="shared" ca="1" si="12"/>
        <v>138502.17899976089</v>
      </c>
      <c r="J45" s="42">
        <f t="shared" ca="1" si="12"/>
        <v>98930.12785697206</v>
      </c>
      <c r="K45" s="42">
        <f t="shared" ca="1" si="12"/>
        <v>70664.377040694337</v>
      </c>
      <c r="L45" s="42">
        <f t="shared" ca="1" si="12"/>
        <v>50474.555029067378</v>
      </c>
      <c r="M45" s="42">
        <f t="shared" ca="1" si="12"/>
        <v>36053.253592190988</v>
      </c>
      <c r="N45" s="42">
        <f t="shared" ca="1" si="12"/>
        <v>25752.323994422139</v>
      </c>
      <c r="O45" s="42">
        <f t="shared" ca="1" si="12"/>
        <v>18394.517138872958</v>
      </c>
      <c r="P45" s="42">
        <f t="shared" ca="1" si="12"/>
        <v>13138.940813480685</v>
      </c>
      <c r="Q45" s="42">
        <f t="shared" ca="1" si="12"/>
        <v>9384.9577239147766</v>
      </c>
    </row>
    <row r="47" spans="1:17" x14ac:dyDescent="0.3">
      <c r="A47" s="44" t="s">
        <v>108</v>
      </c>
      <c r="B47" s="45">
        <f ca="1">SUM(OFFSET(B45,0,0,1,11))</f>
        <v>368813.61242733232</v>
      </c>
    </row>
  </sheetData>
  <mergeCells count="8">
    <mergeCell ref="A1:K1"/>
    <mergeCell ref="A11:B11"/>
    <mergeCell ref="A22:I22"/>
    <mergeCell ref="A36:Q36"/>
    <mergeCell ref="A3:B3"/>
    <mergeCell ref="D3:E3"/>
    <mergeCell ref="G3:H3"/>
    <mergeCell ref="D11:F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E62C-3B19-4A53-8D01-9888E3B93448}">
  <dimension ref="A1:L44"/>
  <sheetViews>
    <sheetView tabSelected="1" topLeftCell="A46" zoomScale="88" zoomScaleNormal="88" workbookViewId="0">
      <selection activeCell="H63" sqref="H63"/>
    </sheetView>
  </sheetViews>
  <sheetFormatPr defaultRowHeight="15.6" x14ac:dyDescent="0.3"/>
  <cols>
    <col min="1" max="1" width="30.09765625" customWidth="1"/>
    <col min="2" max="2" width="15.09765625" customWidth="1"/>
    <col min="3" max="3" width="13.09765625" bestFit="1" customWidth="1"/>
    <col min="4" max="4" width="17.59765625" customWidth="1"/>
    <col min="5" max="5" width="16.796875" customWidth="1"/>
    <col min="6" max="6" width="16.3984375" customWidth="1"/>
    <col min="7" max="7" width="15.69921875" customWidth="1"/>
    <col min="8" max="8" width="15.8984375" customWidth="1"/>
    <col min="9" max="9" width="16.5" customWidth="1"/>
    <col min="10" max="10" width="21.296875" customWidth="1"/>
    <col min="11" max="11" width="12.796875" customWidth="1"/>
    <col min="12" max="12" width="14.3984375" customWidth="1"/>
    <col min="13" max="13" width="13.09765625" customWidth="1"/>
    <col min="14" max="14" width="13.69921875" customWidth="1"/>
    <col min="15" max="15" width="13.8984375" customWidth="1"/>
    <col min="16" max="16" width="13" customWidth="1"/>
    <col min="17" max="17" width="14" customWidth="1"/>
  </cols>
  <sheetData>
    <row r="1" spans="1:11" ht="25.8" x14ac:dyDescent="0.5">
      <c r="A1" s="98" t="s">
        <v>133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3" spans="1:11" x14ac:dyDescent="0.3">
      <c r="A3" s="103" t="s">
        <v>23</v>
      </c>
      <c r="B3" s="103"/>
      <c r="D3" s="103" t="s">
        <v>21</v>
      </c>
      <c r="E3" s="103"/>
      <c r="G3" s="103" t="s">
        <v>100</v>
      </c>
      <c r="H3" s="103"/>
      <c r="J3" s="78" t="s">
        <v>102</v>
      </c>
      <c r="K3" s="21">
        <f>Quantity!M3/60</f>
        <v>10</v>
      </c>
    </row>
    <row r="4" spans="1:11" x14ac:dyDescent="0.3">
      <c r="A4" s="21" t="s">
        <v>97</v>
      </c>
      <c r="B4" s="76" t="str">
        <f>Parameters!B21</f>
        <v>($10.00)</v>
      </c>
      <c r="D4" s="21" t="s">
        <v>19</v>
      </c>
      <c r="E4" s="23">
        <f>Parameters!B29</f>
        <v>-800000</v>
      </c>
      <c r="G4" s="21" t="s">
        <v>101</v>
      </c>
      <c r="H4" s="21">
        <f ca="1">SUM(Parameters!E2:E9)</f>
        <v>23</v>
      </c>
      <c r="J4" s="78" t="s">
        <v>110</v>
      </c>
      <c r="K4" s="21">
        <v>260</v>
      </c>
    </row>
    <row r="5" spans="1:11" x14ac:dyDescent="0.3">
      <c r="A5" s="21" t="s">
        <v>117</v>
      </c>
      <c r="B5" s="76">
        <f>Parameters!B22</f>
        <v>-1200000</v>
      </c>
      <c r="D5" s="21" t="s">
        <v>92</v>
      </c>
      <c r="E5" s="23">
        <f>Parameters!B30</f>
        <v>-125000</v>
      </c>
      <c r="G5" s="21" t="s">
        <v>25</v>
      </c>
      <c r="H5" s="21">
        <f ca="1">Parameters!H3</f>
        <v>2</v>
      </c>
      <c r="J5" s="78" t="s">
        <v>115</v>
      </c>
      <c r="K5" s="21">
        <f ca="1">Quantity!M5</f>
        <v>201</v>
      </c>
    </row>
    <row r="6" spans="1:11" x14ac:dyDescent="0.3">
      <c r="A6" s="21" t="s">
        <v>123</v>
      </c>
      <c r="B6" s="77">
        <f>Parameters!B23</f>
        <v>-1500000</v>
      </c>
      <c r="D6" s="21" t="s">
        <v>91</v>
      </c>
      <c r="E6" s="23">
        <f>Parameters!B31</f>
        <v>-80000</v>
      </c>
      <c r="G6" s="21" t="s">
        <v>8</v>
      </c>
      <c r="H6" s="21">
        <f ca="1">Parameters!H2</f>
        <v>5</v>
      </c>
      <c r="J6" s="78" t="s">
        <v>116</v>
      </c>
      <c r="K6" s="21">
        <f>Quantity!M11</f>
        <v>210</v>
      </c>
    </row>
    <row r="7" spans="1:11" x14ac:dyDescent="0.3">
      <c r="A7" s="21" t="s">
        <v>98</v>
      </c>
      <c r="B7" s="76">
        <f>Parameters!B24</f>
        <v>-200</v>
      </c>
      <c r="D7" s="21" t="s">
        <v>22</v>
      </c>
      <c r="E7" s="23">
        <f>Parameters!B32</f>
        <v>-15000</v>
      </c>
      <c r="G7" s="21" t="s">
        <v>9</v>
      </c>
      <c r="H7" s="21">
        <f ca="1">Parameters!H4</f>
        <v>13</v>
      </c>
      <c r="J7" s="78" t="s">
        <v>120</v>
      </c>
      <c r="K7" s="75">
        <v>0.4</v>
      </c>
    </row>
    <row r="8" spans="1:11" x14ac:dyDescent="0.3">
      <c r="A8" s="21" t="s">
        <v>99</v>
      </c>
      <c r="B8" s="76">
        <f>-B7*(1+K8)</f>
        <v>300</v>
      </c>
      <c r="D8" s="21" t="s">
        <v>90</v>
      </c>
      <c r="E8" s="23">
        <f>Parameters!B33</f>
        <v>-10000</v>
      </c>
      <c r="G8" s="21" t="s">
        <v>26</v>
      </c>
      <c r="H8" s="21">
        <f>Parameters!H5</f>
        <v>1</v>
      </c>
      <c r="J8" s="78" t="s">
        <v>131</v>
      </c>
      <c r="K8" s="75">
        <v>0.5</v>
      </c>
    </row>
    <row r="11" spans="1:11" ht="21" x14ac:dyDescent="0.4">
      <c r="A11" s="99" t="s">
        <v>105</v>
      </c>
      <c r="B11" s="100"/>
      <c r="C11" s="25"/>
      <c r="D11" s="101" t="s">
        <v>109</v>
      </c>
      <c r="E11" s="101"/>
      <c r="F11" s="101"/>
      <c r="G11" s="101"/>
      <c r="H11" s="24"/>
    </row>
    <row r="13" spans="1:11" x14ac:dyDescent="0.3">
      <c r="A13" s="21" t="s">
        <v>106</v>
      </c>
      <c r="B13" s="23">
        <f>E4</f>
        <v>-800000</v>
      </c>
      <c r="E13" s="13" t="s">
        <v>111</v>
      </c>
      <c r="F13" s="26">
        <f ca="1">B4*H4*K4*K3</f>
        <v>-598000</v>
      </c>
    </row>
    <row r="14" spans="1:11" x14ac:dyDescent="0.3">
      <c r="A14" s="21" t="s">
        <v>25</v>
      </c>
      <c r="B14" s="23">
        <f ca="1">E5*H5</f>
        <v>-250000</v>
      </c>
      <c r="E14" s="13" t="s">
        <v>112</v>
      </c>
      <c r="F14" s="26">
        <f>B5</f>
        <v>-1200000</v>
      </c>
    </row>
    <row r="15" spans="1:11" x14ac:dyDescent="0.3">
      <c r="A15" s="21" t="s">
        <v>8</v>
      </c>
      <c r="B15" s="23">
        <f t="shared" ref="B15:B17" ca="1" si="0">E6*H6</f>
        <v>-400000</v>
      </c>
      <c r="E15" s="13" t="s">
        <v>124</v>
      </c>
      <c r="F15" s="38">
        <f>B6</f>
        <v>-1500000</v>
      </c>
    </row>
    <row r="16" spans="1:11" x14ac:dyDescent="0.3">
      <c r="A16" s="21" t="s">
        <v>107</v>
      </c>
      <c r="B16" s="23">
        <f t="shared" ca="1" si="0"/>
        <v>-195000</v>
      </c>
      <c r="E16" s="13" t="s">
        <v>20</v>
      </c>
      <c r="F16" s="26">
        <f>B7*K6*K4</f>
        <v>-10920000</v>
      </c>
    </row>
    <row r="17" spans="1:12" x14ac:dyDescent="0.3">
      <c r="A17" s="21" t="s">
        <v>26</v>
      </c>
      <c r="B17" s="23">
        <f t="shared" si="0"/>
        <v>-10000</v>
      </c>
      <c r="E17" s="13" t="s">
        <v>114</v>
      </c>
      <c r="F17" s="26">
        <f ca="1">B8*K5*K4</f>
        <v>15678000</v>
      </c>
    </row>
    <row r="18" spans="1:12" x14ac:dyDescent="0.3">
      <c r="B18" s="28">
        <f ca="1">SUM(B13:B17)</f>
        <v>-1655000</v>
      </c>
      <c r="F18" s="27">
        <f ca="1">SUM(F13:F17)</f>
        <v>1460000</v>
      </c>
    </row>
    <row r="21" spans="1:12" ht="21" x14ac:dyDescent="0.4">
      <c r="A21" s="101" t="s">
        <v>132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3" spans="1:12" x14ac:dyDescent="0.3">
      <c r="A23" s="40">
        <f ca="1">F18</f>
        <v>1460000</v>
      </c>
      <c r="B23" s="30">
        <v>-150</v>
      </c>
      <c r="C23" s="30">
        <v>-160</v>
      </c>
      <c r="D23" s="30">
        <v>-170</v>
      </c>
      <c r="E23" s="30">
        <v>-180</v>
      </c>
      <c r="F23" s="30">
        <v>-190</v>
      </c>
      <c r="G23" s="30">
        <v>-200</v>
      </c>
      <c r="H23" s="30">
        <v>-210</v>
      </c>
      <c r="I23" s="30">
        <v>-220</v>
      </c>
      <c r="J23" s="30">
        <v>-230</v>
      </c>
      <c r="K23" s="30">
        <v>-240</v>
      </c>
      <c r="L23" s="30">
        <v>-250</v>
      </c>
    </row>
    <row r="24" spans="1:12" x14ac:dyDescent="0.3">
      <c r="A24" s="46">
        <v>0.05</v>
      </c>
      <c r="B24" s="19">
        <f t="dataTable" ref="B24:L43" dt2D="1" dtr="1" r1="B7" r2="K8" ca="1"/>
        <v>-3231050</v>
      </c>
      <c r="C24" s="19">
        <v>-3228320</v>
      </c>
      <c r="D24" s="19">
        <v>-3225590</v>
      </c>
      <c r="E24" s="19">
        <v>-3222860</v>
      </c>
      <c r="F24" s="19">
        <v>-3220130</v>
      </c>
      <c r="G24" s="19">
        <v>-3217400</v>
      </c>
      <c r="H24" s="19">
        <v>-3214670</v>
      </c>
      <c r="I24" s="19">
        <v>-3211940</v>
      </c>
      <c r="J24" s="19">
        <v>-3209210</v>
      </c>
      <c r="K24" s="19">
        <v>-3206480</v>
      </c>
      <c r="L24" s="19">
        <v>-3203750</v>
      </c>
    </row>
    <row r="25" spans="1:12" x14ac:dyDescent="0.3">
      <c r="A25" s="46">
        <v>0.1</v>
      </c>
      <c r="B25" s="19">
        <v>-2839100</v>
      </c>
      <c r="C25" s="19">
        <v>-2810240</v>
      </c>
      <c r="D25" s="19">
        <v>-2781379.9999999981</v>
      </c>
      <c r="E25" s="19">
        <v>-2752519.9999999981</v>
      </c>
      <c r="F25" s="19">
        <v>-2723659.9999999981</v>
      </c>
      <c r="G25" s="19">
        <v>-2694799.9999999981</v>
      </c>
      <c r="H25" s="19">
        <v>-2665939.9999999981</v>
      </c>
      <c r="I25" s="19">
        <v>-2637079.9999999981</v>
      </c>
      <c r="J25" s="19">
        <v>-2608219.9999999981</v>
      </c>
      <c r="K25" s="19">
        <v>-2579360</v>
      </c>
      <c r="L25" s="19">
        <v>-2550500</v>
      </c>
    </row>
    <row r="26" spans="1:12" x14ac:dyDescent="0.3">
      <c r="A26" s="46">
        <v>0.15</v>
      </c>
      <c r="B26" s="19">
        <v>-2447150</v>
      </c>
      <c r="C26" s="19">
        <v>-2392160</v>
      </c>
      <c r="D26" s="19">
        <v>-2337170.0000000019</v>
      </c>
      <c r="E26" s="19">
        <v>-2282180.0000000019</v>
      </c>
      <c r="F26" s="19">
        <v>-2227190.0000000019</v>
      </c>
      <c r="G26" s="19">
        <v>-2172200.0000000019</v>
      </c>
      <c r="H26" s="19">
        <v>-2117210.0000000019</v>
      </c>
      <c r="I26" s="19">
        <v>-2062220.0000000019</v>
      </c>
      <c r="J26" s="19">
        <v>-2007230</v>
      </c>
      <c r="K26" s="19">
        <v>-1952240</v>
      </c>
      <c r="L26" s="19">
        <v>-1897250</v>
      </c>
    </row>
    <row r="27" spans="1:12" x14ac:dyDescent="0.3">
      <c r="A27" s="46">
        <v>0.2</v>
      </c>
      <c r="B27" s="19">
        <v>-2055200</v>
      </c>
      <c r="C27" s="19">
        <v>-1974080</v>
      </c>
      <c r="D27" s="19">
        <v>-1892960</v>
      </c>
      <c r="E27" s="19">
        <v>-1811840</v>
      </c>
      <c r="F27" s="19">
        <v>-1730720</v>
      </c>
      <c r="G27" s="19">
        <v>-1649600</v>
      </c>
      <c r="H27" s="19">
        <v>-1568480</v>
      </c>
      <c r="I27" s="19">
        <v>-1487360</v>
      </c>
      <c r="J27" s="19">
        <v>-1406240</v>
      </c>
      <c r="K27" s="19">
        <v>-1325120</v>
      </c>
      <c r="L27" s="19">
        <v>-1244000</v>
      </c>
    </row>
    <row r="28" spans="1:12" x14ac:dyDescent="0.3">
      <c r="A28" s="46">
        <v>0.25</v>
      </c>
      <c r="B28" s="19">
        <v>-1663250</v>
      </c>
      <c r="C28" s="19">
        <v>-1556000</v>
      </c>
      <c r="D28" s="19">
        <v>-1448750</v>
      </c>
      <c r="E28" s="19">
        <v>-1341500</v>
      </c>
      <c r="F28" s="19">
        <v>-1234250</v>
      </c>
      <c r="G28" s="19">
        <v>-1127000</v>
      </c>
      <c r="H28" s="19">
        <v>-1019750</v>
      </c>
      <c r="I28" s="19">
        <v>-912500</v>
      </c>
      <c r="J28" s="19">
        <v>-805250</v>
      </c>
      <c r="K28" s="19">
        <v>-698000</v>
      </c>
      <c r="L28" s="19">
        <v>-590750</v>
      </c>
    </row>
    <row r="29" spans="1:12" x14ac:dyDescent="0.3">
      <c r="A29" s="46">
        <v>0.3</v>
      </c>
      <c r="B29" s="19">
        <v>-1271300</v>
      </c>
      <c r="C29" s="19">
        <v>-1137920</v>
      </c>
      <c r="D29" s="19">
        <v>-1004540</v>
      </c>
      <c r="E29" s="19">
        <v>-871160</v>
      </c>
      <c r="F29" s="19">
        <v>-737780</v>
      </c>
      <c r="G29" s="19">
        <v>-604400</v>
      </c>
      <c r="H29" s="19">
        <v>-471020</v>
      </c>
      <c r="I29" s="19">
        <v>-337640</v>
      </c>
      <c r="J29" s="19">
        <v>-204260</v>
      </c>
      <c r="K29" s="19">
        <v>-70880</v>
      </c>
      <c r="L29" s="19">
        <v>62500</v>
      </c>
    </row>
    <row r="30" spans="1:12" x14ac:dyDescent="0.3">
      <c r="A30" s="46">
        <v>0.35</v>
      </c>
      <c r="B30" s="19">
        <v>-879350</v>
      </c>
      <c r="C30" s="19">
        <v>-719840</v>
      </c>
      <c r="D30" s="19">
        <v>-560329.99999999814</v>
      </c>
      <c r="E30" s="19">
        <v>-400819.99999999814</v>
      </c>
      <c r="F30" s="19">
        <v>-241310</v>
      </c>
      <c r="G30" s="19">
        <v>-81800</v>
      </c>
      <c r="H30" s="19">
        <v>77710</v>
      </c>
      <c r="I30" s="19">
        <v>237220</v>
      </c>
      <c r="J30" s="19">
        <v>396730</v>
      </c>
      <c r="K30" s="19">
        <v>556240</v>
      </c>
      <c r="L30" s="19">
        <v>715750</v>
      </c>
    </row>
    <row r="31" spans="1:12" x14ac:dyDescent="0.3">
      <c r="A31" s="46">
        <v>0.4</v>
      </c>
      <c r="B31" s="19">
        <v>-487400</v>
      </c>
      <c r="C31" s="19">
        <v>-301760</v>
      </c>
      <c r="D31" s="19">
        <v>-116120.00000000186</v>
      </c>
      <c r="E31" s="19">
        <v>69519.999999998137</v>
      </c>
      <c r="F31" s="19">
        <v>255160</v>
      </c>
      <c r="G31" s="19">
        <v>440800</v>
      </c>
      <c r="H31" s="19">
        <v>626440</v>
      </c>
      <c r="I31" s="19">
        <v>812080</v>
      </c>
      <c r="J31" s="19">
        <v>997720</v>
      </c>
      <c r="K31" s="19">
        <v>1183360</v>
      </c>
      <c r="L31" s="19">
        <v>1369000</v>
      </c>
    </row>
    <row r="32" spans="1:12" x14ac:dyDescent="0.3">
      <c r="A32" s="46">
        <v>0.45</v>
      </c>
      <c r="B32" s="19">
        <v>-95450</v>
      </c>
      <c r="C32" s="19">
        <v>116320</v>
      </c>
      <c r="D32" s="19">
        <v>328090</v>
      </c>
      <c r="E32" s="19">
        <v>539860</v>
      </c>
      <c r="F32" s="19">
        <v>751630</v>
      </c>
      <c r="G32" s="19">
        <v>963400</v>
      </c>
      <c r="H32" s="19">
        <v>1175170</v>
      </c>
      <c r="I32" s="19">
        <v>1386940</v>
      </c>
      <c r="J32" s="19">
        <v>1598710</v>
      </c>
      <c r="K32" s="19">
        <v>1810480</v>
      </c>
      <c r="L32" s="19">
        <v>2022250</v>
      </c>
    </row>
    <row r="33" spans="1:12" x14ac:dyDescent="0.3">
      <c r="A33" s="46">
        <v>0.5</v>
      </c>
      <c r="B33" s="19">
        <v>296500</v>
      </c>
      <c r="C33" s="19">
        <v>534400</v>
      </c>
      <c r="D33" s="19">
        <v>772300</v>
      </c>
      <c r="E33" s="19">
        <v>1010200</v>
      </c>
      <c r="F33" s="19">
        <v>1248100</v>
      </c>
      <c r="G33" s="19">
        <v>1486000</v>
      </c>
      <c r="H33" s="19">
        <v>1723900</v>
      </c>
      <c r="I33" s="19">
        <v>1961800</v>
      </c>
      <c r="J33" s="19">
        <v>2199700</v>
      </c>
      <c r="K33" s="19">
        <v>2437600</v>
      </c>
      <c r="L33" s="19">
        <v>2675500</v>
      </c>
    </row>
    <row r="34" spans="1:12" x14ac:dyDescent="0.3">
      <c r="A34" s="46">
        <v>0.55000000000000004</v>
      </c>
      <c r="B34" s="19">
        <v>688450</v>
      </c>
      <c r="C34" s="19">
        <v>952480</v>
      </c>
      <c r="D34" s="19">
        <v>1216510</v>
      </c>
      <c r="E34" s="19">
        <v>1480540</v>
      </c>
      <c r="F34" s="19">
        <v>1744570</v>
      </c>
      <c r="G34" s="19">
        <v>2008600</v>
      </c>
      <c r="H34" s="19">
        <v>2272630</v>
      </c>
      <c r="I34" s="19">
        <v>2536660</v>
      </c>
      <c r="J34" s="19">
        <v>2800690</v>
      </c>
      <c r="K34" s="19">
        <v>3064720</v>
      </c>
      <c r="L34" s="19">
        <v>3328750</v>
      </c>
    </row>
    <row r="35" spans="1:12" x14ac:dyDescent="0.3">
      <c r="A35" s="46">
        <v>0.6</v>
      </c>
      <c r="B35" s="19">
        <v>1080400</v>
      </c>
      <c r="C35" s="19">
        <v>1370560</v>
      </c>
      <c r="D35" s="19">
        <v>1660720</v>
      </c>
      <c r="E35" s="19">
        <v>1950880</v>
      </c>
      <c r="F35" s="19">
        <v>2241040</v>
      </c>
      <c r="G35" s="19">
        <v>2531200</v>
      </c>
      <c r="H35" s="19">
        <v>2821360</v>
      </c>
      <c r="I35" s="19">
        <v>3111520</v>
      </c>
      <c r="J35" s="19">
        <v>3401680</v>
      </c>
      <c r="K35" s="19">
        <v>3691840</v>
      </c>
      <c r="L35" s="19">
        <v>3982000</v>
      </c>
    </row>
    <row r="36" spans="1:12" x14ac:dyDescent="0.3">
      <c r="A36" s="46">
        <v>0.65</v>
      </c>
      <c r="B36" s="19">
        <v>1472350</v>
      </c>
      <c r="C36" s="19">
        <v>1788640</v>
      </c>
      <c r="D36" s="19">
        <v>2104930</v>
      </c>
      <c r="E36" s="19">
        <v>2421220</v>
      </c>
      <c r="F36" s="19">
        <v>2737510</v>
      </c>
      <c r="G36" s="19">
        <v>3053800</v>
      </c>
      <c r="H36" s="19">
        <v>3370090</v>
      </c>
      <c r="I36" s="19">
        <v>3686380</v>
      </c>
      <c r="J36" s="19">
        <v>4002670</v>
      </c>
      <c r="K36" s="19">
        <v>4318960</v>
      </c>
      <c r="L36" s="19">
        <v>4635250</v>
      </c>
    </row>
    <row r="37" spans="1:12" x14ac:dyDescent="0.3">
      <c r="A37" s="46">
        <v>0.7</v>
      </c>
      <c r="B37" s="19">
        <v>1864300</v>
      </c>
      <c r="C37" s="19">
        <v>2206720</v>
      </c>
      <c r="D37" s="19">
        <v>2549140</v>
      </c>
      <c r="E37" s="19">
        <v>2891560</v>
      </c>
      <c r="F37" s="19">
        <v>3233980</v>
      </c>
      <c r="G37" s="19">
        <v>3576400</v>
      </c>
      <c r="H37" s="19">
        <v>3918820</v>
      </c>
      <c r="I37" s="19">
        <v>4261240</v>
      </c>
      <c r="J37" s="19">
        <v>4603660</v>
      </c>
      <c r="K37" s="19">
        <v>4946080</v>
      </c>
      <c r="L37" s="19">
        <v>5288500</v>
      </c>
    </row>
    <row r="38" spans="1:12" x14ac:dyDescent="0.3">
      <c r="A38" s="46">
        <v>0.75</v>
      </c>
      <c r="B38" s="19">
        <v>2256250</v>
      </c>
      <c r="C38" s="19">
        <v>2624800</v>
      </c>
      <c r="D38" s="19">
        <v>2993350</v>
      </c>
      <c r="E38" s="19">
        <v>3361900</v>
      </c>
      <c r="F38" s="19">
        <v>3730450</v>
      </c>
      <c r="G38" s="19">
        <v>4099000</v>
      </c>
      <c r="H38" s="19">
        <v>4467550</v>
      </c>
      <c r="I38" s="19">
        <v>4836100</v>
      </c>
      <c r="J38" s="19">
        <v>5204650</v>
      </c>
      <c r="K38" s="19">
        <v>5573200</v>
      </c>
      <c r="L38" s="19">
        <v>5941750</v>
      </c>
    </row>
    <row r="39" spans="1:12" x14ac:dyDescent="0.3">
      <c r="A39" s="46">
        <v>0.8</v>
      </c>
      <c r="B39" s="19">
        <v>2648200</v>
      </c>
      <c r="C39" s="19">
        <v>3042880</v>
      </c>
      <c r="D39" s="19">
        <v>3437560</v>
      </c>
      <c r="E39" s="19">
        <v>3832240</v>
      </c>
      <c r="F39" s="19">
        <v>4226920</v>
      </c>
      <c r="G39" s="19">
        <v>4621600</v>
      </c>
      <c r="H39" s="19">
        <v>5016280</v>
      </c>
      <c r="I39" s="19">
        <v>5410960</v>
      </c>
      <c r="J39" s="19">
        <v>5805640</v>
      </c>
      <c r="K39" s="19">
        <v>6200320</v>
      </c>
      <c r="L39" s="19">
        <v>6595000</v>
      </c>
    </row>
    <row r="40" spans="1:12" x14ac:dyDescent="0.3">
      <c r="A40" s="46">
        <v>0.85</v>
      </c>
      <c r="B40" s="19">
        <v>3040150</v>
      </c>
      <c r="C40" s="19">
        <v>3460960</v>
      </c>
      <c r="D40" s="19">
        <v>3881770</v>
      </c>
      <c r="E40" s="19">
        <v>4302580</v>
      </c>
      <c r="F40" s="19">
        <v>4723390</v>
      </c>
      <c r="G40" s="19">
        <v>5144200</v>
      </c>
      <c r="H40" s="19">
        <v>5565010</v>
      </c>
      <c r="I40" s="19">
        <v>5985820</v>
      </c>
      <c r="J40" s="19">
        <v>6406630</v>
      </c>
      <c r="K40" s="19">
        <v>6827440</v>
      </c>
      <c r="L40" s="19">
        <v>7248250</v>
      </c>
    </row>
    <row r="41" spans="1:12" x14ac:dyDescent="0.3">
      <c r="A41" s="46">
        <v>0.9</v>
      </c>
      <c r="B41" s="19">
        <v>3432100</v>
      </c>
      <c r="C41" s="19">
        <v>3879040</v>
      </c>
      <c r="D41" s="19">
        <v>4325980</v>
      </c>
      <c r="E41" s="19">
        <v>4772920</v>
      </c>
      <c r="F41" s="19">
        <v>5219860</v>
      </c>
      <c r="G41" s="19">
        <v>5666800</v>
      </c>
      <c r="H41" s="19">
        <v>6113740</v>
      </c>
      <c r="I41" s="19">
        <v>6560680</v>
      </c>
      <c r="J41" s="19">
        <v>7007620</v>
      </c>
      <c r="K41" s="19">
        <v>7454560</v>
      </c>
      <c r="L41" s="19">
        <v>7901500</v>
      </c>
    </row>
    <row r="42" spans="1:12" x14ac:dyDescent="0.3">
      <c r="A42" s="46">
        <v>0.95</v>
      </c>
      <c r="B42" s="19">
        <v>3824050</v>
      </c>
      <c r="C42" s="19">
        <v>4297120</v>
      </c>
      <c r="D42" s="19">
        <v>4770190</v>
      </c>
      <c r="E42" s="19">
        <v>5243260</v>
      </c>
      <c r="F42" s="19">
        <v>5716330</v>
      </c>
      <c r="G42" s="19">
        <v>6189400</v>
      </c>
      <c r="H42" s="19">
        <v>6662470</v>
      </c>
      <c r="I42" s="19">
        <v>7135540</v>
      </c>
      <c r="J42" s="19">
        <v>7608610</v>
      </c>
      <c r="K42" s="19">
        <v>8081680</v>
      </c>
      <c r="L42" s="19">
        <v>8554750</v>
      </c>
    </row>
    <row r="43" spans="1:12" x14ac:dyDescent="0.3">
      <c r="A43" s="46">
        <v>1</v>
      </c>
      <c r="B43" s="19">
        <v>4216000</v>
      </c>
      <c r="C43" s="19">
        <v>4715200</v>
      </c>
      <c r="D43" s="19">
        <v>5214400</v>
      </c>
      <c r="E43" s="19">
        <v>5713600</v>
      </c>
      <c r="F43" s="19">
        <v>6212800</v>
      </c>
      <c r="G43" s="19">
        <v>6712000</v>
      </c>
      <c r="H43" s="19">
        <v>7211200</v>
      </c>
      <c r="I43" s="19">
        <v>7710400</v>
      </c>
      <c r="J43" s="19">
        <v>8209600</v>
      </c>
      <c r="K43" s="19">
        <v>8708800</v>
      </c>
      <c r="L43" s="19">
        <v>9208000</v>
      </c>
    </row>
    <row r="44" spans="1:12" x14ac:dyDescent="0.3">
      <c r="A44" s="22"/>
    </row>
  </sheetData>
  <mergeCells count="7">
    <mergeCell ref="D11:G11"/>
    <mergeCell ref="A21:L21"/>
    <mergeCell ref="A1:K1"/>
    <mergeCell ref="A3:B3"/>
    <mergeCell ref="D3:E3"/>
    <mergeCell ref="G3:H3"/>
    <mergeCell ref="A11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Parameters</vt:lpstr>
      <vt:lpstr>Retail </vt:lpstr>
      <vt:lpstr>Supply </vt:lpstr>
      <vt:lpstr>Quantity</vt:lpstr>
      <vt:lpstr>Load Staff</vt:lpstr>
      <vt:lpstr>Unload Staff</vt:lpstr>
      <vt:lpstr>NPV Model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Gaddam, Himaja (gaddamha)</dc:creator>
  <cp:lastModifiedBy>Himaja Reddy</cp:lastModifiedBy>
  <dcterms:created xsi:type="dcterms:W3CDTF">2020-04-24T04:22:19Z</dcterms:created>
  <dcterms:modified xsi:type="dcterms:W3CDTF">2020-04-27T01:40:14Z</dcterms:modified>
</cp:coreProperties>
</file>