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ran\"/>
    </mc:Choice>
  </mc:AlternateContent>
  <xr:revisionPtr revIDLastSave="0" documentId="8_{A8391D97-DFEB-43C8-BDDF-DCD9C61355B1}" xr6:coauthVersionLast="47" xr6:coauthVersionMax="47" xr10:uidLastSave="{00000000-0000-0000-0000-000000000000}"/>
  <bookViews>
    <workbookView xWindow="-120" yWindow="-120" windowWidth="29040" windowHeight="16440" activeTab="2" xr2:uid="{B8E51224-1600-44B0-BF5D-1E463B9D4686}"/>
  </bookViews>
  <sheets>
    <sheet name="Scenario Summary" sheetId="3" r:id="rId1"/>
    <sheet name="Sheet2" sheetId="2" r:id="rId2"/>
    <sheet name="Sheet1" sheetId="1" r:id="rId3"/>
  </sheets>
  <definedNames>
    <definedName name="_xlchart.v1.0" hidden="1">Sheet1!$B$1</definedName>
    <definedName name="_xlchart.v1.1" hidden="1">Sheet1!$B$2:$B$31</definedName>
    <definedName name="_xlchart.v1.10" hidden="1">Sheet1!$D$1</definedName>
    <definedName name="_xlchart.v1.11" hidden="1">Sheet1!$D$2:$D$31</definedName>
    <definedName name="_xlchart.v1.2" hidden="1">Sheet1!$C$1</definedName>
    <definedName name="_xlchart.v1.3" hidden="1">Sheet1!$C$2:$C$31</definedName>
    <definedName name="_xlchart.v1.4" hidden="1">Sheet1!$D$1</definedName>
    <definedName name="_xlchart.v1.5" hidden="1">Sheet1!$D$2:$D$31</definedName>
    <definedName name="_xlchart.v1.6" hidden="1">Sheet1!$B$1</definedName>
    <definedName name="_xlchart.v1.7" hidden="1">Sheet1!$B$2:$B$31</definedName>
    <definedName name="_xlchart.v1.8" hidden="1">Sheet1!$C$1</definedName>
    <definedName name="_xlchart.v1.9" hidden="1">Sheet1!$C$2:$C$31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32" i="2"/>
  <c r="C36" i="2"/>
  <c r="C40" i="2"/>
  <c r="C44" i="2"/>
  <c r="C48" i="2"/>
  <c r="C43" i="2"/>
  <c r="C33" i="2"/>
  <c r="C37" i="2"/>
  <c r="C41" i="2"/>
  <c r="C45" i="2"/>
  <c r="C35" i="2"/>
  <c r="C34" i="2"/>
  <c r="C38" i="2"/>
  <c r="C42" i="2"/>
  <c r="C46" i="2"/>
  <c r="C39" i="2"/>
  <c r="C47" i="2"/>
  <c r="D47" i="2"/>
  <c r="E46" i="2"/>
  <c r="E38" i="2"/>
  <c r="D35" i="2"/>
  <c r="D41" i="2"/>
  <c r="E33" i="2"/>
  <c r="D48" i="2"/>
  <c r="D40" i="2"/>
  <c r="D32" i="2"/>
  <c r="D37" i="2"/>
  <c r="E44" i="2"/>
  <c r="E47" i="2"/>
  <c r="D46" i="2"/>
  <c r="D38" i="2"/>
  <c r="E35" i="2"/>
  <c r="E41" i="2"/>
  <c r="D33" i="2"/>
  <c r="E48" i="2"/>
  <c r="E40" i="2"/>
  <c r="E32" i="2"/>
  <c r="D39" i="2"/>
  <c r="E42" i="2"/>
  <c r="E34" i="2"/>
  <c r="E45" i="2"/>
  <c r="E37" i="2"/>
  <c r="D43" i="2"/>
  <c r="D44" i="2"/>
  <c r="D36" i="2"/>
  <c r="E39" i="2"/>
  <c r="D42" i="2"/>
  <c r="D34" i="2"/>
  <c r="D45" i="2"/>
  <c r="E43" i="2"/>
  <c r="E36" i="2"/>
</calcChain>
</file>

<file path=xl/sharedStrings.xml><?xml version="1.0" encoding="utf-8"?>
<sst xmlns="http://schemas.openxmlformats.org/spreadsheetml/2006/main" count="62" uniqueCount="60">
  <si>
    <t>Bar Charts are :
Easy to understand without much effort
Show the values in the Highest/Lowest quickly
Shows the Incremental differences between the bars
When to use :
When you have more than 10 categories or elements to compare
When the category names/labls are very long</t>
  </si>
  <si>
    <t>Aircraft maintenance log</t>
  </si>
  <si>
    <t>Bundles of Oranges</t>
  </si>
  <si>
    <t>Cockpit Voice Recorder</t>
  </si>
  <si>
    <t>Line Chart : To compare many values at once
Show trends or progress over a time span
To show deceleration/Acceleration 
Show forecast data and share uncertanity in a single line chart</t>
  </si>
  <si>
    <t>Date</t>
  </si>
  <si>
    <t>Forecast(Bundles of Oranges)</t>
  </si>
  <si>
    <t>Lower Confidence Bound(Bundles of Oranges)</t>
  </si>
  <si>
    <t>Upper Confidence Bound(Bundles of Oranges)</t>
  </si>
  <si>
    <t>$A$2</t>
  </si>
  <si>
    <t>$A$3</t>
  </si>
  <si>
    <t>$A$4</t>
  </si>
  <si>
    <t>$A$5</t>
  </si>
  <si>
    <t>$A$6</t>
  </si>
  <si>
    <t>$A$7</t>
  </si>
  <si>
    <t>$A$8</t>
  </si>
  <si>
    <t>$A$9</t>
  </si>
  <si>
    <t>$A$10</t>
  </si>
  <si>
    <t>$A$11</t>
  </si>
  <si>
    <t>$A$12</t>
  </si>
  <si>
    <t>$A$13</t>
  </si>
  <si>
    <t>$A$14</t>
  </si>
  <si>
    <t>$A$15</t>
  </si>
  <si>
    <t>$A$16</t>
  </si>
  <si>
    <t>$A$17</t>
  </si>
  <si>
    <t>$A$18</t>
  </si>
  <si>
    <t>$A$19</t>
  </si>
  <si>
    <t>$A$20</t>
  </si>
  <si>
    <t>$A$21</t>
  </si>
  <si>
    <t>$A$22</t>
  </si>
  <si>
    <t>$A$23</t>
  </si>
  <si>
    <t>$A$24</t>
  </si>
  <si>
    <t>$A$25</t>
  </si>
  <si>
    <t>$A$26</t>
  </si>
  <si>
    <t>$A$27</t>
  </si>
  <si>
    <t>$A$28</t>
  </si>
  <si>
    <t>$A$29</t>
  </si>
  <si>
    <t>$A$30</t>
  </si>
  <si>
    <t>$D$32</t>
  </si>
  <si>
    <t>$E$32</t>
  </si>
  <si>
    <t>myGuess</t>
  </si>
  <si>
    <t>Created by Kiran VVN on 18-09-2024
Modified by Kiran VVN on 18-09-2024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</si>
  <si>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</si>
  <si>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</si>
  <si>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</si>
  <si>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</si>
  <si>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</si>
  <si>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</si>
  <si>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</si>
  <si>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Y1</t>
  </si>
  <si>
    <t>Investment</t>
  </si>
  <si>
    <t>Profit</t>
  </si>
  <si>
    <t>Y2</t>
  </si>
  <si>
    <t>Y3</t>
  </si>
  <si>
    <t>Y4</t>
  </si>
  <si>
    <t>Year on Year</t>
  </si>
  <si>
    <t>Area Graph : When you have to show values (single/multiple) development over time
Show how much (magnitude of change)
Also Depict Large Differnces between values</t>
  </si>
  <si>
    <t>Scatter Plot :Compare relationship baed on 2 different variables and data sets.
Two variables which are complementing each other</t>
  </si>
  <si>
    <t>Pie: When values are to be shown as Percentages and the sum of all pieces in the pie (slices) should equal 100%</t>
  </si>
  <si>
    <t>Box Plot : Used when Showing summary of a range of computations :
minimum, first quartile, median, maxumum,third quartile
Outliers in the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</si>
</sst>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/>
    <xf numFmtId="14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4" fontId="0" fillId="4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Sheet2!$B$2:$B$48</c:f>
              <c:numCache>
                <c:formatCode>General</c:formatCode>
                <c:ptCount val="47"/>
                <c:pt idx="0">
                  <c:v>-4</c:v>
                </c:pt>
                <c:pt idx="1">
                  <c:v>-47</c:v>
                </c:pt>
                <c:pt idx="2">
                  <c:v>-33</c:v>
                </c:pt>
                <c:pt idx="3">
                  <c:v>5</c:v>
                </c:pt>
                <c:pt idx="4">
                  <c:v>5</c:v>
                </c:pt>
                <c:pt idx="5">
                  <c:v>45</c:v>
                </c:pt>
                <c:pt idx="6">
                  <c:v>20</c:v>
                </c:pt>
                <c:pt idx="7">
                  <c:v>-78</c:v>
                </c:pt>
                <c:pt idx="8">
                  <c:v>24</c:v>
                </c:pt>
                <c:pt idx="9">
                  <c:v>-39</c:v>
                </c:pt>
                <c:pt idx="10">
                  <c:v>48</c:v>
                </c:pt>
                <c:pt idx="11">
                  <c:v>53</c:v>
                </c:pt>
                <c:pt idx="12">
                  <c:v>-2</c:v>
                </c:pt>
                <c:pt idx="13">
                  <c:v>43</c:v>
                </c:pt>
                <c:pt idx="14">
                  <c:v>9</c:v>
                </c:pt>
                <c:pt idx="15">
                  <c:v>-40</c:v>
                </c:pt>
                <c:pt idx="16">
                  <c:v>7</c:v>
                </c:pt>
                <c:pt idx="17">
                  <c:v>-57</c:v>
                </c:pt>
                <c:pt idx="18">
                  <c:v>96</c:v>
                </c:pt>
                <c:pt idx="19">
                  <c:v>-5</c:v>
                </c:pt>
                <c:pt idx="20">
                  <c:v>92</c:v>
                </c:pt>
                <c:pt idx="21">
                  <c:v>78</c:v>
                </c:pt>
                <c:pt idx="22">
                  <c:v>-64</c:v>
                </c:pt>
                <c:pt idx="23">
                  <c:v>18</c:v>
                </c:pt>
                <c:pt idx="24">
                  <c:v>78</c:v>
                </c:pt>
                <c:pt idx="25">
                  <c:v>-90</c:v>
                </c:pt>
                <c:pt idx="26">
                  <c:v>-40</c:v>
                </c:pt>
                <c:pt idx="27">
                  <c:v>60</c:v>
                </c:pt>
                <c:pt idx="28">
                  <c:v>-96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C-4734-BD80-77D14224719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Forecast(Bundles of Oranges)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</c:f>
              <c:numCache>
                <c:formatCode>m/d/yyyy</c:formatCode>
                <c:ptCount val="47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  <c:pt idx="31">
                  <c:v>44916</c:v>
                </c:pt>
                <c:pt idx="32">
                  <c:v>44917</c:v>
                </c:pt>
                <c:pt idx="33">
                  <c:v>44918</c:v>
                </c:pt>
                <c:pt idx="34">
                  <c:v>44919</c:v>
                </c:pt>
                <c:pt idx="35">
                  <c:v>44920</c:v>
                </c:pt>
                <c:pt idx="36">
                  <c:v>44921</c:v>
                </c:pt>
                <c:pt idx="37">
                  <c:v>44922</c:v>
                </c:pt>
                <c:pt idx="38">
                  <c:v>44923</c:v>
                </c:pt>
                <c:pt idx="39">
                  <c:v>44924</c:v>
                </c:pt>
                <c:pt idx="40">
                  <c:v>44925</c:v>
                </c:pt>
                <c:pt idx="41">
                  <c:v>44926</c:v>
                </c:pt>
                <c:pt idx="42">
                  <c:v>44927</c:v>
                </c:pt>
                <c:pt idx="43">
                  <c:v>44928</c:v>
                </c:pt>
                <c:pt idx="44">
                  <c:v>44929</c:v>
                </c:pt>
                <c:pt idx="45">
                  <c:v>44930</c:v>
                </c:pt>
                <c:pt idx="46">
                  <c:v>44931</c:v>
                </c:pt>
              </c:numCache>
            </c:numRef>
          </c:cat>
          <c:val>
            <c:numRef>
              <c:f>Sheet2!$C$2:$C$48</c:f>
              <c:numCache>
                <c:formatCode>General</c:formatCode>
                <c:ptCount val="47"/>
                <c:pt idx="29">
                  <c:v>33</c:v>
                </c:pt>
                <c:pt idx="30">
                  <c:v>7.097639825925711</c:v>
                </c:pt>
                <c:pt idx="31">
                  <c:v>7.5029478391455253</c:v>
                </c:pt>
                <c:pt idx="32">
                  <c:v>7.9082558523654152</c:v>
                </c:pt>
                <c:pt idx="33">
                  <c:v>8.3135638655852304</c:v>
                </c:pt>
                <c:pt idx="34">
                  <c:v>8.7188718788051176</c:v>
                </c:pt>
                <c:pt idx="35">
                  <c:v>9.1241798920249337</c:v>
                </c:pt>
                <c:pt idx="36">
                  <c:v>9.5294879052448209</c:v>
                </c:pt>
                <c:pt idx="37">
                  <c:v>9.9347959184646371</c:v>
                </c:pt>
                <c:pt idx="38">
                  <c:v>10.340103931684524</c:v>
                </c:pt>
                <c:pt idx="39">
                  <c:v>10.74541194490434</c:v>
                </c:pt>
                <c:pt idx="40">
                  <c:v>11.150719958124228</c:v>
                </c:pt>
                <c:pt idx="41">
                  <c:v>11.556027971344044</c:v>
                </c:pt>
                <c:pt idx="42">
                  <c:v>11.961335984563931</c:v>
                </c:pt>
                <c:pt idx="43">
                  <c:v>12.366643997783747</c:v>
                </c:pt>
                <c:pt idx="44">
                  <c:v>12.771952011003634</c:v>
                </c:pt>
                <c:pt idx="45">
                  <c:v>13.17726002422345</c:v>
                </c:pt>
                <c:pt idx="46">
                  <c:v>13.582568037443338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C-4734-BD80-77D14224719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Bound(Bundles of Oranges)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Sheet2!$A$2:$A$48</c:f>
              <c:numCache>
                <c:formatCode>m/d/yyyy</c:formatCode>
                <c:ptCount val="47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  <c:pt idx="31">
                  <c:v>44916</c:v>
                </c:pt>
                <c:pt idx="32">
                  <c:v>44917</c:v>
                </c:pt>
                <c:pt idx="33">
                  <c:v>44918</c:v>
                </c:pt>
                <c:pt idx="34">
                  <c:v>44919</c:v>
                </c:pt>
                <c:pt idx="35">
                  <c:v>44920</c:v>
                </c:pt>
                <c:pt idx="36">
                  <c:v>44921</c:v>
                </c:pt>
                <c:pt idx="37">
                  <c:v>44922</c:v>
                </c:pt>
                <c:pt idx="38">
                  <c:v>44923</c:v>
                </c:pt>
                <c:pt idx="39">
                  <c:v>44924</c:v>
                </c:pt>
                <c:pt idx="40">
                  <c:v>44925</c:v>
                </c:pt>
                <c:pt idx="41">
                  <c:v>44926</c:v>
                </c:pt>
                <c:pt idx="42">
                  <c:v>44927</c:v>
                </c:pt>
                <c:pt idx="43">
                  <c:v>44928</c:v>
                </c:pt>
                <c:pt idx="44">
                  <c:v>44929</c:v>
                </c:pt>
                <c:pt idx="45">
                  <c:v>44930</c:v>
                </c:pt>
                <c:pt idx="46">
                  <c:v>44931</c:v>
                </c:pt>
              </c:numCache>
            </c:numRef>
          </c:cat>
          <c:val>
            <c:numRef>
              <c:f>Sheet2!$D$2:$D$48</c:f>
              <c:numCache>
                <c:formatCode>General</c:formatCode>
                <c:ptCount val="47"/>
                <c:pt idx="29" formatCode="0.00">
                  <c:v>33</c:v>
                </c:pt>
                <c:pt idx="30" formatCode="0.00">
                  <c:v>-96.62712523080431</c:v>
                </c:pt>
                <c:pt idx="31" formatCode="0.00">
                  <c:v>-96.222283977977042</c:v>
                </c:pt>
                <c:pt idx="32" formatCode="0.00">
                  <c:v>-95.817805755824409</c:v>
                </c:pt>
                <c:pt idx="33" formatCode="0.00">
                  <c:v>-95.413794277858045</c:v>
                </c:pt>
                <c:pt idx="34" formatCode="0.00">
                  <c:v>-95.010353246932922</c:v>
                </c:pt>
                <c:pt idx="35" formatCode="0.00">
                  <c:v>-94.607586350064366</c:v>
                </c:pt>
                <c:pt idx="36" formatCode="0.00">
                  <c:v>-94.205597252208875</c:v>
                </c:pt>
                <c:pt idx="37" formatCode="0.00">
                  <c:v>-93.804489589012917</c:v>
                </c:pt>
                <c:pt idx="38" formatCode="0.00">
                  <c:v>-93.404366958529906</c:v>
                </c:pt>
                <c:pt idx="39" formatCode="0.00">
                  <c:v>-93.005332911909903</c:v>
                </c:pt>
                <c:pt idx="40" formatCode="0.00">
                  <c:v>-92.607490943063524</c:v>
                </c:pt>
                <c:pt idx="41" formatCode="0.00">
                  <c:v>-92.210944477307009</c:v>
                </c:pt>
                <c:pt idx="42" formatCode="0.00">
                  <c:v>-91.815796858990652</c:v>
                </c:pt>
                <c:pt idx="43" formatCode="0.00">
                  <c:v>-91.422151338120131</c:v>
                </c:pt>
                <c:pt idx="44" formatCode="0.00">
                  <c:v>-91.030111055974842</c:v>
                </c:pt>
                <c:pt idx="45" formatCode="0.00">
                  <c:v>-90.639779029734598</c:v>
                </c:pt>
                <c:pt idx="46" formatCode="0.00">
                  <c:v>-90.251258136121791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C-4734-BD80-77D14224719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Bound(Bundles of Oranges)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Sheet2!$A$2:$A$48</c:f>
              <c:numCache>
                <c:formatCode>m/d/yyyy</c:formatCode>
                <c:ptCount val="47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  <c:pt idx="30">
                  <c:v>44915</c:v>
                </c:pt>
                <c:pt idx="31">
                  <c:v>44916</c:v>
                </c:pt>
                <c:pt idx="32">
                  <c:v>44917</c:v>
                </c:pt>
                <c:pt idx="33">
                  <c:v>44918</c:v>
                </c:pt>
                <c:pt idx="34">
                  <c:v>44919</c:v>
                </c:pt>
                <c:pt idx="35">
                  <c:v>44920</c:v>
                </c:pt>
                <c:pt idx="36">
                  <c:v>44921</c:v>
                </c:pt>
                <c:pt idx="37">
                  <c:v>44922</c:v>
                </c:pt>
                <c:pt idx="38">
                  <c:v>44923</c:v>
                </c:pt>
                <c:pt idx="39">
                  <c:v>44924</c:v>
                </c:pt>
                <c:pt idx="40">
                  <c:v>44925</c:v>
                </c:pt>
                <c:pt idx="41">
                  <c:v>44926</c:v>
                </c:pt>
                <c:pt idx="42">
                  <c:v>44927</c:v>
                </c:pt>
                <c:pt idx="43">
                  <c:v>44928</c:v>
                </c:pt>
                <c:pt idx="44">
                  <c:v>44929</c:v>
                </c:pt>
                <c:pt idx="45">
                  <c:v>44930</c:v>
                </c:pt>
                <c:pt idx="46">
                  <c:v>44931</c:v>
                </c:pt>
              </c:numCache>
            </c:numRef>
          </c:cat>
          <c:val>
            <c:numRef>
              <c:f>Sheet2!$E$2:$E$48</c:f>
              <c:numCache>
                <c:formatCode>General</c:formatCode>
                <c:ptCount val="47"/>
                <c:pt idx="29" formatCode="0.00">
                  <c:v>33</c:v>
                </c:pt>
                <c:pt idx="30" formatCode="0.00">
                  <c:v>110.82240488265573</c:v>
                </c:pt>
                <c:pt idx="31" formatCode="0.00">
                  <c:v>111.22817965626808</c:v>
                </c:pt>
                <c:pt idx="32" formatCode="0.00">
                  <c:v>111.63431746055524</c:v>
                </c:pt>
                <c:pt idx="33" formatCode="0.00">
                  <c:v>112.04092200902849</c:v>
                </c:pt>
                <c:pt idx="34" formatCode="0.00">
                  <c:v>112.44809700454316</c:v>
                </c:pt>
                <c:pt idx="35" formatCode="0.00">
                  <c:v>112.85594613411425</c:v>
                </c:pt>
                <c:pt idx="36" formatCode="0.00">
                  <c:v>113.26457306269852</c:v>
                </c:pt>
                <c:pt idx="37" formatCode="0.00">
                  <c:v>113.67408142594218</c:v>
                </c:pt>
                <c:pt idx="38" formatCode="0.00">
                  <c:v>114.08457482189895</c:v>
                </c:pt>
                <c:pt idx="39" formatCode="0.00">
                  <c:v>114.49615680171857</c:v>
                </c:pt>
                <c:pt idx="40" formatCode="0.00">
                  <c:v>114.90893085931198</c:v>
                </c:pt>
                <c:pt idx="41" formatCode="0.00">
                  <c:v>115.32300041999508</c:v>
                </c:pt>
                <c:pt idx="42" formatCode="0.00">
                  <c:v>115.73846882811851</c:v>
                </c:pt>
                <c:pt idx="43" formatCode="0.00">
                  <c:v>116.15543933368764</c:v>
                </c:pt>
                <c:pt idx="44" formatCode="0.00">
                  <c:v>116.57401507798211</c:v>
                </c:pt>
                <c:pt idx="45" formatCode="0.00">
                  <c:v>116.99429907818148</c:v>
                </c:pt>
                <c:pt idx="46" formatCode="0.00">
                  <c:v>117.41639421100847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C-4734-BD80-77D1422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8560"/>
        <c:axId val="186390960"/>
      </c:lineChart>
      <c:catAx>
        <c:axId val="186388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0960"/>
        <c:crosses val="autoZero"/>
        <c:auto val="1"/>
        <c:lblAlgn val="ctr"/>
        <c:lblOffset val="100"/>
        <c:noMultiLvlLbl val="0"/>
      </c:catAx>
      <c:valAx>
        <c:axId val="1863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2683322692771514"/>
          <c:y val="7.744636316064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Aircraft maintenance log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>
                    <a:shade val="65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60C-99D6-6458B713C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7-460C-99D6-6458B713C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7-460C-99D6-6458B713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99218832"/>
        <c:axId val="1599215952"/>
      </c:barChart>
      <c:catAx>
        <c:axId val="15992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5952"/>
        <c:crosses val="autoZero"/>
        <c:auto val="1"/>
        <c:lblAlgn val="ctr"/>
        <c:lblOffset val="100"/>
        <c:noMultiLvlLbl val="0"/>
      </c:catAx>
      <c:valAx>
        <c:axId val="15992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18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Aircraft maintenance log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2-460C-A7E5-A67FCFC562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2-460C-A7E5-A67FCFC562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2-460C-A7E5-A67FCFC5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2365760"/>
        <c:axId val="32355680"/>
      </c:barChart>
      <c:catAx>
        <c:axId val="3236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5680"/>
        <c:crosses val="autoZero"/>
        <c:auto val="1"/>
        <c:lblAlgn val="ctr"/>
        <c:lblOffset val="100"/>
        <c:noMultiLvlLbl val="0"/>
      </c:catAx>
      <c:valAx>
        <c:axId val="323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4088611061024"/>
          <c:y val="0.54889142390770063"/>
          <c:w val="0.39888361283083895"/>
          <c:h val="0.2149626703022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Aircraft maintenance 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E-4B24-A1CE-D31D886002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E-4B24-A1CE-D31D886002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E-4B24-A1CE-D31D8860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2512"/>
        <c:axId val="189554432"/>
      </c:lineChart>
      <c:catAx>
        <c:axId val="18955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432"/>
        <c:crosses val="autoZero"/>
        <c:auto val="1"/>
        <c:lblAlgn val="ctr"/>
        <c:lblOffset val="100"/>
        <c:noMultiLvlLbl val="0"/>
      </c:catAx>
      <c:valAx>
        <c:axId val="1895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Aircraft maintenance 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m/d/yyyy</c:formatCode>
                <c:ptCount val="30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4785-8FCF-14727F4502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m/d/yyyy</c:formatCode>
                <c:ptCount val="30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5-4785-8FCF-14727F4502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m/d/yyyy</c:formatCode>
                <c:ptCount val="30"/>
                <c:pt idx="0">
                  <c:v>44885</c:v>
                </c:pt>
                <c:pt idx="1">
                  <c:v>44886</c:v>
                </c:pt>
                <c:pt idx="2">
                  <c:v>44887</c:v>
                </c:pt>
                <c:pt idx="3">
                  <c:v>44888</c:v>
                </c:pt>
                <c:pt idx="4">
                  <c:v>44889</c:v>
                </c:pt>
                <c:pt idx="5">
                  <c:v>44890</c:v>
                </c:pt>
                <c:pt idx="6">
                  <c:v>44891</c:v>
                </c:pt>
                <c:pt idx="7">
                  <c:v>44892</c:v>
                </c:pt>
                <c:pt idx="8">
                  <c:v>44893</c:v>
                </c:pt>
                <c:pt idx="9">
                  <c:v>44894</c:v>
                </c:pt>
                <c:pt idx="10">
                  <c:v>44895</c:v>
                </c:pt>
                <c:pt idx="11">
                  <c:v>44896</c:v>
                </c:pt>
                <c:pt idx="12">
                  <c:v>44897</c:v>
                </c:pt>
                <c:pt idx="13">
                  <c:v>44898</c:v>
                </c:pt>
                <c:pt idx="14">
                  <c:v>44899</c:v>
                </c:pt>
                <c:pt idx="15">
                  <c:v>44900</c:v>
                </c:pt>
                <c:pt idx="16">
                  <c:v>44901</c:v>
                </c:pt>
                <c:pt idx="17">
                  <c:v>44902</c:v>
                </c:pt>
                <c:pt idx="18">
                  <c:v>44903</c:v>
                </c:pt>
                <c:pt idx="19">
                  <c:v>44904</c:v>
                </c:pt>
                <c:pt idx="20">
                  <c:v>44905</c:v>
                </c:pt>
                <c:pt idx="21">
                  <c:v>44906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44912</c:v>
                </c:pt>
                <c:pt idx="28">
                  <c:v>44913</c:v>
                </c:pt>
                <c:pt idx="29">
                  <c:v>44914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4785-8FCF-14727F45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4320"/>
        <c:axId val="186382800"/>
      </c:areaChart>
      <c:dateAx>
        <c:axId val="186394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2800"/>
        <c:crosses val="autoZero"/>
        <c:auto val="1"/>
        <c:lblOffset val="100"/>
        <c:baseTimeUnit val="days"/>
      </c:dateAx>
      <c:valAx>
        <c:axId val="1863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D-49E3-B129-FDF5916CEB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D-49E3-B129-FDF5916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6224"/>
        <c:axId val="32404704"/>
      </c:scatterChart>
      <c:valAx>
        <c:axId val="324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4704"/>
        <c:crosses val="autoZero"/>
        <c:crossBetween val="midCat"/>
      </c:valAx>
      <c:valAx>
        <c:axId val="324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spPr>
            <a:ln w="381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3810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3810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3810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3810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3810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cat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-83</c:v>
                </c:pt>
                <c:pt idx="1">
                  <c:v>22</c:v>
                </c:pt>
                <c:pt idx="2">
                  <c:v>-89</c:v>
                </c:pt>
                <c:pt idx="3">
                  <c:v>-88</c:v>
                </c:pt>
                <c:pt idx="4">
                  <c:v>-25</c:v>
                </c:pt>
                <c:pt idx="5">
                  <c:v>-3</c:v>
                </c:pt>
                <c:pt idx="6">
                  <c:v>-85</c:v>
                </c:pt>
                <c:pt idx="7">
                  <c:v>92</c:v>
                </c:pt>
                <c:pt idx="8">
                  <c:v>53</c:v>
                </c:pt>
                <c:pt idx="9">
                  <c:v>99</c:v>
                </c:pt>
                <c:pt idx="10">
                  <c:v>-74</c:v>
                </c:pt>
                <c:pt idx="11">
                  <c:v>-11</c:v>
                </c:pt>
                <c:pt idx="12">
                  <c:v>-6</c:v>
                </c:pt>
                <c:pt idx="13">
                  <c:v>-87</c:v>
                </c:pt>
                <c:pt idx="14">
                  <c:v>86</c:v>
                </c:pt>
                <c:pt idx="15">
                  <c:v>-68</c:v>
                </c:pt>
                <c:pt idx="16">
                  <c:v>56</c:v>
                </c:pt>
                <c:pt idx="17">
                  <c:v>-27</c:v>
                </c:pt>
                <c:pt idx="18">
                  <c:v>-66</c:v>
                </c:pt>
                <c:pt idx="19">
                  <c:v>12</c:v>
                </c:pt>
                <c:pt idx="20">
                  <c:v>79</c:v>
                </c:pt>
                <c:pt idx="21">
                  <c:v>-72</c:v>
                </c:pt>
                <c:pt idx="22">
                  <c:v>-9</c:v>
                </c:pt>
                <c:pt idx="23">
                  <c:v>-65</c:v>
                </c:pt>
                <c:pt idx="24">
                  <c:v>4</c:v>
                </c:pt>
                <c:pt idx="25">
                  <c:v>-18</c:v>
                </c:pt>
                <c:pt idx="26">
                  <c:v>-3</c:v>
                </c:pt>
                <c:pt idx="27">
                  <c:v>94</c:v>
                </c:pt>
                <c:pt idx="28">
                  <c:v>42</c:v>
                </c:pt>
                <c:pt idx="29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8-4E99-A148-A7E73837CCA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spPr>
            <a:ln w="381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3810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3810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3810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3810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3810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810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8100"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</c:dPt>
          <c:cat>
            <c:numRef>
              <c:f>Sheet1!$B$2:$B$31</c:f>
              <c:numCache>
                <c:formatCode>General</c:formatCode>
                <c:ptCount val="30"/>
                <c:pt idx="0">
                  <c:v>85</c:v>
                </c:pt>
                <c:pt idx="1">
                  <c:v>-36</c:v>
                </c:pt>
                <c:pt idx="2">
                  <c:v>-91</c:v>
                </c:pt>
                <c:pt idx="3">
                  <c:v>-68</c:v>
                </c:pt>
                <c:pt idx="4">
                  <c:v>81</c:v>
                </c:pt>
                <c:pt idx="5">
                  <c:v>-3</c:v>
                </c:pt>
                <c:pt idx="6">
                  <c:v>-1</c:v>
                </c:pt>
                <c:pt idx="7">
                  <c:v>73</c:v>
                </c:pt>
                <c:pt idx="8">
                  <c:v>15</c:v>
                </c:pt>
                <c:pt idx="9">
                  <c:v>7</c:v>
                </c:pt>
                <c:pt idx="10">
                  <c:v>-87</c:v>
                </c:pt>
                <c:pt idx="11">
                  <c:v>41</c:v>
                </c:pt>
                <c:pt idx="12">
                  <c:v>98</c:v>
                </c:pt>
                <c:pt idx="13">
                  <c:v>-13</c:v>
                </c:pt>
                <c:pt idx="14">
                  <c:v>86</c:v>
                </c:pt>
                <c:pt idx="15">
                  <c:v>43</c:v>
                </c:pt>
                <c:pt idx="16">
                  <c:v>12</c:v>
                </c:pt>
                <c:pt idx="17">
                  <c:v>-10</c:v>
                </c:pt>
                <c:pt idx="18">
                  <c:v>82</c:v>
                </c:pt>
                <c:pt idx="19">
                  <c:v>60</c:v>
                </c:pt>
                <c:pt idx="20">
                  <c:v>-37</c:v>
                </c:pt>
                <c:pt idx="21">
                  <c:v>-13</c:v>
                </c:pt>
                <c:pt idx="22">
                  <c:v>-93</c:v>
                </c:pt>
                <c:pt idx="23">
                  <c:v>45</c:v>
                </c:pt>
                <c:pt idx="24">
                  <c:v>-39</c:v>
                </c:pt>
                <c:pt idx="25">
                  <c:v>-24</c:v>
                </c:pt>
                <c:pt idx="26">
                  <c:v>89</c:v>
                </c:pt>
                <c:pt idx="27">
                  <c:v>-93</c:v>
                </c:pt>
                <c:pt idx="28">
                  <c:v>55</c:v>
                </c:pt>
                <c:pt idx="29">
                  <c:v>-55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8-4E99-A148-A7E73837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Aircraft maintenance log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F-4306-B842-9206806F4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5F-4306-B842-9206806F43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Bundles of Oranges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D75F-4306-B842-9206806F4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</c:f>
              <c:numCache>
                <c:formatCode>General</c:formatCode>
                <c:ptCount val="1"/>
                <c:pt idx="0">
                  <c:v>-83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75F-4306-B842-9206806F43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Cockpit Voice Recorder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75F-4306-B842-9206806F43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7B6640DB-4C60-4200-BF8E-2B087FC6DD72}">
          <cx:tx>
            <cx:txData>
              <cx:f>_xlchart.v1.6</cx:f>
              <cx:v>Aircraft maintenance log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BC97EB-AA28-4180-B02B-AD1150165943}">
          <cx:tx>
            <cx:txData>
              <cx:f>_xlchart.v1.8</cx:f>
              <cx:v>Bundles of Oranges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ED781D-7B9B-47B1-AD23-4E51AF596AB8}">
          <cx:tx>
            <cx:txData>
              <cx:f>_xlchart.v1.10</cx:f>
              <cx:v>Cockpit Voice Recorder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161925</xdr:rowOff>
    </xdr:from>
    <xdr:to>
      <xdr:col>16</xdr:col>
      <xdr:colOff>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8B088-3A09-4EF2-EF6A-EA935C81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142874</xdr:rowOff>
    </xdr:from>
    <xdr:to>
      <xdr:col>11</xdr:col>
      <xdr:colOff>19050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A5D9B-0927-D224-69EB-6BA221C81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142876</xdr:colOff>
      <xdr:row>0</xdr:row>
      <xdr:rowOff>1</xdr:rowOff>
    </xdr:from>
    <xdr:to>
      <xdr:col>17</xdr:col>
      <xdr:colOff>123826</xdr:colOff>
      <xdr:row>9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C737D-34A5-47DB-7608-6185EB6B0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</xdr:row>
      <xdr:rowOff>28575</xdr:rowOff>
    </xdr:from>
    <xdr:to>
      <xdr:col>17</xdr:col>
      <xdr:colOff>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AE83FF-37CB-D8CF-C438-777A74EE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25</xdr:row>
      <xdr:rowOff>104775</xdr:rowOff>
    </xdr:from>
    <xdr:to>
      <xdr:col>18</xdr:col>
      <xdr:colOff>352425</xdr:colOff>
      <xdr:row>39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628BE4-88B3-4DA0-E08D-BA6F26B6E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39</xdr:row>
      <xdr:rowOff>161925</xdr:rowOff>
    </xdr:from>
    <xdr:to>
      <xdr:col>18</xdr:col>
      <xdr:colOff>352425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E6B8D8-0F2C-26F1-D0C0-B7D9F8EC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56</xdr:row>
      <xdr:rowOff>114300</xdr:rowOff>
    </xdr:from>
    <xdr:to>
      <xdr:col>18</xdr:col>
      <xdr:colOff>419100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707876-34F0-41B7-B03D-D2D59B76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695325</xdr:colOff>
      <xdr:row>56</xdr:row>
      <xdr:rowOff>152400</xdr:rowOff>
    </xdr:from>
    <xdr:to>
      <xdr:col>10</xdr:col>
      <xdr:colOff>171450</xdr:colOff>
      <xdr:row>71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CA33B0-2061-4495-A8D8-5147CFE3A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104775</xdr:colOff>
      <xdr:row>72</xdr:row>
      <xdr:rowOff>0</xdr:rowOff>
    </xdr:from>
    <xdr:to>
      <xdr:col>15</xdr:col>
      <xdr:colOff>409575</xdr:colOff>
      <xdr:row>86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236C603-3423-D979-019E-C9E5098BF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1371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5C9C5-6CC4-436B-B87C-0D9FE8AF2187}" name="Table1" displayName="Table1" ref="A1:E48" totalsRowShown="0">
  <autoFilter ref="A1:E48" xr:uid="{F065C9C5-6CC4-436B-B87C-0D9FE8AF2187}"/>
  <tableColumns count="5">
    <tableColumn id="1" xr3:uid="{686E137C-2BA8-453A-9C4F-EA854424D197}" name="Date" dataDxfId="2"/>
    <tableColumn id="2" xr3:uid="{7794F639-B6E3-4C97-BE40-E8C50E60E22C}" name="Bundles of Oranges"/>
    <tableColumn id="3" xr3:uid="{192EDCD4-6F9E-4D45-BDB0-CA2899C20BF7}" name="Forecast(Bundles of Oranges)">
      <calculatedColumnFormula>_xlfn.FORECAST.ETS(A2,$B$2:$B$31,$A$2:$A$31,1,1)</calculatedColumnFormula>
    </tableColumn>
    <tableColumn id="4" xr3:uid="{D03823A2-E6A5-42DC-A822-AD4A68C9F016}" name="Lower Confidence Bound(Bundles of Oranges)" dataDxfId="1">
      <calculatedColumnFormula>C2-_xlfn.FORECAST.ETS.CONFINT(A2,$B$2:$B$31,$A$2:$A$31,0.95,1,1)</calculatedColumnFormula>
    </tableColumn>
    <tableColumn id="5" xr3:uid="{2C641D2F-413B-4A1A-87D2-731BC55CCA7F}" name="Upper Confidence Bound(Bundles of Oranges)" dataDxfId="0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41ED-198F-4E71-AF0B-BE97E8517591}">
  <sheetPr>
    <outlinePr summaryBelow="0"/>
  </sheetPr>
  <dimension ref="B1:E40"/>
  <sheetViews>
    <sheetView showGridLines="0" topLeftCell="A13" workbookViewId="0"/>
  </sheetViews>
  <sheetFormatPr defaultRowHeight="15" outlineLevelRow="1" outlineLevelCol="1" x14ac:dyDescent="0.25"/>
  <cols>
    <col min="3" max="3" width="6.42578125" bestFit="1" customWidth="1"/>
    <col min="4" max="5" width="12.42578125" bestFit="1" customWidth="1" outlineLevel="1"/>
  </cols>
  <sheetData>
    <row r="1" spans="2:5" ht="15.75" thickBot="1" x14ac:dyDescent="0.3"/>
    <row r="2" spans="2:5" ht="15.75" x14ac:dyDescent="0.25">
      <c r="B2" s="11" t="s">
        <v>42</v>
      </c>
      <c r="C2" s="11"/>
      <c r="D2" s="16"/>
      <c r="E2" s="16"/>
    </row>
    <row r="3" spans="2:5" ht="15.75" collapsed="1" x14ac:dyDescent="0.25">
      <c r="B3" s="10"/>
      <c r="C3" s="10"/>
      <c r="D3" s="17" t="s">
        <v>44</v>
      </c>
      <c r="E3" s="17" t="s">
        <v>40</v>
      </c>
    </row>
    <row r="4" spans="2:5" ht="67.5" hidden="1" outlineLevel="1" x14ac:dyDescent="0.25">
      <c r="B4" s="13"/>
      <c r="C4" s="13"/>
      <c r="D4" s="6"/>
      <c r="E4" s="19" t="s">
        <v>41</v>
      </c>
    </row>
    <row r="5" spans="2:5" x14ac:dyDescent="0.25">
      <c r="B5" s="14" t="s">
        <v>43</v>
      </c>
      <c r="C5" s="14"/>
      <c r="D5" s="12"/>
      <c r="E5" s="12"/>
    </row>
    <row r="6" spans="2:5" outlineLevel="1" x14ac:dyDescent="0.25">
      <c r="B6" s="13"/>
      <c r="C6" s="13" t="s">
        <v>9</v>
      </c>
      <c r="D6" s="7">
        <v>44885</v>
      </c>
      <c r="E6" s="18">
        <v>44885</v>
      </c>
    </row>
    <row r="7" spans="2:5" outlineLevel="1" x14ac:dyDescent="0.25">
      <c r="B7" s="13"/>
      <c r="C7" s="13" t="s">
        <v>10</v>
      </c>
      <c r="D7" s="7">
        <v>44886</v>
      </c>
      <c r="E7" s="18">
        <v>44886</v>
      </c>
    </row>
    <row r="8" spans="2:5" outlineLevel="1" x14ac:dyDescent="0.25">
      <c r="B8" s="13"/>
      <c r="C8" s="13" t="s">
        <v>11</v>
      </c>
      <c r="D8" s="7">
        <v>44887</v>
      </c>
      <c r="E8" s="18">
        <v>44887</v>
      </c>
    </row>
    <row r="9" spans="2:5" outlineLevel="1" x14ac:dyDescent="0.25">
      <c r="B9" s="13"/>
      <c r="C9" s="13" t="s">
        <v>12</v>
      </c>
      <c r="D9" s="7">
        <v>44888</v>
      </c>
      <c r="E9" s="18">
        <v>44888</v>
      </c>
    </row>
    <row r="10" spans="2:5" outlineLevel="1" x14ac:dyDescent="0.25">
      <c r="B10" s="13"/>
      <c r="C10" s="13" t="s">
        <v>13</v>
      </c>
      <c r="D10" s="7">
        <v>44889</v>
      </c>
      <c r="E10" s="18">
        <v>44889</v>
      </c>
    </row>
    <row r="11" spans="2:5" outlineLevel="1" x14ac:dyDescent="0.25">
      <c r="B11" s="13"/>
      <c r="C11" s="13" t="s">
        <v>14</v>
      </c>
      <c r="D11" s="7">
        <v>44890</v>
      </c>
      <c r="E11" s="18">
        <v>44890</v>
      </c>
    </row>
    <row r="12" spans="2:5" outlineLevel="1" x14ac:dyDescent="0.25">
      <c r="B12" s="13"/>
      <c r="C12" s="13" t="s">
        <v>15</v>
      </c>
      <c r="D12" s="7">
        <v>44891</v>
      </c>
      <c r="E12" s="18">
        <v>44891</v>
      </c>
    </row>
    <row r="13" spans="2:5" outlineLevel="1" x14ac:dyDescent="0.25">
      <c r="B13" s="13"/>
      <c r="C13" s="13" t="s">
        <v>16</v>
      </c>
      <c r="D13" s="7">
        <v>44892</v>
      </c>
      <c r="E13" s="18">
        <v>44892</v>
      </c>
    </row>
    <row r="14" spans="2:5" outlineLevel="1" x14ac:dyDescent="0.25">
      <c r="B14" s="13"/>
      <c r="C14" s="13" t="s">
        <v>17</v>
      </c>
      <c r="D14" s="7">
        <v>44893</v>
      </c>
      <c r="E14" s="18">
        <v>44893</v>
      </c>
    </row>
    <row r="15" spans="2:5" outlineLevel="1" x14ac:dyDescent="0.25">
      <c r="B15" s="13"/>
      <c r="C15" s="13" t="s">
        <v>18</v>
      </c>
      <c r="D15" s="7">
        <v>44894</v>
      </c>
      <c r="E15" s="18">
        <v>44894</v>
      </c>
    </row>
    <row r="16" spans="2:5" outlineLevel="1" x14ac:dyDescent="0.25">
      <c r="B16" s="13"/>
      <c r="C16" s="13" t="s">
        <v>19</v>
      </c>
      <c r="D16" s="7">
        <v>44895</v>
      </c>
      <c r="E16" s="18">
        <v>44895</v>
      </c>
    </row>
    <row r="17" spans="2:5" outlineLevel="1" x14ac:dyDescent="0.25">
      <c r="B17" s="13"/>
      <c r="C17" s="13" t="s">
        <v>20</v>
      </c>
      <c r="D17" s="7">
        <v>44896</v>
      </c>
      <c r="E17" s="18">
        <v>44896</v>
      </c>
    </row>
    <row r="18" spans="2:5" outlineLevel="1" x14ac:dyDescent="0.25">
      <c r="B18" s="13"/>
      <c r="C18" s="13" t="s">
        <v>21</v>
      </c>
      <c r="D18" s="7">
        <v>44897</v>
      </c>
      <c r="E18" s="18">
        <v>44897</v>
      </c>
    </row>
    <row r="19" spans="2:5" outlineLevel="1" x14ac:dyDescent="0.25">
      <c r="B19" s="13"/>
      <c r="C19" s="13" t="s">
        <v>22</v>
      </c>
      <c r="D19" s="7">
        <v>44898</v>
      </c>
      <c r="E19" s="18">
        <v>44898</v>
      </c>
    </row>
    <row r="20" spans="2:5" outlineLevel="1" x14ac:dyDescent="0.25">
      <c r="B20" s="13"/>
      <c r="C20" s="13" t="s">
        <v>23</v>
      </c>
      <c r="D20" s="7">
        <v>44899</v>
      </c>
      <c r="E20" s="18">
        <v>44899</v>
      </c>
    </row>
    <row r="21" spans="2:5" outlineLevel="1" x14ac:dyDescent="0.25">
      <c r="B21" s="13"/>
      <c r="C21" s="13" t="s">
        <v>24</v>
      </c>
      <c r="D21" s="7">
        <v>44900</v>
      </c>
      <c r="E21" s="18">
        <v>44900</v>
      </c>
    </row>
    <row r="22" spans="2:5" outlineLevel="1" x14ac:dyDescent="0.25">
      <c r="B22" s="13"/>
      <c r="C22" s="13" t="s">
        <v>25</v>
      </c>
      <c r="D22" s="7">
        <v>44901</v>
      </c>
      <c r="E22" s="18">
        <v>44901</v>
      </c>
    </row>
    <row r="23" spans="2:5" outlineLevel="1" x14ac:dyDescent="0.25">
      <c r="B23" s="13"/>
      <c r="C23" s="13" t="s">
        <v>26</v>
      </c>
      <c r="D23" s="7">
        <v>44902</v>
      </c>
      <c r="E23" s="18">
        <v>44902</v>
      </c>
    </row>
    <row r="24" spans="2:5" outlineLevel="1" x14ac:dyDescent="0.25">
      <c r="B24" s="13"/>
      <c r="C24" s="13" t="s">
        <v>27</v>
      </c>
      <c r="D24" s="7">
        <v>44903</v>
      </c>
      <c r="E24" s="18">
        <v>44903</v>
      </c>
    </row>
    <row r="25" spans="2:5" outlineLevel="1" x14ac:dyDescent="0.25">
      <c r="B25" s="13"/>
      <c r="C25" s="13" t="s">
        <v>28</v>
      </c>
      <c r="D25" s="7">
        <v>44904</v>
      </c>
      <c r="E25" s="18">
        <v>44904</v>
      </c>
    </row>
    <row r="26" spans="2:5" outlineLevel="1" x14ac:dyDescent="0.25">
      <c r="B26" s="13"/>
      <c r="C26" s="13" t="s">
        <v>29</v>
      </c>
      <c r="D26" s="7">
        <v>44905</v>
      </c>
      <c r="E26" s="18">
        <v>44905</v>
      </c>
    </row>
    <row r="27" spans="2:5" outlineLevel="1" x14ac:dyDescent="0.25">
      <c r="B27" s="13"/>
      <c r="C27" s="13" t="s">
        <v>30</v>
      </c>
      <c r="D27" s="7">
        <v>44906</v>
      </c>
      <c r="E27" s="18">
        <v>44906</v>
      </c>
    </row>
    <row r="28" spans="2:5" outlineLevel="1" x14ac:dyDescent="0.25">
      <c r="B28" s="13"/>
      <c r="C28" s="13" t="s">
        <v>31</v>
      </c>
      <c r="D28" s="7">
        <v>44907</v>
      </c>
      <c r="E28" s="18">
        <v>44907</v>
      </c>
    </row>
    <row r="29" spans="2:5" outlineLevel="1" x14ac:dyDescent="0.25">
      <c r="B29" s="13"/>
      <c r="C29" s="13" t="s">
        <v>32</v>
      </c>
      <c r="D29" s="7">
        <v>44908</v>
      </c>
      <c r="E29" s="18">
        <v>44908</v>
      </c>
    </row>
    <row r="30" spans="2:5" outlineLevel="1" x14ac:dyDescent="0.25">
      <c r="B30" s="13"/>
      <c r="C30" s="13" t="s">
        <v>33</v>
      </c>
      <c r="D30" s="7">
        <v>44909</v>
      </c>
      <c r="E30" s="18">
        <v>44909</v>
      </c>
    </row>
    <row r="31" spans="2:5" outlineLevel="1" x14ac:dyDescent="0.25">
      <c r="B31" s="13"/>
      <c r="C31" s="13" t="s">
        <v>34</v>
      </c>
      <c r="D31" s="7">
        <v>44910</v>
      </c>
      <c r="E31" s="18">
        <v>44910</v>
      </c>
    </row>
    <row r="32" spans="2:5" outlineLevel="1" x14ac:dyDescent="0.25">
      <c r="B32" s="13"/>
      <c r="C32" s="13" t="s">
        <v>35</v>
      </c>
      <c r="D32" s="7">
        <v>44911</v>
      </c>
      <c r="E32" s="18">
        <v>44911</v>
      </c>
    </row>
    <row r="33" spans="2:5" outlineLevel="1" x14ac:dyDescent="0.25">
      <c r="B33" s="13"/>
      <c r="C33" s="13" t="s">
        <v>36</v>
      </c>
      <c r="D33" s="7">
        <v>44912</v>
      </c>
      <c r="E33" s="18">
        <v>44912</v>
      </c>
    </row>
    <row r="34" spans="2:5" outlineLevel="1" x14ac:dyDescent="0.25">
      <c r="B34" s="13"/>
      <c r="C34" s="13" t="s">
        <v>37</v>
      </c>
      <c r="D34" s="7">
        <v>44913</v>
      </c>
      <c r="E34" s="18">
        <v>44913</v>
      </c>
    </row>
    <row r="35" spans="2:5" x14ac:dyDescent="0.25">
      <c r="B35" s="14" t="s">
        <v>45</v>
      </c>
      <c r="C35" s="14"/>
      <c r="D35" s="12"/>
      <c r="E35" s="12"/>
    </row>
    <row r="36" spans="2:5" outlineLevel="1" x14ac:dyDescent="0.25">
      <c r="B36" s="13"/>
      <c r="C36" s="13" t="s">
        <v>38</v>
      </c>
      <c r="D36" s="8">
        <v>-96.627125230804296</v>
      </c>
      <c r="E36" s="8">
        <v>-96.627125230804296</v>
      </c>
    </row>
    <row r="37" spans="2:5" ht="15.75" outlineLevel="1" thickBot="1" x14ac:dyDescent="0.3">
      <c r="B37" s="15"/>
      <c r="C37" s="15" t="s">
        <v>39</v>
      </c>
      <c r="D37" s="9">
        <v>110.822404882656</v>
      </c>
      <c r="E37" s="9">
        <v>110.822404882656</v>
      </c>
    </row>
    <row r="38" spans="2:5" x14ac:dyDescent="0.25">
      <c r="B38" t="s">
        <v>46</v>
      </c>
    </row>
    <row r="39" spans="2:5" x14ac:dyDescent="0.25">
      <c r="B39" t="s">
        <v>47</v>
      </c>
    </row>
    <row r="40" spans="2:5" x14ac:dyDescent="0.25">
      <c r="B4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DF29-21CC-44C3-9635-B5D6F75C839C}">
  <dimension ref="A1:L48"/>
  <sheetViews>
    <sheetView topLeftCell="A4" workbookViewId="0">
      <selection activeCell="O27" sqref="O27"/>
    </sheetView>
  </sheetViews>
  <sheetFormatPr defaultRowHeight="15" x14ac:dyDescent="0.25"/>
  <cols>
    <col min="1" max="1" width="10.42578125" bestFit="1" customWidth="1"/>
    <col min="2" max="2" width="20.5703125" customWidth="1"/>
    <col min="3" max="3" width="29.7109375" customWidth="1"/>
    <col min="4" max="5" width="44.5703125" customWidth="1"/>
    <col min="10" max="10" width="10.5703125" bestFit="1" customWidth="1"/>
  </cols>
  <sheetData>
    <row r="1" spans="1:5" x14ac:dyDescent="0.25">
      <c r="A1" t="s">
        <v>5</v>
      </c>
      <c r="B1" t="s">
        <v>2</v>
      </c>
      <c r="C1" t="s">
        <v>6</v>
      </c>
      <c r="D1" t="s">
        <v>7</v>
      </c>
      <c r="E1" t="s">
        <v>8</v>
      </c>
    </row>
    <row r="2" spans="1:5" x14ac:dyDescent="0.25">
      <c r="A2" s="3">
        <v>44885</v>
      </c>
      <c r="B2">
        <v>-4</v>
      </c>
    </row>
    <row r="3" spans="1:5" x14ac:dyDescent="0.25">
      <c r="A3" s="3">
        <v>44886</v>
      </c>
      <c r="B3">
        <v>-47</v>
      </c>
    </row>
    <row r="4" spans="1:5" x14ac:dyDescent="0.25">
      <c r="A4" s="3">
        <v>44887</v>
      </c>
      <c r="B4">
        <v>-33</v>
      </c>
    </row>
    <row r="5" spans="1:5" x14ac:dyDescent="0.25">
      <c r="A5" s="3">
        <v>44888</v>
      </c>
      <c r="B5">
        <v>5</v>
      </c>
    </row>
    <row r="6" spans="1:5" x14ac:dyDescent="0.25">
      <c r="A6" s="3">
        <v>44889</v>
      </c>
      <c r="B6">
        <v>5</v>
      </c>
    </row>
    <row r="7" spans="1:5" x14ac:dyDescent="0.25">
      <c r="A7" s="3">
        <v>44890</v>
      </c>
      <c r="B7">
        <v>45</v>
      </c>
    </row>
    <row r="8" spans="1:5" x14ac:dyDescent="0.25">
      <c r="A8" s="3">
        <v>44891</v>
      </c>
      <c r="B8">
        <v>20</v>
      </c>
    </row>
    <row r="9" spans="1:5" x14ac:dyDescent="0.25">
      <c r="A9" s="3">
        <v>44892</v>
      </c>
      <c r="B9">
        <v>-78</v>
      </c>
    </row>
    <row r="10" spans="1:5" x14ac:dyDescent="0.25">
      <c r="A10" s="3">
        <v>44893</v>
      </c>
      <c r="B10">
        <v>24</v>
      </c>
    </row>
    <row r="11" spans="1:5" x14ac:dyDescent="0.25">
      <c r="A11" s="3">
        <v>44894</v>
      </c>
      <c r="B11">
        <v>-39</v>
      </c>
    </row>
    <row r="12" spans="1:5" x14ac:dyDescent="0.25">
      <c r="A12" s="3">
        <v>44895</v>
      </c>
      <c r="B12">
        <v>48</v>
      </c>
    </row>
    <row r="13" spans="1:5" x14ac:dyDescent="0.25">
      <c r="A13" s="3">
        <v>44896</v>
      </c>
      <c r="B13">
        <v>53</v>
      </c>
    </row>
    <row r="14" spans="1:5" x14ac:dyDescent="0.25">
      <c r="A14" s="3">
        <v>44897</v>
      </c>
      <c r="B14">
        <v>-2</v>
      </c>
    </row>
    <row r="15" spans="1:5" x14ac:dyDescent="0.25">
      <c r="A15" s="3">
        <v>44898</v>
      </c>
      <c r="B15">
        <v>43</v>
      </c>
    </row>
    <row r="16" spans="1:5" x14ac:dyDescent="0.25">
      <c r="A16" s="3">
        <v>44899</v>
      </c>
      <c r="B16">
        <v>9</v>
      </c>
    </row>
    <row r="17" spans="1:12" x14ac:dyDescent="0.25">
      <c r="A17" s="3">
        <v>44900</v>
      </c>
      <c r="B17">
        <v>-40</v>
      </c>
    </row>
    <row r="18" spans="1:12" x14ac:dyDescent="0.25">
      <c r="A18" s="3">
        <v>44901</v>
      </c>
      <c r="B18">
        <v>7</v>
      </c>
    </row>
    <row r="19" spans="1:12" x14ac:dyDescent="0.25">
      <c r="A19" s="3">
        <v>44902</v>
      </c>
      <c r="B19">
        <v>-57</v>
      </c>
    </row>
    <row r="20" spans="1:12" x14ac:dyDescent="0.25">
      <c r="A20" s="3">
        <v>44903</v>
      </c>
      <c r="B20">
        <v>96</v>
      </c>
    </row>
    <row r="21" spans="1:12" x14ac:dyDescent="0.25">
      <c r="A21" s="3">
        <v>44904</v>
      </c>
      <c r="B21">
        <v>-5</v>
      </c>
    </row>
    <row r="22" spans="1:12" x14ac:dyDescent="0.25">
      <c r="A22" s="3">
        <v>44905</v>
      </c>
      <c r="B22">
        <v>92</v>
      </c>
    </row>
    <row r="23" spans="1:12" x14ac:dyDescent="0.25">
      <c r="A23" s="3">
        <v>44906</v>
      </c>
      <c r="B23">
        <v>78</v>
      </c>
    </row>
    <row r="24" spans="1:12" x14ac:dyDescent="0.25">
      <c r="A24" s="3">
        <v>44907</v>
      </c>
      <c r="B24">
        <v>-64</v>
      </c>
      <c r="J24" t="s">
        <v>50</v>
      </c>
      <c r="K24" t="s">
        <v>51</v>
      </c>
      <c r="L24" t="s">
        <v>55</v>
      </c>
    </row>
    <row r="25" spans="1:12" x14ac:dyDescent="0.25">
      <c r="A25" s="3">
        <v>44908</v>
      </c>
      <c r="B25">
        <v>18</v>
      </c>
      <c r="I25" t="s">
        <v>49</v>
      </c>
      <c r="J25">
        <v>100</v>
      </c>
      <c r="K25">
        <v>250</v>
      </c>
      <c r="L25">
        <v>250</v>
      </c>
    </row>
    <row r="26" spans="1:12" x14ac:dyDescent="0.25">
      <c r="A26" s="3">
        <v>44909</v>
      </c>
      <c r="B26">
        <v>78</v>
      </c>
      <c r="I26" t="s">
        <v>52</v>
      </c>
      <c r="J26">
        <v>150</v>
      </c>
      <c r="K26">
        <v>300</v>
      </c>
      <c r="L26">
        <f>K26-L25</f>
        <v>50</v>
      </c>
    </row>
    <row r="27" spans="1:12" x14ac:dyDescent="0.25">
      <c r="A27" s="3">
        <v>44910</v>
      </c>
      <c r="B27">
        <v>-90</v>
      </c>
      <c r="I27" t="s">
        <v>53</v>
      </c>
      <c r="J27">
        <v>200</v>
      </c>
      <c r="K27">
        <v>500</v>
      </c>
    </row>
    <row r="28" spans="1:12" x14ac:dyDescent="0.25">
      <c r="A28" s="3">
        <v>44911</v>
      </c>
      <c r="B28">
        <v>-40</v>
      </c>
      <c r="I28" t="s">
        <v>54</v>
      </c>
      <c r="J28">
        <v>250</v>
      </c>
      <c r="K28">
        <v>300</v>
      </c>
      <c r="L28">
        <f>K28-K27</f>
        <v>-200</v>
      </c>
    </row>
    <row r="29" spans="1:12" x14ac:dyDescent="0.25">
      <c r="A29" s="3">
        <v>44912</v>
      </c>
      <c r="B29">
        <v>60</v>
      </c>
    </row>
    <row r="30" spans="1:12" x14ac:dyDescent="0.25">
      <c r="A30" s="3">
        <v>44913</v>
      </c>
      <c r="B30">
        <v>-96</v>
      </c>
    </row>
    <row r="31" spans="1:12" x14ac:dyDescent="0.25">
      <c r="A31" s="3">
        <v>44914</v>
      </c>
      <c r="B31">
        <v>33</v>
      </c>
      <c r="C31">
        <v>33</v>
      </c>
      <c r="D31" s="4">
        <v>33</v>
      </c>
      <c r="E31" s="4">
        <v>33</v>
      </c>
    </row>
    <row r="32" spans="1:12" x14ac:dyDescent="0.25">
      <c r="A32" s="3">
        <v>44915</v>
      </c>
      <c r="C32">
        <f>_xlfn.FORECAST.ETS(A32,$B$2:$B$31,$A$2:$A$31,1,1)</f>
        <v>7.097639825925711</v>
      </c>
      <c r="D32" s="4">
        <f>C32-_xlfn.FORECAST.ETS.CONFINT(A32,$B$2:$B$31,$A$2:$A$31,0.95,1,1)</f>
        <v>-96.62712523080431</v>
      </c>
      <c r="E32" s="4">
        <f>C32+_xlfn.FORECAST.ETS.CONFINT(A32,$B$2:$B$31,$A$2:$A$31,0.95,1,1)</f>
        <v>110.82240488265573</v>
      </c>
    </row>
    <row r="33" spans="1:5" x14ac:dyDescent="0.25">
      <c r="A33" s="3">
        <v>44916</v>
      </c>
      <c r="C33">
        <f>_xlfn.FORECAST.ETS(A33,$B$2:$B$31,$A$2:$A$31,1,1)</f>
        <v>7.5029478391455253</v>
      </c>
      <c r="D33" s="4">
        <f>C33-_xlfn.FORECAST.ETS.CONFINT(A33,$B$2:$B$31,$A$2:$A$31,0.95,1,1)</f>
        <v>-96.222283977977042</v>
      </c>
      <c r="E33" s="4">
        <f>C33+_xlfn.FORECAST.ETS.CONFINT(A33,$B$2:$B$31,$A$2:$A$31,0.95,1,1)</f>
        <v>111.22817965626808</v>
      </c>
    </row>
    <row r="34" spans="1:5" x14ac:dyDescent="0.25">
      <c r="A34" s="3">
        <v>44917</v>
      </c>
      <c r="C34">
        <f>_xlfn.FORECAST.ETS(A34,$B$2:$B$31,$A$2:$A$31,1,1)</f>
        <v>7.9082558523654152</v>
      </c>
      <c r="D34" s="4">
        <f>C34-_xlfn.FORECAST.ETS.CONFINT(A34,$B$2:$B$31,$A$2:$A$31,0.95,1,1)</f>
        <v>-95.817805755824409</v>
      </c>
      <c r="E34" s="4">
        <f>C34+_xlfn.FORECAST.ETS.CONFINT(A34,$B$2:$B$31,$A$2:$A$31,0.95,1,1)</f>
        <v>111.63431746055524</v>
      </c>
    </row>
    <row r="35" spans="1:5" x14ac:dyDescent="0.25">
      <c r="A35" s="3">
        <v>44918</v>
      </c>
      <c r="C35">
        <f>_xlfn.FORECAST.ETS(A35,$B$2:$B$31,$A$2:$A$31,1,1)</f>
        <v>8.3135638655852304</v>
      </c>
      <c r="D35" s="4">
        <f>C35-_xlfn.FORECAST.ETS.CONFINT(A35,$B$2:$B$31,$A$2:$A$31,0.95,1,1)</f>
        <v>-95.413794277858045</v>
      </c>
      <c r="E35" s="4">
        <f>C35+_xlfn.FORECAST.ETS.CONFINT(A35,$B$2:$B$31,$A$2:$A$31,0.95,1,1)</f>
        <v>112.04092200902849</v>
      </c>
    </row>
    <row r="36" spans="1:5" x14ac:dyDescent="0.25">
      <c r="A36" s="3">
        <v>44919</v>
      </c>
      <c r="C36">
        <f>_xlfn.FORECAST.ETS(A36,$B$2:$B$31,$A$2:$A$31,1,1)</f>
        <v>8.7188718788051176</v>
      </c>
      <c r="D36" s="4">
        <f>C36-_xlfn.FORECAST.ETS.CONFINT(A36,$B$2:$B$31,$A$2:$A$31,0.95,1,1)</f>
        <v>-95.010353246932922</v>
      </c>
      <c r="E36" s="4">
        <f>C36+_xlfn.FORECAST.ETS.CONFINT(A36,$B$2:$B$31,$A$2:$A$31,0.95,1,1)</f>
        <v>112.44809700454316</v>
      </c>
    </row>
    <row r="37" spans="1:5" x14ac:dyDescent="0.25">
      <c r="A37" s="3">
        <v>44920</v>
      </c>
      <c r="C37">
        <f>_xlfn.FORECAST.ETS(A37,$B$2:$B$31,$A$2:$A$31,1,1)</f>
        <v>9.1241798920249337</v>
      </c>
      <c r="D37" s="4">
        <f>C37-_xlfn.FORECAST.ETS.CONFINT(A37,$B$2:$B$31,$A$2:$A$31,0.95,1,1)</f>
        <v>-94.607586350064366</v>
      </c>
      <c r="E37" s="4">
        <f>C37+_xlfn.FORECAST.ETS.CONFINT(A37,$B$2:$B$31,$A$2:$A$31,0.95,1,1)</f>
        <v>112.85594613411425</v>
      </c>
    </row>
    <row r="38" spans="1:5" x14ac:dyDescent="0.25">
      <c r="A38" s="3">
        <v>44921</v>
      </c>
      <c r="C38">
        <f>_xlfn.FORECAST.ETS(A38,$B$2:$B$31,$A$2:$A$31,1,1)</f>
        <v>9.5294879052448209</v>
      </c>
      <c r="D38" s="4">
        <f>C38-_xlfn.FORECAST.ETS.CONFINT(A38,$B$2:$B$31,$A$2:$A$31,0.95,1,1)</f>
        <v>-94.205597252208875</v>
      </c>
      <c r="E38" s="4">
        <f>C38+_xlfn.FORECAST.ETS.CONFINT(A38,$B$2:$B$31,$A$2:$A$31,0.95,1,1)</f>
        <v>113.26457306269852</v>
      </c>
    </row>
    <row r="39" spans="1:5" x14ac:dyDescent="0.25">
      <c r="A39" s="3">
        <v>44922</v>
      </c>
      <c r="C39">
        <f>_xlfn.FORECAST.ETS(A39,$B$2:$B$31,$A$2:$A$31,1,1)</f>
        <v>9.9347959184646371</v>
      </c>
      <c r="D39" s="4">
        <f>C39-_xlfn.FORECAST.ETS.CONFINT(A39,$B$2:$B$31,$A$2:$A$31,0.95,1,1)</f>
        <v>-93.804489589012917</v>
      </c>
      <c r="E39" s="4">
        <f>C39+_xlfn.FORECAST.ETS.CONFINT(A39,$B$2:$B$31,$A$2:$A$31,0.95,1,1)</f>
        <v>113.67408142594218</v>
      </c>
    </row>
    <row r="40" spans="1:5" x14ac:dyDescent="0.25">
      <c r="A40" s="3">
        <v>44923</v>
      </c>
      <c r="C40">
        <f>_xlfn.FORECAST.ETS(A40,$B$2:$B$31,$A$2:$A$31,1,1)</f>
        <v>10.340103931684524</v>
      </c>
      <c r="D40" s="4">
        <f>C40-_xlfn.FORECAST.ETS.CONFINT(A40,$B$2:$B$31,$A$2:$A$31,0.95,1,1)</f>
        <v>-93.404366958529906</v>
      </c>
      <c r="E40" s="4">
        <f>C40+_xlfn.FORECAST.ETS.CONFINT(A40,$B$2:$B$31,$A$2:$A$31,0.95,1,1)</f>
        <v>114.08457482189895</v>
      </c>
    </row>
    <row r="41" spans="1:5" x14ac:dyDescent="0.25">
      <c r="A41" s="3">
        <v>44924</v>
      </c>
      <c r="C41">
        <f>_xlfn.FORECAST.ETS(A41,$B$2:$B$31,$A$2:$A$31,1,1)</f>
        <v>10.74541194490434</v>
      </c>
      <c r="D41" s="4">
        <f>C41-_xlfn.FORECAST.ETS.CONFINT(A41,$B$2:$B$31,$A$2:$A$31,0.95,1,1)</f>
        <v>-93.005332911909903</v>
      </c>
      <c r="E41" s="4">
        <f>C41+_xlfn.FORECAST.ETS.CONFINT(A41,$B$2:$B$31,$A$2:$A$31,0.95,1,1)</f>
        <v>114.49615680171857</v>
      </c>
    </row>
    <row r="42" spans="1:5" x14ac:dyDescent="0.25">
      <c r="A42" s="3">
        <v>44925</v>
      </c>
      <c r="C42">
        <f>_xlfn.FORECAST.ETS(A42,$B$2:$B$31,$A$2:$A$31,1,1)</f>
        <v>11.150719958124228</v>
      </c>
      <c r="D42" s="4">
        <f>C42-_xlfn.FORECAST.ETS.CONFINT(A42,$B$2:$B$31,$A$2:$A$31,0.95,1,1)</f>
        <v>-92.607490943063524</v>
      </c>
      <c r="E42" s="4">
        <f>C42+_xlfn.FORECAST.ETS.CONFINT(A42,$B$2:$B$31,$A$2:$A$31,0.95,1,1)</f>
        <v>114.90893085931198</v>
      </c>
    </row>
    <row r="43" spans="1:5" x14ac:dyDescent="0.25">
      <c r="A43" s="3">
        <v>44926</v>
      </c>
      <c r="C43">
        <f>_xlfn.FORECAST.ETS(A43,$B$2:$B$31,$A$2:$A$31,1,1)</f>
        <v>11.556027971344044</v>
      </c>
      <c r="D43" s="4">
        <f>C43-_xlfn.FORECAST.ETS.CONFINT(A43,$B$2:$B$31,$A$2:$A$31,0.95,1,1)</f>
        <v>-92.210944477307009</v>
      </c>
      <c r="E43" s="4">
        <f>C43+_xlfn.FORECAST.ETS.CONFINT(A43,$B$2:$B$31,$A$2:$A$31,0.95,1,1)</f>
        <v>115.32300041999508</v>
      </c>
    </row>
    <row r="44" spans="1:5" x14ac:dyDescent="0.25">
      <c r="A44" s="3">
        <v>44927</v>
      </c>
      <c r="C44">
        <f>_xlfn.FORECAST.ETS(A44,$B$2:$B$31,$A$2:$A$31,1,1)</f>
        <v>11.961335984563931</v>
      </c>
      <c r="D44" s="4">
        <f>C44-_xlfn.FORECAST.ETS.CONFINT(A44,$B$2:$B$31,$A$2:$A$31,0.95,1,1)</f>
        <v>-91.815796858990652</v>
      </c>
      <c r="E44" s="4">
        <f>C44+_xlfn.FORECAST.ETS.CONFINT(A44,$B$2:$B$31,$A$2:$A$31,0.95,1,1)</f>
        <v>115.73846882811851</v>
      </c>
    </row>
    <row r="45" spans="1:5" x14ac:dyDescent="0.25">
      <c r="A45" s="3">
        <v>44928</v>
      </c>
      <c r="C45">
        <f>_xlfn.FORECAST.ETS(A45,$B$2:$B$31,$A$2:$A$31,1,1)</f>
        <v>12.366643997783747</v>
      </c>
      <c r="D45" s="4">
        <f>C45-_xlfn.FORECAST.ETS.CONFINT(A45,$B$2:$B$31,$A$2:$A$31,0.95,1,1)</f>
        <v>-91.422151338120131</v>
      </c>
      <c r="E45" s="4">
        <f>C45+_xlfn.FORECAST.ETS.CONFINT(A45,$B$2:$B$31,$A$2:$A$31,0.95,1,1)</f>
        <v>116.15543933368764</v>
      </c>
    </row>
    <row r="46" spans="1:5" x14ac:dyDescent="0.25">
      <c r="A46" s="3">
        <v>44929</v>
      </c>
      <c r="C46">
        <f>_xlfn.FORECAST.ETS(A46,$B$2:$B$31,$A$2:$A$31,1,1)</f>
        <v>12.771952011003634</v>
      </c>
      <c r="D46" s="4">
        <f>C46-_xlfn.FORECAST.ETS.CONFINT(A46,$B$2:$B$31,$A$2:$A$31,0.95,1,1)</f>
        <v>-91.030111055974842</v>
      </c>
      <c r="E46" s="4">
        <f>C46+_xlfn.FORECAST.ETS.CONFINT(A46,$B$2:$B$31,$A$2:$A$31,0.95,1,1)</f>
        <v>116.57401507798211</v>
      </c>
    </row>
    <row r="47" spans="1:5" x14ac:dyDescent="0.25">
      <c r="A47" s="3">
        <v>44930</v>
      </c>
      <c r="C47">
        <f>_xlfn.FORECAST.ETS(A47,$B$2:$B$31,$A$2:$A$31,1,1)</f>
        <v>13.17726002422345</v>
      </c>
      <c r="D47" s="4">
        <f>C47-_xlfn.FORECAST.ETS.CONFINT(A47,$B$2:$B$31,$A$2:$A$31,0.95,1,1)</f>
        <v>-90.639779029734598</v>
      </c>
      <c r="E47" s="4">
        <f>C47+_xlfn.FORECAST.ETS.CONFINT(A47,$B$2:$B$31,$A$2:$A$31,0.95,1,1)</f>
        <v>116.99429907818148</v>
      </c>
    </row>
    <row r="48" spans="1:5" x14ac:dyDescent="0.25">
      <c r="A48" s="3">
        <v>44931</v>
      </c>
      <c r="C48">
        <f>_xlfn.FORECAST.ETS(A48,$B$2:$B$31,$A$2:$A$31,1,1)</f>
        <v>13.582568037443338</v>
      </c>
      <c r="D48" s="4">
        <f>C48-_xlfn.FORECAST.ETS.CONFINT(A48,$B$2:$B$31,$A$2:$A$31,0.95,1,1)</f>
        <v>-90.251258136121791</v>
      </c>
      <c r="E48" s="4">
        <f>C48+_xlfn.FORECAST.ETS.CONFINT(A48,$B$2:$B$31,$A$2:$A$31,0.95,1,1)</f>
        <v>117.41639421100847</v>
      </c>
    </row>
  </sheetData>
  <scenarios current="0" show="0" sqref="D32 E32">
    <scenario name="myGuess" count="29" user="Kiran VVN" comment="Created by Kiran VVN on 18-09-2024_x000a_Modified by Kiran VVN on 18-09-2024">
      <inputCells r="A2" val="44885" numFmtId="14"/>
      <inputCells r="A3" val="44886" numFmtId="14"/>
      <inputCells r="A4" val="44887" numFmtId="14"/>
      <inputCells r="A5" val="44888" numFmtId="14"/>
      <inputCells r="A6" val="44889" numFmtId="14"/>
      <inputCells r="A7" val="44890" numFmtId="14"/>
      <inputCells r="A8" val="44891" numFmtId="14"/>
      <inputCells r="A9" val="44892" numFmtId="14"/>
      <inputCells r="A10" val="44893" numFmtId="14"/>
      <inputCells r="A11" val="44894" numFmtId="14"/>
      <inputCells r="A12" val="44895" numFmtId="14"/>
      <inputCells r="A13" val="44896" numFmtId="14"/>
      <inputCells r="A14" val="44897" numFmtId="14"/>
      <inputCells r="A15" val="44898" numFmtId="14"/>
      <inputCells r="A16" val="44899" numFmtId="14"/>
      <inputCells r="A17" val="44900" numFmtId="14"/>
      <inputCells r="A18" val="44901" numFmtId="14"/>
      <inputCells r="A19" val="44902" numFmtId="14"/>
      <inputCells r="A20" val="44903" numFmtId="14"/>
      <inputCells r="A21" val="44904" numFmtId="14"/>
      <inputCells r="A22" val="44905" numFmtId="14"/>
      <inputCells r="A23" val="44906" numFmtId="14"/>
      <inputCells r="A24" val="44907" numFmtId="14"/>
      <inputCells r="A25" val="44908" numFmtId="14"/>
      <inputCells r="A26" val="44909" numFmtId="14"/>
      <inputCells r="A27" val="44910" numFmtId="14"/>
      <inputCells r="A28" val="44911" numFmtId="14"/>
      <inputCells r="A29" val="44912" numFmtId="14"/>
      <inputCells r="A30" val="44913" numFmtId="14"/>
    </scenario>
  </scenario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0EF5-20DB-48FB-BAAD-67579C2707E3}">
  <dimension ref="A1:W74"/>
  <sheetViews>
    <sheetView tabSelected="1" topLeftCell="B71" workbookViewId="0">
      <selection activeCell="D32" sqref="D32"/>
    </sheetView>
  </sheetViews>
  <sheetFormatPr defaultRowHeight="15" x14ac:dyDescent="0.25"/>
  <cols>
    <col min="1" max="1" width="10.42578125" bestFit="1" customWidth="1"/>
    <col min="2" max="2" width="23" bestFit="1" customWidth="1"/>
    <col min="3" max="3" width="18.42578125" bestFit="1" customWidth="1"/>
    <col min="4" max="4" width="21.5703125" bestFit="1" customWidth="1"/>
    <col min="23" max="23" width="26.28515625" customWidth="1"/>
  </cols>
  <sheetData>
    <row r="1" spans="1:23" x14ac:dyDescent="0.25">
      <c r="A1" t="s">
        <v>5</v>
      </c>
      <c r="B1" t="s">
        <v>1</v>
      </c>
      <c r="C1" t="s">
        <v>2</v>
      </c>
      <c r="D1" t="s">
        <v>3</v>
      </c>
    </row>
    <row r="2" spans="1:23" x14ac:dyDescent="0.25">
      <c r="A2" s="3">
        <v>44885</v>
      </c>
      <c r="B2">
        <f ca="1">RANDBETWEEN(-100,100)</f>
        <v>85</v>
      </c>
      <c r="C2">
        <f ca="1">RANDBETWEEN(-100,100)</f>
        <v>-83</v>
      </c>
      <c r="D2">
        <v>12</v>
      </c>
      <c r="U2" s="2" t="s">
        <v>0</v>
      </c>
      <c r="V2" s="1"/>
      <c r="W2" s="1"/>
    </row>
    <row r="3" spans="1:23" x14ac:dyDescent="0.25">
      <c r="A3" s="3">
        <v>44886</v>
      </c>
      <c r="B3">
        <f t="shared" ref="B3:C31" ca="1" si="0">RANDBETWEEN(-100,100)</f>
        <v>-36</v>
      </c>
      <c r="C3">
        <f t="shared" ca="1" si="0"/>
        <v>22</v>
      </c>
      <c r="D3">
        <v>12</v>
      </c>
      <c r="U3" s="1"/>
      <c r="V3" s="1"/>
      <c r="W3" s="1"/>
    </row>
    <row r="4" spans="1:23" x14ac:dyDescent="0.25">
      <c r="A4" s="3">
        <v>44887</v>
      </c>
      <c r="B4">
        <f t="shared" ca="1" si="0"/>
        <v>-91</v>
      </c>
      <c r="C4">
        <f t="shared" ca="1" si="0"/>
        <v>-89</v>
      </c>
      <c r="D4">
        <v>12</v>
      </c>
      <c r="U4" s="1"/>
      <c r="V4" s="1"/>
      <c r="W4" s="1"/>
    </row>
    <row r="5" spans="1:23" x14ac:dyDescent="0.25">
      <c r="A5" s="3">
        <v>44888</v>
      </c>
      <c r="B5">
        <f t="shared" ca="1" si="0"/>
        <v>-68</v>
      </c>
      <c r="C5">
        <f t="shared" ca="1" si="0"/>
        <v>-88</v>
      </c>
      <c r="D5">
        <v>12</v>
      </c>
      <c r="U5" s="1"/>
      <c r="V5" s="1"/>
      <c r="W5" s="1"/>
    </row>
    <row r="6" spans="1:23" x14ac:dyDescent="0.25">
      <c r="A6" s="3">
        <v>44889</v>
      </c>
      <c r="B6">
        <f t="shared" ca="1" si="0"/>
        <v>81</v>
      </c>
      <c r="C6">
        <f t="shared" ca="1" si="0"/>
        <v>-25</v>
      </c>
      <c r="D6">
        <v>12</v>
      </c>
      <c r="U6" s="1"/>
      <c r="V6" s="1"/>
      <c r="W6" s="1"/>
    </row>
    <row r="7" spans="1:23" x14ac:dyDescent="0.25">
      <c r="A7" s="3">
        <v>44890</v>
      </c>
      <c r="B7">
        <f t="shared" ca="1" si="0"/>
        <v>-3</v>
      </c>
      <c r="C7">
        <f t="shared" ca="1" si="0"/>
        <v>-3</v>
      </c>
      <c r="D7">
        <v>12</v>
      </c>
      <c r="U7" s="1"/>
      <c r="V7" s="1"/>
      <c r="W7" s="1"/>
    </row>
    <row r="8" spans="1:23" x14ac:dyDescent="0.25">
      <c r="A8" s="3">
        <v>44891</v>
      </c>
      <c r="B8">
        <f t="shared" ca="1" si="0"/>
        <v>-1</v>
      </c>
      <c r="C8">
        <f t="shared" ca="1" si="0"/>
        <v>-85</v>
      </c>
      <c r="D8">
        <v>12</v>
      </c>
      <c r="U8" s="1"/>
      <c r="V8" s="1"/>
      <c r="W8" s="1"/>
    </row>
    <row r="9" spans="1:23" x14ac:dyDescent="0.25">
      <c r="A9" s="3">
        <v>44892</v>
      </c>
      <c r="B9">
        <f t="shared" ca="1" si="0"/>
        <v>73</v>
      </c>
      <c r="C9">
        <f t="shared" ca="1" si="0"/>
        <v>92</v>
      </c>
      <c r="D9">
        <v>12</v>
      </c>
      <c r="U9" s="1"/>
      <c r="V9" s="1"/>
      <c r="W9" s="1"/>
    </row>
    <row r="10" spans="1:23" x14ac:dyDescent="0.25">
      <c r="A10" s="3">
        <v>44893</v>
      </c>
      <c r="B10">
        <f t="shared" ca="1" si="0"/>
        <v>15</v>
      </c>
      <c r="C10">
        <f t="shared" ca="1" si="0"/>
        <v>53</v>
      </c>
      <c r="D10">
        <v>12</v>
      </c>
      <c r="U10" s="1"/>
      <c r="V10" s="1"/>
      <c r="W10" s="1"/>
    </row>
    <row r="11" spans="1:23" x14ac:dyDescent="0.25">
      <c r="A11" s="3">
        <v>44894</v>
      </c>
      <c r="B11">
        <f t="shared" ca="1" si="0"/>
        <v>7</v>
      </c>
      <c r="C11">
        <f t="shared" ca="1" si="0"/>
        <v>99</v>
      </c>
      <c r="D11">
        <v>12</v>
      </c>
      <c r="U11" s="1"/>
      <c r="V11" s="1"/>
      <c r="W11" s="1"/>
    </row>
    <row r="12" spans="1:23" x14ac:dyDescent="0.25">
      <c r="A12" s="3">
        <v>44895</v>
      </c>
      <c r="B12">
        <f t="shared" ca="1" si="0"/>
        <v>-87</v>
      </c>
      <c r="C12">
        <f t="shared" ca="1" si="0"/>
        <v>-74</v>
      </c>
      <c r="D12">
        <v>12</v>
      </c>
      <c r="U12" s="1"/>
      <c r="V12" s="1"/>
      <c r="W12" s="1"/>
    </row>
    <row r="13" spans="1:23" x14ac:dyDescent="0.25">
      <c r="A13" s="3">
        <v>44896</v>
      </c>
      <c r="B13">
        <f t="shared" ca="1" si="0"/>
        <v>41</v>
      </c>
      <c r="C13">
        <f t="shared" ca="1" si="0"/>
        <v>-11</v>
      </c>
      <c r="D13">
        <v>12</v>
      </c>
      <c r="U13" s="1"/>
      <c r="V13" s="1"/>
      <c r="W13" s="1"/>
    </row>
    <row r="14" spans="1:23" x14ac:dyDescent="0.25">
      <c r="A14" s="3">
        <v>44897</v>
      </c>
      <c r="B14">
        <f t="shared" ca="1" si="0"/>
        <v>98</v>
      </c>
      <c r="C14">
        <f t="shared" ca="1" si="0"/>
        <v>-6</v>
      </c>
      <c r="D14">
        <v>12</v>
      </c>
      <c r="U14" s="1"/>
      <c r="V14" s="1"/>
      <c r="W14" s="1"/>
    </row>
    <row r="15" spans="1:23" x14ac:dyDescent="0.25">
      <c r="A15" s="3">
        <v>44898</v>
      </c>
      <c r="B15">
        <f t="shared" ca="1" si="0"/>
        <v>-13</v>
      </c>
      <c r="C15">
        <f t="shared" ca="1" si="0"/>
        <v>-87</v>
      </c>
      <c r="D15">
        <v>12</v>
      </c>
      <c r="U15" s="1"/>
      <c r="V15" s="1"/>
      <c r="W15" s="1"/>
    </row>
    <row r="16" spans="1:23" x14ac:dyDescent="0.25">
      <c r="A16" s="3">
        <v>44899</v>
      </c>
      <c r="B16">
        <f t="shared" ca="1" si="0"/>
        <v>86</v>
      </c>
      <c r="C16">
        <f t="shared" ca="1" si="0"/>
        <v>86</v>
      </c>
      <c r="D16">
        <v>12</v>
      </c>
    </row>
    <row r="17" spans="1:23" x14ac:dyDescent="0.25">
      <c r="A17" s="3">
        <v>44900</v>
      </c>
      <c r="B17">
        <f t="shared" ca="1" si="0"/>
        <v>43</v>
      </c>
      <c r="C17">
        <f t="shared" ca="1" si="0"/>
        <v>-68</v>
      </c>
      <c r="D17">
        <v>12</v>
      </c>
      <c r="U17" s="2" t="s">
        <v>4</v>
      </c>
      <c r="V17" s="1"/>
      <c r="W17" s="1"/>
    </row>
    <row r="18" spans="1:23" x14ac:dyDescent="0.25">
      <c r="A18" s="3">
        <v>44901</v>
      </c>
      <c r="B18">
        <f t="shared" ca="1" si="0"/>
        <v>12</v>
      </c>
      <c r="C18">
        <f t="shared" ca="1" si="0"/>
        <v>56</v>
      </c>
      <c r="D18">
        <v>12</v>
      </c>
      <c r="U18" s="1"/>
      <c r="V18" s="1"/>
      <c r="W18" s="1"/>
    </row>
    <row r="19" spans="1:23" x14ac:dyDescent="0.25">
      <c r="A19" s="3">
        <v>44902</v>
      </c>
      <c r="B19">
        <f t="shared" ca="1" si="0"/>
        <v>-10</v>
      </c>
      <c r="C19">
        <f t="shared" ca="1" si="0"/>
        <v>-27</v>
      </c>
      <c r="D19">
        <v>12</v>
      </c>
      <c r="U19" s="1"/>
      <c r="V19" s="1"/>
      <c r="W19" s="1"/>
    </row>
    <row r="20" spans="1:23" x14ac:dyDescent="0.25">
      <c r="A20" s="3">
        <v>44903</v>
      </c>
      <c r="B20">
        <f t="shared" ca="1" si="0"/>
        <v>82</v>
      </c>
      <c r="C20">
        <f t="shared" ca="1" si="0"/>
        <v>-66</v>
      </c>
      <c r="D20">
        <v>12</v>
      </c>
      <c r="U20" s="1"/>
      <c r="V20" s="1"/>
      <c r="W20" s="1"/>
    </row>
    <row r="21" spans="1:23" x14ac:dyDescent="0.25">
      <c r="A21" s="3">
        <v>44904</v>
      </c>
      <c r="B21">
        <f t="shared" ca="1" si="0"/>
        <v>60</v>
      </c>
      <c r="C21">
        <f t="shared" ca="1" si="0"/>
        <v>12</v>
      </c>
      <c r="D21">
        <v>12</v>
      </c>
      <c r="U21" s="1"/>
      <c r="V21" s="1"/>
      <c r="W21" s="1"/>
    </row>
    <row r="22" spans="1:23" x14ac:dyDescent="0.25">
      <c r="A22" s="3">
        <v>44905</v>
      </c>
      <c r="B22">
        <f t="shared" ca="1" si="0"/>
        <v>-37</v>
      </c>
      <c r="C22">
        <f t="shared" ca="1" si="0"/>
        <v>79</v>
      </c>
      <c r="D22">
        <v>12</v>
      </c>
      <c r="U22" s="1"/>
      <c r="V22" s="1"/>
      <c r="W22" s="1"/>
    </row>
    <row r="23" spans="1:23" x14ac:dyDescent="0.25">
      <c r="A23" s="3">
        <v>44906</v>
      </c>
      <c r="B23">
        <f t="shared" ca="1" si="0"/>
        <v>-13</v>
      </c>
      <c r="C23">
        <f t="shared" ca="1" si="0"/>
        <v>-72</v>
      </c>
      <c r="D23">
        <v>12</v>
      </c>
      <c r="U23" s="1"/>
      <c r="V23" s="1"/>
      <c r="W23" s="1"/>
    </row>
    <row r="24" spans="1:23" x14ac:dyDescent="0.25">
      <c r="A24" s="3">
        <v>44907</v>
      </c>
      <c r="B24">
        <f t="shared" ca="1" si="0"/>
        <v>-93</v>
      </c>
      <c r="C24">
        <f t="shared" ca="1" si="0"/>
        <v>-9</v>
      </c>
      <c r="D24">
        <v>12</v>
      </c>
      <c r="U24" s="1"/>
      <c r="V24" s="1"/>
      <c r="W24" s="1"/>
    </row>
    <row r="25" spans="1:23" x14ac:dyDescent="0.25">
      <c r="A25" s="3">
        <v>44908</v>
      </c>
      <c r="B25">
        <f t="shared" ca="1" si="0"/>
        <v>45</v>
      </c>
      <c r="C25">
        <f t="shared" ca="1" si="0"/>
        <v>-65</v>
      </c>
      <c r="D25">
        <v>12</v>
      </c>
      <c r="U25" s="1"/>
      <c r="V25" s="1"/>
      <c r="W25" s="1"/>
    </row>
    <row r="26" spans="1:23" x14ac:dyDescent="0.25">
      <c r="A26" s="3">
        <v>44909</v>
      </c>
      <c r="B26">
        <f t="shared" ca="1" si="0"/>
        <v>-39</v>
      </c>
      <c r="C26">
        <f t="shared" ca="1" si="0"/>
        <v>4</v>
      </c>
      <c r="D26">
        <v>12</v>
      </c>
      <c r="U26" s="1"/>
      <c r="V26" s="1"/>
      <c r="W26" s="1"/>
    </row>
    <row r="27" spans="1:23" x14ac:dyDescent="0.25">
      <c r="A27" s="3">
        <v>44910</v>
      </c>
      <c r="B27">
        <f t="shared" ca="1" si="0"/>
        <v>-24</v>
      </c>
      <c r="C27">
        <f t="shared" ca="1" si="0"/>
        <v>-18</v>
      </c>
      <c r="D27">
        <v>12</v>
      </c>
      <c r="U27" s="1"/>
      <c r="V27" s="1"/>
      <c r="W27" s="1"/>
    </row>
    <row r="28" spans="1:23" x14ac:dyDescent="0.25">
      <c r="A28" s="3">
        <v>44911</v>
      </c>
      <c r="B28">
        <f t="shared" ca="1" si="0"/>
        <v>89</v>
      </c>
      <c r="C28">
        <f t="shared" ca="1" si="0"/>
        <v>-3</v>
      </c>
      <c r="D28">
        <v>12</v>
      </c>
      <c r="U28" s="1"/>
      <c r="V28" s="1"/>
      <c r="W28" s="1"/>
    </row>
    <row r="29" spans="1:23" x14ac:dyDescent="0.25">
      <c r="A29" s="3">
        <v>44912</v>
      </c>
      <c r="B29">
        <f t="shared" ca="1" si="0"/>
        <v>-93</v>
      </c>
      <c r="C29">
        <f t="shared" ca="1" si="0"/>
        <v>94</v>
      </c>
      <c r="D29">
        <v>12</v>
      </c>
      <c r="U29" s="1"/>
      <c r="V29" s="1"/>
      <c r="W29" s="1"/>
    </row>
    <row r="30" spans="1:23" x14ac:dyDescent="0.25">
      <c r="A30" s="3">
        <v>44913</v>
      </c>
      <c r="B30">
        <f t="shared" ca="1" si="0"/>
        <v>55</v>
      </c>
      <c r="C30">
        <f t="shared" ca="1" si="0"/>
        <v>42</v>
      </c>
      <c r="D30">
        <v>12</v>
      </c>
      <c r="U30" s="2" t="s">
        <v>56</v>
      </c>
      <c r="V30" s="1"/>
      <c r="W30" s="1"/>
    </row>
    <row r="31" spans="1:23" x14ac:dyDescent="0.25">
      <c r="A31" s="3">
        <v>44914</v>
      </c>
      <c r="B31">
        <f t="shared" ca="1" si="0"/>
        <v>-55</v>
      </c>
      <c r="C31">
        <f t="shared" ca="1" si="0"/>
        <v>-100</v>
      </c>
      <c r="D31">
        <v>12</v>
      </c>
      <c r="U31" s="1"/>
      <c r="V31" s="1"/>
      <c r="W31" s="1"/>
    </row>
    <row r="32" spans="1:23" x14ac:dyDescent="0.25">
      <c r="U32" s="1"/>
      <c r="V32" s="1"/>
      <c r="W32" s="1"/>
    </row>
    <row r="33" spans="21:23" x14ac:dyDescent="0.25">
      <c r="U33" s="1"/>
      <c r="V33" s="1"/>
      <c r="W33" s="1"/>
    </row>
    <row r="34" spans="21:23" x14ac:dyDescent="0.25">
      <c r="U34" s="1"/>
      <c r="V34" s="1"/>
      <c r="W34" s="1"/>
    </row>
    <row r="35" spans="21:23" x14ac:dyDescent="0.25">
      <c r="U35" s="1"/>
      <c r="V35" s="1"/>
      <c r="W35" s="1"/>
    </row>
    <row r="36" spans="21:23" x14ac:dyDescent="0.25">
      <c r="U36" s="1"/>
      <c r="V36" s="1"/>
      <c r="W36" s="1"/>
    </row>
    <row r="37" spans="21:23" x14ac:dyDescent="0.25">
      <c r="U37" s="1"/>
      <c r="V37" s="1"/>
      <c r="W37" s="1"/>
    </row>
    <row r="38" spans="21:23" x14ac:dyDescent="0.25">
      <c r="U38" s="1"/>
      <c r="V38" s="1"/>
      <c r="W38" s="1"/>
    </row>
    <row r="39" spans="21:23" x14ac:dyDescent="0.25">
      <c r="U39" s="1"/>
      <c r="V39" s="1"/>
      <c r="W39" s="1"/>
    </row>
    <row r="41" spans="21:23" x14ac:dyDescent="0.25">
      <c r="U41" s="2" t="s">
        <v>57</v>
      </c>
      <c r="V41" s="1"/>
      <c r="W41" s="1"/>
    </row>
    <row r="42" spans="21:23" x14ac:dyDescent="0.25">
      <c r="U42" s="1"/>
      <c r="V42" s="1"/>
      <c r="W42" s="1"/>
    </row>
    <row r="43" spans="21:23" x14ac:dyDescent="0.25">
      <c r="U43" s="1"/>
      <c r="V43" s="1"/>
      <c r="W43" s="1"/>
    </row>
    <row r="44" spans="21:23" x14ac:dyDescent="0.25">
      <c r="U44" s="1"/>
      <c r="V44" s="1"/>
      <c r="W44" s="1"/>
    </row>
    <row r="45" spans="21:23" x14ac:dyDescent="0.25">
      <c r="U45" s="1"/>
      <c r="V45" s="1"/>
      <c r="W45" s="1"/>
    </row>
    <row r="46" spans="21:23" x14ac:dyDescent="0.25">
      <c r="U46" s="1"/>
      <c r="V46" s="1"/>
      <c r="W46" s="1"/>
    </row>
    <row r="47" spans="21:23" x14ac:dyDescent="0.25">
      <c r="U47" s="1"/>
      <c r="V47" s="1"/>
      <c r="W47" s="1"/>
    </row>
    <row r="48" spans="21:23" x14ac:dyDescent="0.25">
      <c r="U48" s="1"/>
      <c r="V48" s="1"/>
      <c r="W48" s="1"/>
    </row>
    <row r="49" spans="21:23" x14ac:dyDescent="0.25">
      <c r="U49" s="1"/>
      <c r="V49" s="1"/>
      <c r="W49" s="1"/>
    </row>
    <row r="50" spans="21:23" x14ac:dyDescent="0.25">
      <c r="U50" s="1"/>
      <c r="V50" s="1"/>
      <c r="W50" s="1"/>
    </row>
    <row r="51" spans="21:23" x14ac:dyDescent="0.25">
      <c r="U51" s="1"/>
      <c r="V51" s="1"/>
      <c r="W51" s="1"/>
    </row>
    <row r="52" spans="21:23" x14ac:dyDescent="0.25">
      <c r="U52" s="1"/>
      <c r="V52" s="1"/>
      <c r="W52" s="1"/>
    </row>
    <row r="53" spans="21:23" x14ac:dyDescent="0.25">
      <c r="U53" s="1"/>
      <c r="V53" s="1"/>
      <c r="W53" s="1"/>
    </row>
    <row r="54" spans="21:23" x14ac:dyDescent="0.25">
      <c r="U54" s="1"/>
      <c r="V54" s="1"/>
      <c r="W54" s="1"/>
    </row>
    <row r="55" spans="21:23" x14ac:dyDescent="0.25">
      <c r="U55" s="1"/>
      <c r="V55" s="1"/>
      <c r="W55" s="1"/>
    </row>
    <row r="58" spans="21:23" x14ac:dyDescent="0.25">
      <c r="U58" s="1" t="s">
        <v>58</v>
      </c>
      <c r="V58" s="1"/>
      <c r="W58" s="1"/>
    </row>
    <row r="59" spans="21:23" x14ac:dyDescent="0.25">
      <c r="U59" s="1"/>
      <c r="V59" s="1"/>
      <c r="W59" s="1"/>
    </row>
    <row r="60" spans="21:23" x14ac:dyDescent="0.25">
      <c r="U60" s="1"/>
      <c r="V60" s="1"/>
      <c r="W60" s="1"/>
    </row>
    <row r="61" spans="21:23" x14ac:dyDescent="0.25">
      <c r="U61" s="1"/>
      <c r="V61" s="1"/>
      <c r="W61" s="1"/>
    </row>
    <row r="62" spans="21:23" x14ac:dyDescent="0.25">
      <c r="U62" s="1"/>
      <c r="V62" s="1"/>
      <c r="W62" s="1"/>
    </row>
    <row r="63" spans="21:23" x14ac:dyDescent="0.25">
      <c r="U63" s="1"/>
      <c r="V63" s="1"/>
      <c r="W63" s="1"/>
    </row>
    <row r="64" spans="21:23" x14ac:dyDescent="0.25">
      <c r="U64" s="1"/>
      <c r="V64" s="1"/>
      <c r="W64" s="1"/>
    </row>
    <row r="65" spans="19:23" x14ac:dyDescent="0.25">
      <c r="U65" s="1"/>
      <c r="V65" s="1"/>
      <c r="W65" s="1"/>
    </row>
    <row r="66" spans="19:23" x14ac:dyDescent="0.25">
      <c r="U66" s="1"/>
      <c r="V66" s="1"/>
      <c r="W66" s="1"/>
    </row>
    <row r="67" spans="19:23" x14ac:dyDescent="0.25">
      <c r="U67" s="1"/>
      <c r="V67" s="1"/>
      <c r="W67" s="1"/>
    </row>
    <row r="68" spans="19:23" x14ac:dyDescent="0.25">
      <c r="U68" s="1"/>
      <c r="V68" s="1"/>
      <c r="W68" s="1"/>
    </row>
    <row r="69" spans="19:23" x14ac:dyDescent="0.25">
      <c r="U69" s="1"/>
      <c r="V69" s="1"/>
      <c r="W69" s="1"/>
    </row>
    <row r="70" spans="19:23" x14ac:dyDescent="0.25">
      <c r="U70" s="1"/>
      <c r="V70" s="1"/>
      <c r="W70" s="1"/>
    </row>
    <row r="74" spans="19:23" ht="300" x14ac:dyDescent="0.25">
      <c r="S74" s="5" t="s">
        <v>59</v>
      </c>
    </row>
  </sheetData>
  <mergeCells count="5">
    <mergeCell ref="U2:W15"/>
    <mergeCell ref="U17:W29"/>
    <mergeCell ref="U30:W39"/>
    <mergeCell ref="U41:W55"/>
    <mergeCell ref="U58:W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VVN</dc:creator>
  <cp:lastModifiedBy>Kiran VVN</cp:lastModifiedBy>
  <dcterms:created xsi:type="dcterms:W3CDTF">2024-09-18T10:09:22Z</dcterms:created>
  <dcterms:modified xsi:type="dcterms:W3CDTF">2024-09-18T11:16:14Z</dcterms:modified>
</cp:coreProperties>
</file>