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19. Indigatech\"/>
    </mc:Choice>
  </mc:AlternateContent>
  <xr:revisionPtr revIDLastSave="0" documentId="13_ncr:1_{4D8E2124-E56C-4F06-B85F-77A578AD5B71}" xr6:coauthVersionLast="47" xr6:coauthVersionMax="47" xr10:uidLastSave="{00000000-0000-0000-0000-000000000000}"/>
  <bookViews>
    <workbookView xWindow="-108" yWindow="-108" windowWidth="23256" windowHeight="12456" activeTab="1" xr2:uid="{F9E104FC-DA0D-4488-824F-BE4C234D38CD}"/>
  </bookViews>
  <sheets>
    <sheet name="Summary" sheetId="3" r:id="rId1"/>
    <sheet name="Measurements Summary" sheetId="1" r:id="rId2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____No1">#REF!</definedName>
    <definedName name="_______No2">#REF!</definedName>
    <definedName name="_______No3">#REF!</definedName>
    <definedName name="_____No1">#REF!</definedName>
    <definedName name="_____No2">#REF!</definedName>
    <definedName name="_____No3">#REF!</definedName>
    <definedName name="____No1">#REF!</definedName>
    <definedName name="____No2">#REF!</definedName>
    <definedName name="____No3">#REF!</definedName>
    <definedName name="___No1">#REF!</definedName>
    <definedName name="___No2">#REF!</definedName>
    <definedName name="___No3">#REF!</definedName>
    <definedName name="___PCM2">#REF!</definedName>
    <definedName name="__1Excel_BuiltIn_Print_Area_2_1">#REF!</definedName>
    <definedName name="__B19000">#REF!</definedName>
    <definedName name="__B19999">#REF!</definedName>
    <definedName name="__B20000">#REF!</definedName>
    <definedName name="__com2" hidden="1">{"'Break down'!$A$4"}</definedName>
    <definedName name="__e20000">#REF!</definedName>
    <definedName name="__e99991">#REF!</definedName>
    <definedName name="__No1">#REF!</definedName>
    <definedName name="__No2">#REF!</definedName>
    <definedName name="__No3">#REF!</definedName>
    <definedName name="__pc3">#REF!</definedName>
    <definedName name="_1Excel_BuiltIn_Print_Area_2_1">#REF!</definedName>
    <definedName name="_1Excel_BuiltIn_Print_Titles_15_1">#REF!</definedName>
    <definedName name="_B19000">#REF!</definedName>
    <definedName name="_B19999">#REF!</definedName>
    <definedName name="_B20000">#REF!</definedName>
    <definedName name="_com2" hidden="1">{"'Break down'!$A$4"}</definedName>
    <definedName name="_dep2">#REF!</definedName>
    <definedName name="_dep3">#REF!</definedName>
    <definedName name="_e20000">#REF!</definedName>
    <definedName name="_e99991">#REF!</definedName>
    <definedName name="_ext2">#REF!</definedName>
    <definedName name="_ext3">#REF!</definedName>
    <definedName name="_Key1" hidden="1">#REF!</definedName>
    <definedName name="_len2">#REF!</definedName>
    <definedName name="_len3">#REF!</definedName>
    <definedName name="_NA1">#REF!</definedName>
    <definedName name="_No1">#REF!</definedName>
    <definedName name="_No2">#REF!</definedName>
    <definedName name="_No3">#REF!</definedName>
    <definedName name="_Order1" hidden="1">255</definedName>
    <definedName name="_Order2" hidden="1">0</definedName>
    <definedName name="_pc1">#REF!</definedName>
    <definedName name="_pc2">#REF!</definedName>
    <definedName name="_pc4">#REF!</definedName>
    <definedName name="_PR2">#REF!</definedName>
    <definedName name="_RFP1">#REF!</definedName>
    <definedName name="_RFP2">#REF!</definedName>
    <definedName name="_RFP3">#REF!</definedName>
    <definedName name="_sa2">#REF!</definedName>
    <definedName name="_set1">#REF!,#REF!,#REF!,#REF!,#REF!,#REF!,#REF!,#REF!,#REF!,#REF!,#REF!,#REF!,#REF!,#REF!,#REF!,#REF!,#REF!,#REF!</definedName>
    <definedName name="_Sort" hidden="1">#REF!</definedName>
    <definedName name="_tbc2">#REF!</definedName>
    <definedName name="_tbc3">#REF!</definedName>
    <definedName name="_Tri1">#REF!</definedName>
    <definedName name="_wid2">#REF!</definedName>
    <definedName name="_wid3">#REF!</definedName>
    <definedName name="a">#REF!</definedName>
    <definedName name="A_3">#REF!</definedName>
    <definedName name="AA">#REF!</definedName>
    <definedName name="AAA">#REF!</definedName>
    <definedName name="aaaaaa">#REF!</definedName>
    <definedName name="aab">#REF!</definedName>
    <definedName name="Aapp">#REF!</definedName>
    <definedName name="AB">#REF!</definedName>
    <definedName name="abc">#REF!</definedName>
    <definedName name="abtarea">#REF!</definedName>
    <definedName name="abtends">#REF!</definedName>
    <definedName name="abtpi">#REF!</definedName>
    <definedName name="abtpiledia">#REF!</definedName>
    <definedName name="abutpiles">#REF!</definedName>
    <definedName name="ac">#REF!</definedName>
    <definedName name="Acap">#REF!</definedName>
    <definedName name="AccessDatabase" hidden="1">"C:\AA-MEDIUM PROJECTS\Khaleej Times - GO 14017\Submittals Status.mdb"</definedName>
    <definedName name="ACT">#REF!</definedName>
    <definedName name="ad">#REF!</definedName>
    <definedName name="ADD">#REF!</definedName>
    <definedName name="addbeam">#REF!</definedName>
    <definedName name="adjustment">#REF!</definedName>
    <definedName name="adpvol">#REF!</definedName>
    <definedName name="Aflar">#REF!</definedName>
    <definedName name="AggregateBaseCourse">#REF!</definedName>
    <definedName name="all_activities">#REF!,#REF!,#REF!,#REF!,#REF!,#REF!,#REF!,#REF!,#REF!,#REF!,#REF!,#REF!,#REF!,#REF!,#REF!,#REF!</definedName>
    <definedName name="Amount">#REF!</definedName>
    <definedName name="Amount_Dhs.">"F1"</definedName>
    <definedName name="apa">#REF!</definedName>
    <definedName name="apba">#REF!</definedName>
    <definedName name="apbv">#REF!</definedName>
    <definedName name="applen">#REF!</definedName>
    <definedName name="aquatic" hidden="1">{"'Break down'!$A$4"}</definedName>
    <definedName name="aquatic1" hidden="1">{"'Break down'!$A$4"}</definedName>
    <definedName name="areatop2">#REF!</definedName>
    <definedName name="as">#REF!</definedName>
    <definedName name="asd">#REF!</definedName>
    <definedName name="AsphalticBaseCourse">#REF!</definedName>
    <definedName name="Asset">#REF!</definedName>
    <definedName name="assetpmi">#REF!</definedName>
    <definedName name="asss">#REF!</definedName>
    <definedName name="avethk">#REF!</definedName>
    <definedName name="avewid">#REF!</definedName>
    <definedName name="B">#REF!</definedName>
    <definedName name="B1PointsTotal">#REF!</definedName>
    <definedName name="bagheri">#REF!</definedName>
    <definedName name="BASE_Summary">#REF!</definedName>
    <definedName name="BASE_Summary1">#REF!</definedName>
    <definedName name="BASE_Summary2">#REF!</definedName>
    <definedName name="BB">#REF!</definedName>
    <definedName name="BC">#REF!</definedName>
    <definedName name="Beg_Bal">#REF!</definedName>
    <definedName name="Bf">#REF!</definedName>
    <definedName name="bhy">#REF!</definedName>
    <definedName name="Bill">#REF!</definedName>
    <definedName name="BIN">#REF!</definedName>
    <definedName name="Bitumen">#REF!</definedName>
    <definedName name="blankline">#REF!</definedName>
    <definedName name="boop" hidden="1">{"'Break down'!$A$4"}</definedName>
    <definedName name="borabt">#REF!</definedName>
    <definedName name="borlen1">#REF!</definedName>
    <definedName name="borlen2">#REF!</definedName>
    <definedName name="borlen3">#REF!</definedName>
    <definedName name="Boxvol">#REF!</definedName>
    <definedName name="Brgname">#REF!</definedName>
    <definedName name="Brname">#REF!</definedName>
    <definedName name="BUILDING_No.10">#REF!</definedName>
    <definedName name="BUILDING_No.2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tIn_Print_Area">#REF!</definedName>
    <definedName name="Button_2">"Submittals_Status_Drawing__2__List"</definedName>
    <definedName name="CatEyes">#REF!</definedName>
    <definedName name="CC">#REF!</definedName>
    <definedName name="ccd">#REF!</definedName>
    <definedName name="ced">#REF!</definedName>
    <definedName name="ceiling">#REF!</definedName>
    <definedName name="cellper">#REF!</definedName>
    <definedName name="CHANGE">#REF!</definedName>
    <definedName name="circu1">#REF!</definedName>
    <definedName name="circu2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learingAndGrubbing">#REF!</definedName>
    <definedName name="clength">#REF!</definedName>
    <definedName name="CLIENT">#REF!</definedName>
    <definedName name="cocnlen1">#REF!</definedName>
    <definedName name="colouredcolunmn">#REF!</definedName>
    <definedName name="compiercircu">#REF!</definedName>
    <definedName name="compierstri">#REF!</definedName>
    <definedName name="compiersufare">#REF!</definedName>
    <definedName name="compiertopare">#REF!</definedName>
    <definedName name="compiervol">#REF!</definedName>
    <definedName name="conc2">#REF!</definedName>
    <definedName name="concabt">#REF!</definedName>
    <definedName name="conclen3">#REF!</definedName>
    <definedName name="ConcreteClassA">#REF!</definedName>
    <definedName name="ConcreteClassB">#REF!</definedName>
    <definedName name="cons">#REF!</definedName>
    <definedName name="coom">#REF!</definedName>
    <definedName name="copy_this">#REF!</definedName>
    <definedName name="costimpact">#REF!</definedName>
    <definedName name="costimpactpmi">#REF!</definedName>
    <definedName name="cpdpvol">#REF!</definedName>
    <definedName name="cpierends">#REF!</definedName>
    <definedName name="CREP">#REF!</definedName>
    <definedName name="_xlnm.Criteria">#REF!</definedName>
    <definedName name="CRITERIA1">#REF!</definedName>
    <definedName name="CSTOTAL">#REF!</definedName>
    <definedName name="ct">#REF!</definedName>
    <definedName name="CumulativeFinancialProgress">#REF!</definedName>
    <definedName name="CumulativePercentCompletion">#REF!</definedName>
    <definedName name="CumulativePercentCompletion1">#REF!</definedName>
    <definedName name="CURRENCY">#REF!</definedName>
    <definedName name="cxn">#REF!</definedName>
    <definedName name="cxv">#REF!</definedName>
    <definedName name="D">#REF!</definedName>
    <definedName name="Data">#REF!</definedName>
    <definedName name="_xlnm.Database">#REF!</definedName>
    <definedName name="DATE">#REF!</definedName>
    <definedName name="Daywork1" hidden="1">{#N/A,#N/A,FALSE,"MARCH"}</definedName>
    <definedName name="dcf">#REF!</definedName>
    <definedName name="DD">#REF!</definedName>
    <definedName name="ddd">#REF!</definedName>
    <definedName name="Depth">#REF!</definedName>
    <definedName name="Description">"B1"</definedName>
    <definedName name="DEVIS">#REF!</definedName>
    <definedName name="Df">#REF!</definedName>
    <definedName name="Dff">#REF!</definedName>
    <definedName name="dfr">#REF!</definedName>
    <definedName name="dpc">#REF!</definedName>
    <definedName name="dpd">#REF!</definedName>
    <definedName name="drawingnr">#REF!</definedName>
    <definedName name="DST">#REF!</definedName>
    <definedName name="dummy">#N/A</definedName>
    <definedName name="E">#REF!</definedName>
    <definedName name="Ebc">#REF!</definedName>
    <definedName name="ed">#REF!</definedName>
    <definedName name="EE">#REF!</definedName>
    <definedName name="Ele" hidden="1">{"'Break down'!$A$4"}</definedName>
    <definedName name="elementpmi">#REF!</definedName>
    <definedName name="em">#REF!</definedName>
    <definedName name="emad">#REF!</definedName>
    <definedName name="Emb108a">#REF!</definedName>
    <definedName name="Emb108c">#REF!</definedName>
    <definedName name="End_Bal">#REF!</definedName>
    <definedName name="Escalation">#REF!</definedName>
    <definedName name="Excel_BuiltIn__FilterDatabase_1">#REF!</definedName>
    <definedName name="Excel_BuiltIn_Database">#REF!</definedName>
    <definedName name="Excel_BuiltIn_Print_Area_1_1">#REF!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_1">#REF!</definedName>
    <definedName name="Excel_BuiltIn_Print_Area_3_1_1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9">#REF!</definedName>
    <definedName name="Extra_Pay">#REF!</definedName>
    <definedName name="_xlnm.Extract">#REF!</definedName>
    <definedName name="eyt" hidden="1">{"'Break down'!$A$4"}</definedName>
    <definedName name="F">#REF!</definedName>
    <definedName name="FBTOTAL">#REF!</definedName>
    <definedName name="fdf">#REF!</definedName>
    <definedName name="FF">#REF!</definedName>
    <definedName name="fgh">#REF!</definedName>
    <definedName name="FIN">#REF!</definedName>
    <definedName name="FINTRI">#REF!</definedName>
    <definedName name="fiyu" hidden="1">{"'Break down'!$A$4"}</definedName>
    <definedName name="floor">#REF!</definedName>
    <definedName name="fp">#REF!</definedName>
    <definedName name="FReport5" hidden="1">{#N/A,#N/A,FALSE,"MARCH"}</definedName>
    <definedName name="Full_Print">#REF!</definedName>
    <definedName name="fullTl">#REF!</definedName>
    <definedName name="G">#REF!</definedName>
    <definedName name="Galvanising">#REF!</definedName>
    <definedName name="GBPtoDhs">#REF!</definedName>
    <definedName name="gij" hidden="1">{"'Break down'!$A$4"}</definedName>
    <definedName name="gj">#REF!</definedName>
    <definedName name="GLevel">#REF!</definedName>
    <definedName name="GroutedRiprap">#REF!</definedName>
    <definedName name="H">#REF!</definedName>
    <definedName name="Header_Row">ROW(#REF!)</definedName>
    <definedName name="HeadWall">#REF!</definedName>
    <definedName name="headwall1">#REF!</definedName>
    <definedName name="hello">#REF!</definedName>
    <definedName name="HGFTR">#REF!</definedName>
    <definedName name="HGJHJ">#REF!</definedName>
    <definedName name="HGTK">#REF!</definedName>
    <definedName name="HGTY">#REF!</definedName>
    <definedName name="HH">#REF!</definedName>
    <definedName name="hj">#REF!</definedName>
    <definedName name="hjk" hidden="1">{#N/A,#N/A,FALSE,"MARCH"}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twing">#REF!</definedName>
    <definedName name="hu" hidden="1">{"'Break down'!$A$4"}</definedName>
    <definedName name="idpvol">#REF!</definedName>
    <definedName name="iii">#REF!</definedName>
    <definedName name="ijn" hidden="1">{#N/A,#N/A,FALSE,"MARCH"}</definedName>
    <definedName name="imported">#REF!</definedName>
    <definedName name="Int">#REF!</definedName>
    <definedName name="Interest_Rate">#REF!</definedName>
    <definedName name="inv">#REF!</definedName>
    <definedName name="IPCs">#REF!</definedName>
    <definedName name="ird">#REF!</definedName>
    <definedName name="Item">#REF!</definedName>
    <definedName name="J">#REF!</definedName>
    <definedName name="JDrate">#REF!</definedName>
    <definedName name="JHUn">#REF!</definedName>
    <definedName name="jj">#REF!</definedName>
    <definedName name="jkl">#REF!</definedName>
    <definedName name="jo" hidden="1">{"'Break down'!$A$4"}</definedName>
    <definedName name="job">#REF!</definedName>
    <definedName name="joy" hidden="1">{"'Break down'!$A$4"}</definedName>
    <definedName name="joyr" hidden="1">{"'Break down'!$A$4"}</definedName>
    <definedName name="K">#REF!</definedName>
    <definedName name="KAJLJ">#REF!</definedName>
    <definedName name="KAJLJ1">#REF!</definedName>
    <definedName name="kgj" hidden="1">{#N/A,#N/A,FALSE,"MARCH"}</definedName>
    <definedName name="kij" hidden="1">{#N/A,#N/A,FALSE,"MARCH"}</definedName>
    <definedName name="klo">#REF!</definedName>
    <definedName name="KO" hidden="1">{"'Break down'!$A$4"}</definedName>
    <definedName name="KurFarki">#REF!</definedName>
    <definedName name="L">#REF!</definedName>
    <definedName name="Last_Row">#N/A</definedName>
    <definedName name="Lcant">#REF!</definedName>
    <definedName name="LeanConcrete">#REF!</definedName>
    <definedName name="ledger" hidden="1">{"'Break down'!$A$4"}</definedName>
    <definedName name="Lf">#REF!</definedName>
    <definedName name="lg">#REF!</definedName>
    <definedName name="lk">#REF!</definedName>
    <definedName name="LL">#REF!</definedName>
    <definedName name="Loan_Amount">#REF!</definedName>
    <definedName name="Loan_Start">#REF!</definedName>
    <definedName name="Loan_Years">#REF!</definedName>
    <definedName name="M">#REF!</definedName>
    <definedName name="markup">#REF!</definedName>
    <definedName name="MaterialToBeCrushed">#REF!</definedName>
    <definedName name="MaterialToBeScreened">#REF!</definedName>
    <definedName name="May" hidden="1">{#N/A,#N/A,FALSE,"MARCH"}</definedName>
    <definedName name="MC_">#REF!</definedName>
    <definedName name="mm">#REF!</definedName>
    <definedName name="MontlyPercentCompletion">#REF!</definedName>
    <definedName name="MOS">#REF!</definedName>
    <definedName name="Multiplier">#REF!</definedName>
    <definedName name="Multiplier1">#REF!</definedName>
    <definedName name="MUP">#REF!</definedName>
    <definedName name="N">#REF!</definedName>
    <definedName name="nb">#REF!</definedName>
    <definedName name="ncompier">#REF!</definedName>
    <definedName name="NGC">#REF!</definedName>
    <definedName name="No.">"A1"</definedName>
    <definedName name="No0">#REF!</definedName>
    <definedName name="nolanes">#REF!</definedName>
    <definedName name="Npiers">#REF!</definedName>
    <definedName name="npile2">#REF!</definedName>
    <definedName name="npile3">#REF!</definedName>
    <definedName name="Nspans">#REF!</definedName>
    <definedName name="Num_Pmt_Per_Year">#REF!</definedName>
    <definedName name="Number_of_Payments">MATCH(0.01,End_Bal,-1)+1</definedName>
    <definedName name="Nwebs">#REF!</definedName>
    <definedName name="oip" hidden="1">{"'Break down'!$A$4"}</definedName>
    <definedName name="OK">#REF!</definedName>
    <definedName name="okay">#REF!</definedName>
    <definedName name="OKI">#REF!</definedName>
    <definedName name="OMI">#REF!</definedName>
    <definedName name="ook">#REF!</definedName>
    <definedName name="ooook">#REF!</definedName>
    <definedName name="OOOOOOOOOOOOOOOOOOO">#REF!</definedName>
    <definedName name="P">#REF!</definedName>
    <definedName name="page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IEMENT">#REF!</definedName>
    <definedName name="part5">#REF!</definedName>
    <definedName name="PavementMarking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aymenttype2">#REF!</definedName>
    <definedName name="PAymenttype3">#REF!</definedName>
    <definedName name="PAYS">#REF!</definedName>
    <definedName name="pb">#REF!</definedName>
    <definedName name="pba">#REF!</definedName>
    <definedName name="pbv">#REF!</definedName>
    <definedName name="PC_9SUMR12">#REF!</definedName>
    <definedName name="PC_9SUMR16">#REF!</definedName>
    <definedName name="PC_9SUMR20">#REF!</definedName>
    <definedName name="PC_9SUMR25">#REF!</definedName>
    <definedName name="PC_9SUMR32">#REF!</definedName>
    <definedName name="PC_9SUMR40">#REF!</definedName>
    <definedName name="PC_9SUMR6">#REF!</definedName>
    <definedName name="PC_9SUMR8">#REF!</definedName>
    <definedName name="PC_9SUMT10">#REF!</definedName>
    <definedName name="PC_9SUMT12">#REF!</definedName>
    <definedName name="PC_9SUMT16">#REF!</definedName>
    <definedName name="PC_9SUMT20">#REF!</definedName>
    <definedName name="PC_9SUMT25">#REF!</definedName>
    <definedName name="PC_9SUMT32">#REF!</definedName>
    <definedName name="PC_9SUMT40">#REF!</definedName>
    <definedName name="PC_9SUMT6">#REF!</definedName>
    <definedName name="PC_9SUMTT">#REF!</definedName>
    <definedName name="PCNM1">#REF!</definedName>
    <definedName name="pdvol">#REF!</definedName>
    <definedName name="perbox">#REF!</definedName>
    <definedName name="Percent_prev_thismonth">#REF!,#REF!,#REF!,#REF!,#REF!,#REF!,#REF!,#REF!,#REF!,#REF!,#REF!,#REF!,#REF!,#REF!,#REF!,#REF!</definedName>
    <definedName name="periimported">#REF!</definedName>
    <definedName name="PGLabt">#REF!</definedName>
    <definedName name="pier2">#REF!</definedName>
    <definedName name="pierpiles">#REF!</definedName>
    <definedName name="piervol1">#REF!</definedName>
    <definedName name="piervol2">#REF!</definedName>
    <definedName name="piledia1">#REF!</definedName>
    <definedName name="piledia2">#REF!</definedName>
    <definedName name="piledia3">#REF!</definedName>
    <definedName name="Piletipele">#REF!</definedName>
    <definedName name="PipeCulverts">#REF!</definedName>
    <definedName name="pli">#REF!</definedName>
    <definedName name="plied">#REF!</definedName>
    <definedName name="plo">#REF!</definedName>
    <definedName name="pnu">#REF!</definedName>
    <definedName name="PO" hidden="1">{"'Break down'!$A$4"}</definedName>
    <definedName name="pol">#REF!</definedName>
    <definedName name="pos">#REF!</definedName>
    <definedName name="ppo" hidden="1">{"'Break down'!$A$4"}</definedName>
    <definedName name="prd">#REF!</definedName>
    <definedName name="PrimeCoat">#REF!</definedName>
    <definedName name="Princ">#REF!</definedName>
    <definedName name="PRINT">#REF!</definedName>
    <definedName name="_xlnm.Print_Area" localSheetId="1">'Measurements Summary'!$A$1:$U$318</definedName>
    <definedName name="_xlnm.Print_Area" localSheetId="0">Summary!$A$1:$E$11</definedName>
    <definedName name="_xlnm.Print_Area">#REF!</definedName>
    <definedName name="PRINT_AREA_MI">#REF!</definedName>
    <definedName name="Print_Area_Reset">OFFSET(Full_Print,0,0,Last_Row)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>#REF!</definedName>
    <definedName name="Print_Titles_MI">#REF!</definedName>
    <definedName name="Print_Titles_MI_3">#REF!</definedName>
    <definedName name="Print_TRA">#REF!</definedName>
    <definedName name="Print_V1">#REF!</definedName>
    <definedName name="Print_V2">#REF!</definedName>
    <definedName name="PROJECT_Description">#REF!</definedName>
    <definedName name="PROJECT_Description1">#REF!</definedName>
    <definedName name="PROJECT_Description2">#REF!</definedName>
    <definedName name="PROJET">#REF!</definedName>
    <definedName name="Proname">#REF!</definedName>
    <definedName name="pty">#REF!</definedName>
    <definedName name="Q">#REF!</definedName>
    <definedName name="Qty.">#REF!</definedName>
    <definedName name="Quantity">#REF!</definedName>
    <definedName name="QWE">#REF!</definedName>
    <definedName name="raj">#REF!</definedName>
    <definedName name="RAJESH">#REF!</definedName>
    <definedName name="Raman">#REF!</definedName>
    <definedName name="Rate">#REF!</definedName>
    <definedName name="rate10">#REF!</definedName>
    <definedName name="rate8">#REF!</definedName>
    <definedName name="rate9">#REF!</definedName>
    <definedName name="RC_">#REF!</definedName>
    <definedName name="Re">#REF!</definedName>
    <definedName name="Recom" hidden="1">{"'Break down'!$A$4"}</definedName>
    <definedName name="ref" hidden="1">{"'Break down'!$A$4"}</definedName>
    <definedName name="ReinforcementSteel">#REF!</definedName>
    <definedName name="REN" hidden="1">{"'Break down'!$A$4"}</definedName>
    <definedName name="RETEN">#REF!</definedName>
    <definedName name="rev">#REF!</definedName>
    <definedName name="rew">#REF!</definedName>
    <definedName name="RFP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ou" hidden="1">{"'Break down'!$A$4"}</definedName>
    <definedName name="rpppp" hidden="1">{"'Break down'!$A$4"}</definedName>
    <definedName name="rt" hidden="1">{"'Break down'!$A$4"}</definedName>
    <definedName name="rtp" hidden="1">{"'Break down'!$A$4"}</definedName>
    <definedName name="rtpqwp" hidden="1">{"'Break down'!$A$4"}</definedName>
    <definedName name="rty">#REF!</definedName>
    <definedName name="RUE">#REF!</definedName>
    <definedName name="S">#REF!</definedName>
    <definedName name="sa">#REF!</definedName>
    <definedName name="sarea1">#REF!</definedName>
    <definedName name="SCAF" hidden="1">{"'Break down'!$A$4"}</definedName>
    <definedName name="Scaffolding" hidden="1">{"'Break down'!$A$4"}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nr">#REF!</definedName>
    <definedName name="sd">#REF!</definedName>
    <definedName name="ser" hidden="1">{"'Break down'!$A$4"}</definedName>
    <definedName name="ShoulderEmb.">#REF!</definedName>
    <definedName name="ShoulderSubbase">#REF!</definedName>
    <definedName name="sidewalk">#REF!</definedName>
    <definedName name="size">#REF!</definedName>
    <definedName name="Skew">#REF!</definedName>
    <definedName name="skirting">#REF!</definedName>
    <definedName name="soffitl">#REF!</definedName>
    <definedName name="SozlesmeRsYenParitesi">#REF!</definedName>
    <definedName name="SozlesmeYenUSDParitesi">#REF!</definedName>
    <definedName name="SP_CURRENCY">#REF!</definedName>
    <definedName name="SRC">#REF!</definedName>
    <definedName name="ssd">#REF!</definedName>
    <definedName name="sssss">#REF!</definedName>
    <definedName name="steel">#REF!</definedName>
    <definedName name="stri1">#REF!</definedName>
    <definedName name="stri2">#REF!</definedName>
    <definedName name="Subbase">#REF!</definedName>
    <definedName name="Submittals_Status_Drawing__2__List">#REF!</definedName>
    <definedName name="Submittals_Status_Drawing__2__List1">#REF!</definedName>
    <definedName name="Substructure">#REF!</definedName>
    <definedName name="sumGTR10">#REF!</definedName>
    <definedName name="SUMGTR16">#REF!</definedName>
    <definedName name="SUMGTR20">#REF!</definedName>
    <definedName name="SUMGTR25">#REF!</definedName>
    <definedName name="SUMGTR32">#REF!</definedName>
    <definedName name="SUMGTR40">#REF!</definedName>
    <definedName name="SUMGTR6">#REF!</definedName>
    <definedName name="SUMGTR8">#REF!</definedName>
    <definedName name="SUMGTT10">#REF!</definedName>
    <definedName name="SUMGTT12">#REF!</definedName>
    <definedName name="SUMGTT14">#REF!</definedName>
    <definedName name="SUMGTT16">#REF!</definedName>
    <definedName name="SUMGTT20">#REF!</definedName>
    <definedName name="SUMGTT25">#REF!</definedName>
    <definedName name="SUMGTT32">#REF!</definedName>
    <definedName name="SUMGTT40">#REF!</definedName>
    <definedName name="SUMGTT6">#REF!</definedName>
    <definedName name="SUMGTT8">#REF!</definedName>
    <definedName name="summ1" hidden="1">{"'Break down'!$A$4"}</definedName>
    <definedName name="summariseddiff" hidden="1">{"'Break down'!$A$4"}</definedName>
    <definedName name="summary" hidden="1">{"'Break down'!$A$4"}</definedName>
    <definedName name="SumR10">#REF!</definedName>
    <definedName name="SUMR1094">#REF!</definedName>
    <definedName name="SumR12">#REF!</definedName>
    <definedName name="SUMR1294">#REF!</definedName>
    <definedName name="SumR16">#REF!</definedName>
    <definedName name="SUMR1694">#REF!</definedName>
    <definedName name="SumR20">#REF!</definedName>
    <definedName name="SUMR2094">#REF!</definedName>
    <definedName name="SumR25">#REF!</definedName>
    <definedName name="SUMR2594">#REF!</definedName>
    <definedName name="SumR32">#REF!</definedName>
    <definedName name="SUMR3294">#REF!</definedName>
    <definedName name="SumR40">#REF!</definedName>
    <definedName name="SUMR4094">#REF!</definedName>
    <definedName name="SumR6">#REF!</definedName>
    <definedName name="SUMR694">#REF!</definedName>
    <definedName name="SumR8">#REF!</definedName>
    <definedName name="SUMR894">#REF!</definedName>
    <definedName name="SumT10">#REF!</definedName>
    <definedName name="SUMT1094">#REF!</definedName>
    <definedName name="SumT12">#REF!</definedName>
    <definedName name="SUMT1294">#REF!</definedName>
    <definedName name="SUMT14">#REF!</definedName>
    <definedName name="SumT16">#REF!</definedName>
    <definedName name="SUMT1694">#REF!</definedName>
    <definedName name="SumT20">#REF!</definedName>
    <definedName name="SUMT2094">#REF!</definedName>
    <definedName name="SumT25">#REF!</definedName>
    <definedName name="SUMT2594">#REF!</definedName>
    <definedName name="SUMT28">#REF!</definedName>
    <definedName name="SUMT2894">#REF!</definedName>
    <definedName name="SumT32">#REF!</definedName>
    <definedName name="SUMT3294">#REF!</definedName>
    <definedName name="SumT40">#REF!</definedName>
    <definedName name="SUMT4094">#REF!</definedName>
    <definedName name="SumT6">#REF!</definedName>
    <definedName name="SUMT694">#REF!</definedName>
    <definedName name="SumT8">#REF!</definedName>
    <definedName name="SUMT894">#REF!</definedName>
    <definedName name="surarea2">#REF!</definedName>
    <definedName name="SWE">#REF!</definedName>
    <definedName name="T">#REF!</definedName>
    <definedName name="TABLE_TRADE">#REF!</definedName>
    <definedName name="tabtdp">#REF!</definedName>
    <definedName name="TackCoat">#REF!</definedName>
    <definedName name="tbarri">#REF!</definedName>
    <definedName name="Tbc">#REF!</definedName>
    <definedName name="tcant">#REF!</definedName>
    <definedName name="tcpdp">#REF!</definedName>
    <definedName name="temp" hidden="1">{"'Break down'!$A$4"}</definedName>
    <definedName name="temp1" hidden="1">{"'Break down'!$A$4"}</definedName>
    <definedName name="tender">#REF!</definedName>
    <definedName name="test" hidden="1">{"'Break down'!$A$4"}</definedName>
    <definedName name="thikwing">#REF!</definedName>
    <definedName name="thr">#REF!</definedName>
    <definedName name="title1">#REF!</definedName>
    <definedName name="title2">#REF!</definedName>
    <definedName name="Tl">#REF!</definedName>
    <definedName name="tmp" hidden="1">{"'Break down'!$A$4"}</definedName>
    <definedName name="toparea1">#REF!</definedName>
    <definedName name="Total">#REF!</definedName>
    <definedName name="Total_Interest">#REF!</definedName>
    <definedName name="Total_Pay">#REF!</definedName>
    <definedName name="Total_Payment">Scheduled_Payment+Extra_Payment</definedName>
    <definedName name="TOTFACT">#REF!</definedName>
    <definedName name="tppp" hidden="1">{"'Break down'!$A$4"}</definedName>
    <definedName name="tr">#REF!</definedName>
    <definedName name="Trade_Debut">#REF!</definedName>
    <definedName name="TRADE_FACT">#REF!</definedName>
    <definedName name="TrafficSings">#REF!</definedName>
    <definedName name="Tri">#REF!</definedName>
    <definedName name="tsidewlk">#REF!</definedName>
    <definedName name="tt">#REF!</definedName>
    <definedName name="Turk">#REF!</definedName>
    <definedName name="ty" hidden="1">{"'Break down'!$A$4"}</definedName>
    <definedName name="tyy">#REF!</definedName>
    <definedName name="U">#REF!</definedName>
    <definedName name="ui" hidden="1">{"'Break down'!$A$4"}</definedName>
    <definedName name="Unit">#REF!</definedName>
    <definedName name="Unit_Rate">"E1"</definedName>
    <definedName name="UPC">#REF!</definedName>
    <definedName name="upo" hidden="1">{"'Break down'!$A$4"}</definedName>
    <definedName name="uppipeabt">#REF!</definedName>
    <definedName name="uppipebox">#REF!</definedName>
    <definedName name="USDRs">#REF!</definedName>
    <definedName name="USDYen">#REF!</definedName>
    <definedName name="UUU" hidden="1">{"'Break down'!$A$4"}</definedName>
    <definedName name="uy" hidden="1">{"'Break down'!$A$4"}</definedName>
    <definedName name="V">#REF!</definedName>
    <definedName name="Values_Entered">IF(Loan_Amount*Interest_Rate*Loan_Years*Loan_Start&gt;0,1,0)</definedName>
    <definedName name="verpile">#REF!</definedName>
    <definedName name="VILLE">#REF!</definedName>
    <definedName name="volww">#REF!</definedName>
    <definedName name="vv">#REF!</definedName>
    <definedName name="vxc">#REF!</definedName>
    <definedName name="W">#REF!</definedName>
    <definedName name="wall">#REF!</definedName>
    <definedName name="WearingCourse">#REF!</definedName>
    <definedName name="WEIGHT">#REF!</definedName>
    <definedName name="weo" hidden="1">{"'Break down'!$A$4"}</definedName>
    <definedName name="wer">#REF!</definedName>
    <definedName name="werttt" hidden="1">{"'Break down'!$A$4"}</definedName>
    <definedName name="widabt">#REF!</definedName>
    <definedName name="Width">#REF!</definedName>
    <definedName name="widura">#REF!</definedName>
    <definedName name="widwing">#REF!</definedName>
    <definedName name="wrn.Cumulative._.Material._.Cost." hidden="1">{#N/A,#N/A,FALSE,"MARCH"}</definedName>
    <definedName name="wrn.OCS._.REPORT." hidden="1">{#N/A,#N/A,FALSE,"Cover";#N/A,#N/A,FALSE,"Index";#N/A,#N/A,FALSE,"Spec";#N/A,#N/A,FALSE,"Breakdown";#N/A,#N/A,FALSE,"Cost Plan"}</definedName>
    <definedName name="wrw" hidden="1">{"'Break down'!$A$4"}</definedName>
    <definedName name="WWW">#REF!</definedName>
    <definedName name="X">#REF!</definedName>
    <definedName name="XLK" hidden="1">{"'Break down'!$A$4"}</definedName>
    <definedName name="xls." hidden="1">{"'Break down'!$A$4"}</definedName>
    <definedName name="xls1" hidden="1">{"'Break down'!$A$4"}</definedName>
    <definedName name="xls2" hidden="1">{"'Break down'!$A$4"}</definedName>
    <definedName name="xxxxx">#REF!</definedName>
    <definedName name="xxxxxxx" hidden="1">{#N/A,#N/A,FALSE,"MARCH"}</definedName>
    <definedName name="Y">#REF!</definedName>
    <definedName name="yui" hidden="1">{"'Break down'!$A$4"}</definedName>
    <definedName name="yup" hidden="1">{"'Break down'!$A$4"}</definedName>
    <definedName name="Z">#REF!</definedName>
    <definedName name="ZDEVIS">#REF!</definedName>
    <definedName name="zone_impression_interne">#REF!</definedName>
    <definedName name="ZTOTF_SC">#REF!</definedName>
    <definedName name="ZTOTS_SC">#REF!</definedName>
    <definedName name="ZTRADE">#REF!</definedName>
    <definedName name="z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4" i="3" s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200" i="1"/>
  <c r="S200" i="1"/>
  <c r="T200" i="1"/>
  <c r="R201" i="1"/>
  <c r="S201" i="1"/>
  <c r="T201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1" i="1"/>
  <c r="O281" i="1" s="1"/>
  <c r="S281" i="1"/>
  <c r="P281" i="1" s="1"/>
  <c r="T281" i="1"/>
  <c r="Q281" i="1" s="1"/>
  <c r="R283" i="1"/>
  <c r="O283" i="1" s="1"/>
  <c r="S283" i="1"/>
  <c r="P283" i="1" s="1"/>
  <c r="T283" i="1"/>
  <c r="Q283" i="1" s="1"/>
  <c r="R284" i="1"/>
  <c r="O284" i="1" s="1"/>
  <c r="S284" i="1"/>
  <c r="P284" i="1" s="1"/>
  <c r="T284" i="1"/>
  <c r="Q284" i="1" s="1"/>
  <c r="R285" i="1"/>
  <c r="O285" i="1" s="1"/>
  <c r="S285" i="1"/>
  <c r="P285" i="1" s="1"/>
  <c r="T285" i="1"/>
  <c r="Q285" i="1" s="1"/>
  <c r="R286" i="1"/>
  <c r="O286" i="1" s="1"/>
  <c r="S286" i="1"/>
  <c r="P286" i="1" s="1"/>
  <c r="T286" i="1"/>
  <c r="Q286" i="1" s="1"/>
  <c r="R287" i="1"/>
  <c r="O287" i="1" s="1"/>
  <c r="S287" i="1"/>
  <c r="P287" i="1" s="1"/>
  <c r="T287" i="1"/>
  <c r="Q287" i="1" s="1"/>
  <c r="R288" i="1"/>
  <c r="O288" i="1" s="1"/>
  <c r="S288" i="1"/>
  <c r="P288" i="1" s="1"/>
  <c r="T288" i="1"/>
  <c r="Q288" i="1" s="1"/>
  <c r="R289" i="1"/>
  <c r="O289" i="1" s="1"/>
  <c r="S289" i="1"/>
  <c r="P289" i="1" s="1"/>
  <c r="T289" i="1"/>
  <c r="Q289" i="1" s="1"/>
  <c r="R290" i="1"/>
  <c r="O290" i="1" s="1"/>
  <c r="S290" i="1"/>
  <c r="P290" i="1" s="1"/>
  <c r="T290" i="1"/>
  <c r="Q290" i="1" s="1"/>
  <c r="R291" i="1"/>
  <c r="O291" i="1" s="1"/>
  <c r="S291" i="1"/>
  <c r="P291" i="1" s="1"/>
  <c r="T291" i="1"/>
  <c r="Q291" i="1" s="1"/>
  <c r="R292" i="1"/>
  <c r="O292" i="1" s="1"/>
  <c r="S292" i="1"/>
  <c r="P292" i="1" s="1"/>
  <c r="T292" i="1"/>
  <c r="Q292" i="1" s="1"/>
  <c r="R293" i="1"/>
  <c r="O293" i="1" s="1"/>
  <c r="S293" i="1"/>
  <c r="P293" i="1" s="1"/>
  <c r="T293" i="1"/>
  <c r="Q293" i="1" s="1"/>
  <c r="R294" i="1"/>
  <c r="O294" i="1" s="1"/>
  <c r="S294" i="1"/>
  <c r="P294" i="1" s="1"/>
  <c r="T294" i="1"/>
  <c r="Q294" i="1" s="1"/>
  <c r="R295" i="1"/>
  <c r="O295" i="1" s="1"/>
  <c r="S295" i="1"/>
  <c r="P295" i="1" s="1"/>
  <c r="T295" i="1"/>
  <c r="Q295" i="1" s="1"/>
  <c r="R296" i="1"/>
  <c r="O296" i="1" s="1"/>
  <c r="S296" i="1"/>
  <c r="P296" i="1" s="1"/>
  <c r="T296" i="1"/>
  <c r="Q296" i="1" s="1"/>
  <c r="R297" i="1"/>
  <c r="O297" i="1" s="1"/>
  <c r="S297" i="1"/>
  <c r="P297" i="1" s="1"/>
  <c r="T297" i="1"/>
  <c r="Q297" i="1" s="1"/>
  <c r="R298" i="1"/>
  <c r="O298" i="1" s="1"/>
  <c r="S298" i="1"/>
  <c r="P298" i="1" s="1"/>
  <c r="T298" i="1"/>
  <c r="Q298" i="1" s="1"/>
  <c r="R299" i="1"/>
  <c r="O299" i="1" s="1"/>
  <c r="S299" i="1"/>
  <c r="P299" i="1" s="1"/>
  <c r="T299" i="1"/>
  <c r="Q299" i="1" s="1"/>
  <c r="R300" i="1"/>
  <c r="O300" i="1" s="1"/>
  <c r="S300" i="1"/>
  <c r="P300" i="1" s="1"/>
  <c r="T300" i="1"/>
  <c r="Q300" i="1" s="1"/>
  <c r="R301" i="1"/>
  <c r="O301" i="1" s="1"/>
  <c r="S301" i="1"/>
  <c r="P301" i="1" s="1"/>
  <c r="T301" i="1"/>
  <c r="Q301" i="1" s="1"/>
  <c r="R302" i="1"/>
  <c r="O302" i="1" s="1"/>
  <c r="S302" i="1"/>
  <c r="P302" i="1" s="1"/>
  <c r="T302" i="1"/>
  <c r="Q302" i="1" s="1"/>
  <c r="R303" i="1"/>
  <c r="O303" i="1" s="1"/>
  <c r="S303" i="1"/>
  <c r="P303" i="1" s="1"/>
  <c r="T303" i="1"/>
  <c r="Q303" i="1" s="1"/>
  <c r="R304" i="1"/>
  <c r="O304" i="1" s="1"/>
  <c r="S304" i="1"/>
  <c r="P304" i="1" s="1"/>
  <c r="T304" i="1"/>
  <c r="Q304" i="1" s="1"/>
  <c r="R305" i="1"/>
  <c r="O305" i="1" s="1"/>
  <c r="S305" i="1"/>
  <c r="P305" i="1" s="1"/>
  <c r="T305" i="1"/>
  <c r="Q305" i="1" s="1"/>
  <c r="R306" i="1"/>
  <c r="O306" i="1" s="1"/>
  <c r="S306" i="1"/>
  <c r="P306" i="1" s="1"/>
  <c r="T306" i="1"/>
  <c r="Q306" i="1" s="1"/>
  <c r="R307" i="1"/>
  <c r="O307" i="1" s="1"/>
  <c r="S307" i="1"/>
  <c r="P307" i="1" s="1"/>
  <c r="T307" i="1"/>
  <c r="Q307" i="1" s="1"/>
  <c r="R308" i="1"/>
  <c r="O308" i="1" s="1"/>
  <c r="S308" i="1"/>
  <c r="P308" i="1" s="1"/>
  <c r="T308" i="1"/>
  <c r="Q308" i="1" s="1"/>
  <c r="R309" i="1"/>
  <c r="O309" i="1" s="1"/>
  <c r="S309" i="1"/>
  <c r="P309" i="1" s="1"/>
  <c r="T309" i="1"/>
  <c r="Q309" i="1" s="1"/>
  <c r="R310" i="1"/>
  <c r="O310" i="1" s="1"/>
  <c r="S310" i="1"/>
  <c r="P310" i="1" s="1"/>
  <c r="T310" i="1"/>
  <c r="Q310" i="1" s="1"/>
  <c r="R311" i="1"/>
  <c r="O311" i="1" s="1"/>
  <c r="S311" i="1"/>
  <c r="P311" i="1" s="1"/>
  <c r="T311" i="1"/>
  <c r="Q311" i="1" s="1"/>
  <c r="R312" i="1"/>
  <c r="O312" i="1" s="1"/>
  <c r="S312" i="1"/>
  <c r="P312" i="1" s="1"/>
  <c r="T312" i="1"/>
  <c r="Q312" i="1" s="1"/>
  <c r="R313" i="1"/>
  <c r="O313" i="1" s="1"/>
  <c r="S313" i="1"/>
  <c r="P313" i="1" s="1"/>
  <c r="T313" i="1"/>
  <c r="Q313" i="1" s="1"/>
  <c r="R4" i="1"/>
  <c r="S4" i="1"/>
  <c r="T4" i="1"/>
  <c r="T5" i="1"/>
  <c r="S5" i="1"/>
  <c r="R5" i="1" l="1"/>
  <c r="D7" i="3" l="1"/>
  <c r="D6" i="3"/>
  <c r="E6" i="3"/>
  <c r="F284" i="1" l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83" i="1"/>
  <c r="M318" i="1" l="1"/>
  <c r="N318" i="1"/>
  <c r="L318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200" i="1"/>
  <c r="P200" i="1"/>
  <c r="Q200" i="1"/>
  <c r="O201" i="1"/>
  <c r="P201" i="1"/>
  <c r="Q201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4" i="1"/>
  <c r="P4" i="1"/>
  <c r="Q4" i="1"/>
  <c r="O5" i="1"/>
  <c r="P5" i="1"/>
  <c r="Q5" i="1"/>
  <c r="P6" i="1"/>
  <c r="Q6" i="1"/>
  <c r="O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60" i="1"/>
  <c r="F161" i="1"/>
  <c r="F162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O318" i="1" l="1"/>
  <c r="F317" i="1"/>
  <c r="Q318" i="1"/>
  <c r="P318" i="1"/>
  <c r="T318" i="1"/>
  <c r="E4" i="3" s="1"/>
  <c r="S318" i="1"/>
  <c r="E3" i="3" s="1"/>
  <c r="D3" i="3" s="1"/>
  <c r="R318" i="1"/>
  <c r="F5" i="1"/>
  <c r="F6" i="1"/>
  <c r="F7" i="1"/>
  <c r="F8" i="1"/>
  <c r="F9" i="1"/>
  <c r="F10" i="1"/>
  <c r="F11" i="1"/>
  <c r="F12" i="1"/>
  <c r="F13" i="1"/>
  <c r="F14" i="1"/>
  <c r="F15" i="1"/>
  <c r="F4" i="1"/>
  <c r="E2" i="3" l="1"/>
  <c r="D2" i="3" s="1"/>
  <c r="D4" i="3"/>
  <c r="F158" i="1"/>
  <c r="E5" i="3" l="1"/>
  <c r="E10" i="3" l="1"/>
  <c r="D10" i="3" s="1"/>
  <c r="D5" i="3"/>
  <c r="D11" i="3" l="1"/>
  <c r="D14" i="3" s="1"/>
  <c r="E11" i="3"/>
  <c r="E14" i="3" s="1"/>
</calcChain>
</file>

<file path=xl/sharedStrings.xml><?xml version="1.0" encoding="utf-8"?>
<sst xmlns="http://schemas.openxmlformats.org/spreadsheetml/2006/main" count="1078" uniqueCount="355">
  <si>
    <t>No</t>
  </si>
  <si>
    <t>Floor</t>
  </si>
  <si>
    <t>Door Type</t>
  </si>
  <si>
    <t>Door Name</t>
  </si>
  <si>
    <t>Qty</t>
  </si>
  <si>
    <t>Rate</t>
  </si>
  <si>
    <t>Amount</t>
  </si>
  <si>
    <t>Previous</t>
  </si>
  <si>
    <t>Current</t>
  </si>
  <si>
    <t>Cumulative</t>
  </si>
  <si>
    <t>Delivery</t>
  </si>
  <si>
    <t>Installation</t>
  </si>
  <si>
    <t>GF</t>
  </si>
  <si>
    <t>D-09a</t>
  </si>
  <si>
    <t>D-01c</t>
  </si>
  <si>
    <t>I</t>
  </si>
  <si>
    <t>D-01b</t>
  </si>
  <si>
    <t>D-01e</t>
  </si>
  <si>
    <t>AH-03</t>
  </si>
  <si>
    <t>D-01h</t>
  </si>
  <si>
    <t>D-01d</t>
  </si>
  <si>
    <t>LGF10</t>
  </si>
  <si>
    <t>LGF122</t>
  </si>
  <si>
    <t>LGF123</t>
  </si>
  <si>
    <t>LGF125</t>
  </si>
  <si>
    <t>LGF13</t>
  </si>
  <si>
    <t>LGF139</t>
  </si>
  <si>
    <t>LGF198</t>
  </si>
  <si>
    <t>LGF51</t>
  </si>
  <si>
    <t>LGF57</t>
  </si>
  <si>
    <t>LGF58</t>
  </si>
  <si>
    <t>LGF62</t>
  </si>
  <si>
    <t>LGF64</t>
  </si>
  <si>
    <t>L01</t>
  </si>
  <si>
    <t>D-06e</t>
  </si>
  <si>
    <t>L0108</t>
  </si>
  <si>
    <t>L0109</t>
  </si>
  <si>
    <t>L02</t>
  </si>
  <si>
    <t>D-04a</t>
  </si>
  <si>
    <t>L02118</t>
  </si>
  <si>
    <t>L0212</t>
  </si>
  <si>
    <t>L0213</t>
  </si>
  <si>
    <t>L02120</t>
  </si>
  <si>
    <t>D-03b</t>
  </si>
  <si>
    <t>L0220</t>
  </si>
  <si>
    <t>L03</t>
  </si>
  <si>
    <t>L0304</t>
  </si>
  <si>
    <t>L0318</t>
  </si>
  <si>
    <t>L0319</t>
  </si>
  <si>
    <t>L04</t>
  </si>
  <si>
    <t>L0407</t>
  </si>
  <si>
    <t>L0444</t>
  </si>
  <si>
    <t>L0447</t>
  </si>
  <si>
    <t>L0448</t>
  </si>
  <si>
    <t>L05</t>
  </si>
  <si>
    <t>L0503</t>
  </si>
  <si>
    <t>L0506</t>
  </si>
  <si>
    <t>L0517</t>
  </si>
  <si>
    <t>L06</t>
  </si>
  <si>
    <t>L06R13</t>
  </si>
  <si>
    <t>L07</t>
  </si>
  <si>
    <t>L07R10</t>
  </si>
  <si>
    <t>L10</t>
  </si>
  <si>
    <t>L10R22</t>
  </si>
  <si>
    <t>L13</t>
  </si>
  <si>
    <t>L14H09</t>
  </si>
  <si>
    <t>L14</t>
  </si>
  <si>
    <t>L15H09</t>
  </si>
  <si>
    <t>L15H10</t>
  </si>
  <si>
    <t>L17</t>
  </si>
  <si>
    <t>L18H01</t>
  </si>
  <si>
    <t>D-20b</t>
  </si>
  <si>
    <t>L18H03</t>
  </si>
  <si>
    <t>L18H04</t>
  </si>
  <si>
    <t>D-01g</t>
  </si>
  <si>
    <t>L18H05</t>
  </si>
  <si>
    <t>L18H09</t>
  </si>
  <si>
    <t>L18H20</t>
  </si>
  <si>
    <t>D-02e</t>
  </si>
  <si>
    <t>L18H21</t>
  </si>
  <si>
    <t>L18</t>
  </si>
  <si>
    <t>L19H03</t>
  </si>
  <si>
    <t>L19H04</t>
  </si>
  <si>
    <t>L19H05</t>
  </si>
  <si>
    <t>L19H06</t>
  </si>
  <si>
    <t>L19H07</t>
  </si>
  <si>
    <t>L19H09</t>
  </si>
  <si>
    <t>L19H11</t>
  </si>
  <si>
    <t>L19H12</t>
  </si>
  <si>
    <t>L19H13</t>
  </si>
  <si>
    <t>L19H15</t>
  </si>
  <si>
    <t>L20H09</t>
  </si>
  <si>
    <t>L23</t>
  </si>
  <si>
    <t>D-19a</t>
  </si>
  <si>
    <t>L24R04</t>
  </si>
  <si>
    <t>L24R12</t>
  </si>
  <si>
    <t>L28</t>
  </si>
  <si>
    <t>L29H06</t>
  </si>
  <si>
    <t>L29H07</t>
  </si>
  <si>
    <t>L29H11</t>
  </si>
  <si>
    <t>L29H12</t>
  </si>
  <si>
    <t>D-04b</t>
  </si>
  <si>
    <t>L29H14</t>
  </si>
  <si>
    <t>L29H16</t>
  </si>
  <si>
    <t>L29H43</t>
  </si>
  <si>
    <t>L29H44</t>
  </si>
  <si>
    <t>L31</t>
  </si>
  <si>
    <t>L32R06</t>
  </si>
  <si>
    <t>B01</t>
  </si>
  <si>
    <t>D-14</t>
  </si>
  <si>
    <t>LB1227</t>
  </si>
  <si>
    <t>LB1229</t>
  </si>
  <si>
    <t>D-04h</t>
  </si>
  <si>
    <t>LGF04</t>
  </si>
  <si>
    <t>LGF05</t>
  </si>
  <si>
    <t>D-02k</t>
  </si>
  <si>
    <t>LGF06</t>
  </si>
  <si>
    <t>D-03d</t>
  </si>
  <si>
    <t>LGF07</t>
  </si>
  <si>
    <t>D-09c</t>
  </si>
  <si>
    <t>LGF47</t>
  </si>
  <si>
    <t>LGF48</t>
  </si>
  <si>
    <t>LGF49</t>
  </si>
  <si>
    <t>D-03a</t>
  </si>
  <si>
    <t>LGF52</t>
  </si>
  <si>
    <t>D-09e</t>
  </si>
  <si>
    <t>LGF53</t>
  </si>
  <si>
    <t>LGF54</t>
  </si>
  <si>
    <t>LGF55</t>
  </si>
  <si>
    <t>D-12c</t>
  </si>
  <si>
    <t>LGF56</t>
  </si>
  <si>
    <t>LGF71</t>
  </si>
  <si>
    <t>LGF77</t>
  </si>
  <si>
    <t>L0102</t>
  </si>
  <si>
    <t>L0110</t>
  </si>
  <si>
    <t>L0201</t>
  </si>
  <si>
    <t>D-05c</t>
  </si>
  <si>
    <t>L0202</t>
  </si>
  <si>
    <t>L0203</t>
  </si>
  <si>
    <t>L0204</t>
  </si>
  <si>
    <t>L0207</t>
  </si>
  <si>
    <t>L0221</t>
  </si>
  <si>
    <t>L0223</t>
  </si>
  <si>
    <t>L0226</t>
  </si>
  <si>
    <t>L0230</t>
  </si>
  <si>
    <t>L0237</t>
  </si>
  <si>
    <t>L0302</t>
  </si>
  <si>
    <t>L0312</t>
  </si>
  <si>
    <t>L0320</t>
  </si>
  <si>
    <t>L0338</t>
  </si>
  <si>
    <t>L0419</t>
  </si>
  <si>
    <t>L0431</t>
  </si>
  <si>
    <t>L0442</t>
  </si>
  <si>
    <t>L0452</t>
  </si>
  <si>
    <t>L0501</t>
  </si>
  <si>
    <t>D-02g</t>
  </si>
  <si>
    <t>L0502</t>
  </si>
  <si>
    <t>L0505</t>
  </si>
  <si>
    <t>L0514</t>
  </si>
  <si>
    <t>L0515</t>
  </si>
  <si>
    <t>L0518</t>
  </si>
  <si>
    <t>L0524</t>
  </si>
  <si>
    <t>L08</t>
  </si>
  <si>
    <t>L08H08</t>
  </si>
  <si>
    <t>L11</t>
  </si>
  <si>
    <t>L10H08</t>
  </si>
  <si>
    <t>L10R23</t>
  </si>
  <si>
    <t>L11H08</t>
  </si>
  <si>
    <t>L15H08</t>
  </si>
  <si>
    <t>L18H08</t>
  </si>
  <si>
    <t>L19</t>
  </si>
  <si>
    <t>L20H05</t>
  </si>
  <si>
    <t>L20</t>
  </si>
  <si>
    <t>L21H05</t>
  </si>
  <si>
    <t>L21H08</t>
  </si>
  <si>
    <t>L21H09</t>
  </si>
  <si>
    <t>L21</t>
  </si>
  <si>
    <t>L22H09</t>
  </si>
  <si>
    <t>L22</t>
  </si>
  <si>
    <t>L23H08</t>
  </si>
  <si>
    <t>L23H09</t>
  </si>
  <si>
    <t>L24H08</t>
  </si>
  <si>
    <t>L24H09</t>
  </si>
  <si>
    <t>D-02d</t>
  </si>
  <si>
    <t>L24R01</t>
  </si>
  <si>
    <t>L24R05</t>
  </si>
  <si>
    <t>L24R06</t>
  </si>
  <si>
    <t>L24R21</t>
  </si>
  <si>
    <t>L24R28</t>
  </si>
  <si>
    <t>L24</t>
  </si>
  <si>
    <t>L25H09</t>
  </si>
  <si>
    <t>L25</t>
  </si>
  <si>
    <t>L26H08</t>
  </si>
  <si>
    <t>L26H09</t>
  </si>
  <si>
    <t>L26</t>
  </si>
  <si>
    <t>L27H09</t>
  </si>
  <si>
    <t>L27</t>
  </si>
  <si>
    <t>L28H08</t>
  </si>
  <si>
    <t>L28H09</t>
  </si>
  <si>
    <t>L29AH01</t>
  </si>
  <si>
    <t>L29AH02</t>
  </si>
  <si>
    <t>L29H05</t>
  </si>
  <si>
    <t>L29H08</t>
  </si>
  <si>
    <t>L29H09</t>
  </si>
  <si>
    <t>L29H53</t>
  </si>
  <si>
    <t>L29</t>
  </si>
  <si>
    <t>L30R07</t>
  </si>
  <si>
    <t>L30</t>
  </si>
  <si>
    <t>L31H01</t>
  </si>
  <si>
    <t>L31H04</t>
  </si>
  <si>
    <t>L31R11</t>
  </si>
  <si>
    <t>L32R01</t>
  </si>
  <si>
    <t>L32R02</t>
  </si>
  <si>
    <t>L32R04</t>
  </si>
  <si>
    <t>L32R05</t>
  </si>
  <si>
    <t>L32R07</t>
  </si>
  <si>
    <t>L32R09</t>
  </si>
  <si>
    <t>L32R10</t>
  </si>
  <si>
    <t>L32R11</t>
  </si>
  <si>
    <t>L32R12</t>
  </si>
  <si>
    <t>L32R13</t>
  </si>
  <si>
    <t>LGF16</t>
  </si>
  <si>
    <t>LGF17</t>
  </si>
  <si>
    <t>D-04g</t>
  </si>
  <si>
    <t>LGF21</t>
  </si>
  <si>
    <t>LGF26</t>
  </si>
  <si>
    <t>LGF27</t>
  </si>
  <si>
    <t>LGF41</t>
  </si>
  <si>
    <t>LGF42</t>
  </si>
  <si>
    <t>LGF08</t>
  </si>
  <si>
    <t>LGF78</t>
  </si>
  <si>
    <t>L0449</t>
  </si>
  <si>
    <t>ELECTRIC CABINET</t>
  </si>
  <si>
    <t>LB1206</t>
  </si>
  <si>
    <t>LB1241</t>
  </si>
  <si>
    <t>LB1205</t>
  </si>
  <si>
    <t>LB1203</t>
  </si>
  <si>
    <t>LB1201</t>
  </si>
  <si>
    <t>LB1199</t>
  </si>
  <si>
    <t>LB1143</t>
  </si>
  <si>
    <t>LB1198</t>
  </si>
  <si>
    <t>LB266A</t>
  </si>
  <si>
    <t>LB266</t>
  </si>
  <si>
    <t>L04001</t>
  </si>
  <si>
    <t>L04002</t>
  </si>
  <si>
    <t>L04003</t>
  </si>
  <si>
    <t>L04004</t>
  </si>
  <si>
    <t>L04005</t>
  </si>
  <si>
    <t>L04006</t>
  </si>
  <si>
    <t>L04007</t>
  </si>
  <si>
    <t>LGF11</t>
  </si>
  <si>
    <t>LGF12</t>
  </si>
  <si>
    <t>LB128</t>
  </si>
  <si>
    <t>LB129</t>
  </si>
  <si>
    <t>D-01a</t>
  </si>
  <si>
    <t>L0300</t>
  </si>
  <si>
    <t>L0305</t>
  </si>
  <si>
    <t>L0306</t>
  </si>
  <si>
    <t>L0307</t>
  </si>
  <si>
    <t>L0308</t>
  </si>
  <si>
    <t>L0331</t>
  </si>
  <si>
    <t>L0332</t>
  </si>
  <si>
    <t>L0334</t>
  </si>
  <si>
    <t>L0335</t>
  </si>
  <si>
    <t>L0336</t>
  </si>
  <si>
    <t>L0337</t>
  </si>
  <si>
    <t>L0339</t>
  </si>
  <si>
    <t>D-02L</t>
  </si>
  <si>
    <t>L0343</t>
  </si>
  <si>
    <t>L0344</t>
  </si>
  <si>
    <t>L0345</t>
  </si>
  <si>
    <t>L0346</t>
  </si>
  <si>
    <t>L0348</t>
  </si>
  <si>
    <t>L0349</t>
  </si>
  <si>
    <t>L29H53/L29H36</t>
  </si>
  <si>
    <t>L30H08</t>
  </si>
  <si>
    <t>L30H55</t>
  </si>
  <si>
    <t>D-01D</t>
  </si>
  <si>
    <t>L30H47</t>
  </si>
  <si>
    <t>D-01A</t>
  </si>
  <si>
    <t>L30H54</t>
  </si>
  <si>
    <t>L30H53</t>
  </si>
  <si>
    <t>L29R02</t>
  </si>
  <si>
    <t>L29R01</t>
  </si>
  <si>
    <t>LGF40</t>
  </si>
  <si>
    <t>D-08b</t>
  </si>
  <si>
    <t>LGF-177</t>
  </si>
  <si>
    <t>L30H*</t>
  </si>
  <si>
    <t>D-05e</t>
  </si>
  <si>
    <t>L02101</t>
  </si>
  <si>
    <t>L0239</t>
  </si>
  <si>
    <t>LB1106</t>
  </si>
  <si>
    <t>D-02h</t>
  </si>
  <si>
    <t>LB1108</t>
  </si>
  <si>
    <t>LB1109</t>
  </si>
  <si>
    <t>LB1152</t>
  </si>
  <si>
    <t>D-02f</t>
  </si>
  <si>
    <t>LB1214</t>
  </si>
  <si>
    <t>D-12a</t>
  </si>
  <si>
    <t>LGF59</t>
  </si>
  <si>
    <t>L08H10</t>
  </si>
  <si>
    <t>L14H05</t>
  </si>
  <si>
    <t>Installation7</t>
  </si>
  <si>
    <t>Delivery8</t>
  </si>
  <si>
    <t>Installation9</t>
  </si>
  <si>
    <t>Installation10</t>
  </si>
  <si>
    <t>Delivery11</t>
  </si>
  <si>
    <t>Installation12</t>
  </si>
  <si>
    <t>Installation13</t>
  </si>
  <si>
    <t>Delivery14</t>
  </si>
  <si>
    <t>Installation15</t>
  </si>
  <si>
    <t>Installation16</t>
  </si>
  <si>
    <t>D01E</t>
  </si>
  <si>
    <t>LB1103</t>
  </si>
  <si>
    <t>D03D</t>
  </si>
  <si>
    <t>D03A</t>
  </si>
  <si>
    <t>D01C</t>
  </si>
  <si>
    <t>L0H08</t>
  </si>
  <si>
    <t>L10-014</t>
  </si>
  <si>
    <t>L09</t>
  </si>
  <si>
    <t>Description</t>
  </si>
  <si>
    <t>This Month</t>
  </si>
  <si>
    <t>Delivery (70%)</t>
  </si>
  <si>
    <t>Installation (15%)</t>
  </si>
  <si>
    <t>Advance payment recovery (20%)</t>
  </si>
  <si>
    <t>Advance Payment</t>
  </si>
  <si>
    <t>Advance Payment on Variation</t>
  </si>
  <si>
    <t>Ddt</t>
  </si>
  <si>
    <t>MIR</t>
  </si>
  <si>
    <t>WIR</t>
  </si>
  <si>
    <t>KCE-ID-MR-GF-R0</t>
  </si>
  <si>
    <t>IND-AX-MR-ML-00007</t>
  </si>
  <si>
    <t>KCE-ID-MR-GF-00009</t>
  </si>
  <si>
    <t>IND-AX-MR-ML-00016</t>
  </si>
  <si>
    <t>KCE-AX-MR-ML-00067</t>
  </si>
  <si>
    <t>KCE/AX/MR/ML/00090</t>
  </si>
  <si>
    <t>IND/AX/MR/ML/00015-00</t>
  </si>
  <si>
    <t>IND-AX-MR-ML-00012</t>
  </si>
  <si>
    <t>KCE-AX-MR-ML-00057</t>
  </si>
  <si>
    <t>IND-AX-MR-ML-00010_00</t>
  </si>
  <si>
    <t>Remark</t>
  </si>
  <si>
    <t>No MIR</t>
  </si>
  <si>
    <t>KCE Claim</t>
  </si>
  <si>
    <t>Difference</t>
  </si>
  <si>
    <t>IND-AX-WR-ML-00003</t>
  </si>
  <si>
    <t>No WIR</t>
  </si>
  <si>
    <t>NoWIR</t>
  </si>
  <si>
    <t>IND-AX-MR-ML-00014</t>
  </si>
  <si>
    <t>IND-AX-MR-ML-00017</t>
  </si>
  <si>
    <t>IND-AX-MR-ML-00013</t>
  </si>
  <si>
    <t>IND-AX-MR-ML-0014</t>
  </si>
  <si>
    <t>IND-AX-MR-ML-00013 / 
KCE-AX-MR-ML-0090</t>
  </si>
  <si>
    <t>Variation</t>
  </si>
  <si>
    <t>Column1</t>
  </si>
  <si>
    <t>Until rate is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</si>
</sst>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Sylfae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2" fillId="0" borderId="2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0" fillId="0" borderId="5" xfId="0" applyBorder="1"/>
    <xf numFmtId="43" fontId="0" fillId="0" borderId="5" xfId="1" applyFont="1" applyBorder="1"/>
    <xf numFmtId="9" fontId="0" fillId="0" borderId="5" xfId="2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2" fillId="0" borderId="3" xfId="1" applyFont="1" applyBorder="1"/>
    <xf numFmtId="43" fontId="2" fillId="0" borderId="4" xfId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3" fontId="0" fillId="0" borderId="6" xfId="1" applyFont="1" applyBorder="1"/>
    <xf numFmtId="43" fontId="2" fillId="0" borderId="7" xfId="1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9" fontId="0" fillId="0" borderId="13" xfId="2" applyFont="1" applyBorder="1"/>
    <xf numFmtId="43" fontId="0" fillId="0" borderId="14" xfId="1" applyFont="1" applyBorder="1"/>
    <xf numFmtId="43" fontId="0" fillId="0" borderId="15" xfId="1" applyFont="1" applyBorder="1"/>
    <xf numFmtId="43" fontId="2" fillId="0" borderId="18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9" fontId="0" fillId="0" borderId="20" xfId="2" applyFont="1" applyBorder="1"/>
    <xf numFmtId="9" fontId="0" fillId="0" borderId="21" xfId="2" applyFont="1" applyBorder="1"/>
    <xf numFmtId="43" fontId="0" fillId="0" borderId="22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5" xfId="1" applyFont="1" applyBorder="1"/>
    <xf numFmtId="43" fontId="0" fillId="0" borderId="26" xfId="1" applyFont="1" applyBorder="1"/>
    <xf numFmtId="43" fontId="0" fillId="0" borderId="27" xfId="1" applyFont="1" applyBorder="1"/>
    <xf numFmtId="43" fontId="2" fillId="0" borderId="28" xfId="1" applyFont="1" applyBorder="1"/>
    <xf numFmtId="43" fontId="2" fillId="0" borderId="29" xfId="1" applyFont="1" applyBorder="1"/>
    <xf numFmtId="0" fontId="5" fillId="0" borderId="1" xfId="3" applyFont="1" applyBorder="1" applyAlignment="1">
      <alignment horizontal="center" vertical="center"/>
    </xf>
    <xf numFmtId="0" fontId="4" fillId="0" borderId="0" xfId="3"/>
    <xf numFmtId="0" fontId="4" fillId="0" borderId="30" xfId="3" applyBorder="1" applyAlignment="1">
      <alignment horizontal="center"/>
    </xf>
    <xf numFmtId="0" fontId="4" fillId="0" borderId="30" xfId="3" applyBorder="1"/>
    <xf numFmtId="164" fontId="0" fillId="0" borderId="30" xfId="4" applyFont="1" applyBorder="1"/>
    <xf numFmtId="164" fontId="4" fillId="0" borderId="30" xfId="3" applyNumberFormat="1" applyBorder="1"/>
    <xf numFmtId="0" fontId="4" fillId="0" borderId="31" xfId="3" applyBorder="1"/>
    <xf numFmtId="43" fontId="4" fillId="0" borderId="31" xfId="3" applyNumberFormat="1" applyBorder="1"/>
    <xf numFmtId="43" fontId="5" fillId="0" borderId="2" xfId="3" applyNumberFormat="1" applyFont="1" applyBorder="1"/>
    <xf numFmtId="0" fontId="0" fillId="2" borderId="3" xfId="0" applyFill="1" applyBorder="1"/>
    <xf numFmtId="9" fontId="0" fillId="0" borderId="0" xfId="2" applyFont="1" applyAlignment="1">
      <alignment horizontal="center"/>
    </xf>
    <xf numFmtId="9" fontId="2" fillId="0" borderId="1" xfId="2" applyFont="1" applyBorder="1" applyAlignment="1">
      <alignment horizontal="center" vertical="center"/>
    </xf>
    <xf numFmtId="9" fontId="2" fillId="0" borderId="7" xfId="2" applyFont="1" applyBorder="1" applyAlignment="1">
      <alignment horizontal="center" vertical="center"/>
    </xf>
    <xf numFmtId="9" fontId="0" fillId="0" borderId="5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8" xfId="2" applyFont="1" applyBorder="1"/>
    <xf numFmtId="43" fontId="0" fillId="0" borderId="9" xfId="1" applyFont="1" applyBorder="1"/>
    <xf numFmtId="43" fontId="0" fillId="0" borderId="11" xfId="1" applyFont="1" applyBorder="1"/>
    <xf numFmtId="43" fontId="0" fillId="0" borderId="1" xfId="1" applyFont="1" applyBorder="1"/>
    <xf numFmtId="164" fontId="5" fillId="0" borderId="30" xfId="3" applyNumberFormat="1" applyFont="1" applyBorder="1"/>
    <xf numFmtId="43" fontId="4" fillId="0" borderId="0" xfId="1" applyFont="1"/>
    <xf numFmtId="43" fontId="4" fillId="0" borderId="0" xfId="3" applyNumberFormat="1"/>
    <xf numFmtId="43" fontId="6" fillId="0" borderId="3" xfId="1" applyFont="1" applyBorder="1"/>
    <xf numFmtId="43" fontId="2" fillId="0" borderId="16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43" fontId="2" fillId="0" borderId="17" xfId="1" applyFont="1" applyBorder="1" applyAlignment="1">
      <alignment horizontal="center"/>
    </xf>
    <xf numFmtId="43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43" fontId="0" fillId="3" borderId="3" xfId="1" applyFont="1" applyFill="1" applyBorder="1"/>
    <xf numFmtId="9" fontId="0" fillId="3" borderId="3" xfId="2" applyFont="1" applyFill="1" applyBorder="1" applyAlignment="1">
      <alignment horizontal="center"/>
    </xf>
    <xf numFmtId="9" fontId="0" fillId="3" borderId="9" xfId="2" applyFont="1" applyFill="1" applyBorder="1" applyAlignment="1">
      <alignment horizontal="center"/>
    </xf>
    <xf numFmtId="43" fontId="0" fillId="3" borderId="22" xfId="1" applyFont="1" applyFill="1" applyBorder="1"/>
    <xf numFmtId="43" fontId="0" fillId="3" borderId="23" xfId="1" applyFont="1" applyFill="1" applyBorder="1"/>
    <xf numFmtId="43" fontId="0" fillId="3" borderId="14" xfId="1" applyFont="1" applyFill="1" applyBorder="1"/>
    <xf numFmtId="43" fontId="0" fillId="3" borderId="9" xfId="1" applyFont="1" applyFill="1" applyBorder="1"/>
    <xf numFmtId="0" fontId="0" fillId="3" borderId="0" xfId="0" applyFill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43" fontId="0" fillId="3" borderId="0" xfId="1" applyFont="1" applyFill="1"/>
    <xf numFmtId="43" fontId="2" fillId="0" borderId="31" xfId="1" applyFont="1" applyBorder="1" applyAlignment="1">
      <alignment horizontal="center" vertical="center"/>
    </xf>
  </cellXfs>
  <cellStyles count="5">
    <cellStyle name="Comma" xfId="1" builtinId="3"/>
    <cellStyle name="Comma 2" xfId="4" xr:uid="{9253BF90-A050-4737-9531-21FA2AFFF596}"/>
    <cellStyle name="Normal" xfId="0" builtinId="0"/>
    <cellStyle name="Normal 2" xfId="3" xr:uid="{30AE895F-AF9E-487A-BC16-A677B38ECB24}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B0BAB-B37C-4636-BEB4-1FDCC87446D7}" name="Indiga" displayName="Indiga" ref="A2:V318" totalsRowShown="0" headerRowDxfId="22" dataDxfId="20" headerRowBorderDxfId="21" headerRowCellStyle="Comma" dataCellStyle="Comma">
  <autoFilter ref="A2:V318" xr:uid="{A11B0BAB-B37C-4636-BEB4-1FDCC87446D7}"/>
  <tableColumns count="22">
    <tableColumn id="1" xr3:uid="{49A8C524-6AB2-4091-97C9-1FCE0070A978}" name="Floor" dataDxfId="19"/>
    <tableColumn id="2" xr3:uid="{6153A533-9F41-465D-8F0F-66312EECD763}" name="Door Type"/>
    <tableColumn id="3" xr3:uid="{4FEEFB79-C119-4413-A8F1-A233D19EDF11}" name="Door Name"/>
    <tableColumn id="4" xr3:uid="{F5F62241-DDFF-482D-96E0-B1716A881851}" name="Qty" dataDxfId="18"/>
    <tableColumn id="5" xr3:uid="{CDD9417E-C794-4757-A515-8DEDF3F4AE31}" name="Rate" dataDxfId="17" dataCellStyle="Comma"/>
    <tableColumn id="6" xr3:uid="{FCBDE789-ACF4-47FE-8738-E97377B5A42D}" name="Amount" dataDxfId="16" dataCellStyle="Comma"/>
    <tableColumn id="19" xr3:uid="{4150469F-4688-4936-8C50-2BA8CA3D44C4}" name="MIR" dataDxfId="15" dataCellStyle="Comma"/>
    <tableColumn id="20" xr3:uid="{E7DE2717-BA3A-4B81-8BF2-CB321A31F8EE}" name="WIR" dataDxfId="14" dataCellStyle="Comma"/>
    <tableColumn id="7" xr3:uid="{4FC52D56-D9DC-4130-8EE8-B843E84A3793}" name="Delivery" dataDxfId="13" dataCellStyle="Percent"/>
    <tableColumn id="8" xr3:uid="{37FF850B-A257-489E-BF43-A4331D214A74}" name="Installation" dataDxfId="12" dataCellStyle="Percent"/>
    <tableColumn id="9" xr3:uid="{9643AC6C-68D4-48AA-887C-8954540B7288}" name="Installation7" dataDxfId="11" dataCellStyle="Percent"/>
    <tableColumn id="10" xr3:uid="{86B27159-12D0-43FD-99FF-834D20599DBC}" name="Delivery8" dataDxfId="10" dataCellStyle="Comma"/>
    <tableColumn id="11" xr3:uid="{BBA87BDB-2CD3-4643-BA2A-9EC2588B98AB}" name="Installation9" dataDxfId="9" dataCellStyle="Comma"/>
    <tableColumn id="12" xr3:uid="{EC69FB8C-A6E7-46E9-9417-819891B1D73B}" name="Installation10" dataDxfId="8" dataCellStyle="Comma"/>
    <tableColumn id="13" xr3:uid="{24B5165F-A551-4CA9-9233-54A06D643B70}" name="Delivery11" dataDxfId="7" dataCellStyle="Comma"/>
    <tableColumn id="14" xr3:uid="{641F6F51-307C-4209-A286-09838B1E3592}" name="Installation12" dataDxfId="6" dataCellStyle="Comma"/>
    <tableColumn id="15" xr3:uid="{3636FB44-DC24-4134-9B6D-DD27A768EC03}" name="Installation13" dataDxfId="5" dataCellStyle="Comma"/>
    <tableColumn id="16" xr3:uid="{33157DF1-E67F-4BE3-A297-188009C687AC}" name="Delivery14" dataDxfId="4" dataCellStyle="Comma"/>
    <tableColumn id="17" xr3:uid="{177D1AA7-C5BA-416C-A106-8972AE65EFA2}" name="Installation15" dataDxfId="3" dataCellStyle="Comma"/>
    <tableColumn id="18" xr3:uid="{C7F4B21E-AD82-49C8-B429-0C98E08049B8}" name="Installation16" dataDxfId="2" dataCellStyle="Comma"/>
    <tableColumn id="21" xr3:uid="{4B864772-4B25-4BDA-897E-8AC7A2FB9D80}" name="Remark" dataDxfId="1" dataCellStyle="Comma"/>
    <tableColumn id="22" xr3:uid="{62D8BD96-9630-4D55-B881-226CEF0FE227}" name="Column1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DD4-FB56-4F7E-B0F3-CC1DF1E0A981}">
  <dimension ref="A1:E14"/>
  <sheetViews>
    <sheetView view="pageBreakPreview" zoomScale="110" zoomScaleNormal="100" zoomScaleSheetLayoutView="110" workbookViewId="0">
      <selection activeCell="I15" sqref="I15"/>
    </sheetView>
  </sheetViews>
  <sheetFormatPr defaultColWidth="8.77734375" defaultRowHeight="13.2" x14ac:dyDescent="0.25"/>
  <cols>
    <col min="1" max="1" width="8.77734375" style="40"/>
    <col min="2" max="2" width="30.77734375" style="40" customWidth="1"/>
    <col min="3" max="5" width="16.44140625" style="40" customWidth="1"/>
    <col min="6" max="16384" width="8.77734375" style="40"/>
  </cols>
  <sheetData>
    <row r="1" spans="1:5" ht="28.95" customHeight="1" x14ac:dyDescent="0.25">
      <c r="A1" s="39" t="s">
        <v>0</v>
      </c>
      <c r="B1" s="39" t="s">
        <v>320</v>
      </c>
      <c r="C1" s="39" t="s">
        <v>7</v>
      </c>
      <c r="D1" s="39" t="s">
        <v>321</v>
      </c>
      <c r="E1" s="39" t="s">
        <v>9</v>
      </c>
    </row>
    <row r="2" spans="1:5" ht="14.4" x14ac:dyDescent="0.3">
      <c r="A2" s="41">
        <v>1</v>
      </c>
      <c r="B2" s="42" t="s">
        <v>322</v>
      </c>
      <c r="C2" s="43">
        <v>119827.8655</v>
      </c>
      <c r="D2" s="43">
        <f t="shared" ref="D2:D7" si="0">E2-C2</f>
        <v>31403.045975000088</v>
      </c>
      <c r="E2" s="43">
        <f>'Measurements Summary'!R318</f>
        <v>151230.91147500009</v>
      </c>
    </row>
    <row r="3" spans="1:5" ht="14.4" x14ac:dyDescent="0.3">
      <c r="A3" s="41">
        <v>2</v>
      </c>
      <c r="B3" s="42" t="s">
        <v>323</v>
      </c>
      <c r="C3" s="43">
        <v>6246.6119999999992</v>
      </c>
      <c r="D3" s="43">
        <f t="shared" si="0"/>
        <v>0</v>
      </c>
      <c r="E3" s="43">
        <f>'Measurements Summary'!S318</f>
        <v>6246.6119999999992</v>
      </c>
    </row>
    <row r="4" spans="1:5" ht="14.4" x14ac:dyDescent="0.3">
      <c r="A4" s="41">
        <v>3</v>
      </c>
      <c r="B4" s="42" t="s">
        <v>323</v>
      </c>
      <c r="C4" s="43">
        <v>4994.9497499999998</v>
      </c>
      <c r="D4" s="43">
        <f t="shared" si="0"/>
        <v>0</v>
      </c>
      <c r="E4" s="43">
        <f>'Measurements Summary'!T318</f>
        <v>4994.9497499999998</v>
      </c>
    </row>
    <row r="5" spans="1:5" x14ac:dyDescent="0.25">
      <c r="A5" s="42"/>
      <c r="B5" s="42"/>
      <c r="C5" s="64">
        <v>131069.42724999999</v>
      </c>
      <c r="D5" s="64">
        <f t="shared" si="0"/>
        <v>31403.045975000088</v>
      </c>
      <c r="E5" s="64">
        <f t="shared" ref="E5" si="1">SUM(E2:E4)</f>
        <v>162472.47322500008</v>
      </c>
    </row>
    <row r="6" spans="1:5" x14ac:dyDescent="0.25">
      <c r="A6" s="42"/>
      <c r="B6" s="42" t="s">
        <v>325</v>
      </c>
      <c r="C6" s="44">
        <v>24449.21</v>
      </c>
      <c r="D6" s="44">
        <f t="shared" si="0"/>
        <v>0</v>
      </c>
      <c r="E6" s="44">
        <f>C6</f>
        <v>24449.21</v>
      </c>
    </row>
    <row r="7" spans="1:5" x14ac:dyDescent="0.25">
      <c r="A7" s="42"/>
      <c r="B7" s="42" t="s">
        <v>326</v>
      </c>
      <c r="C7" s="44">
        <v>34223.218000000001</v>
      </c>
      <c r="D7" s="44">
        <f t="shared" si="0"/>
        <v>0</v>
      </c>
      <c r="E7" s="44">
        <v>34223.218000000001</v>
      </c>
    </row>
    <row r="8" spans="1:5" x14ac:dyDescent="0.25">
      <c r="A8" s="42"/>
      <c r="B8" s="42"/>
      <c r="C8" s="44"/>
      <c r="D8" s="44"/>
      <c r="E8" s="44"/>
    </row>
    <row r="9" spans="1:5" x14ac:dyDescent="0.25">
      <c r="A9" s="42"/>
      <c r="B9" s="42" t="s">
        <v>327</v>
      </c>
      <c r="C9" s="44"/>
      <c r="D9" s="44"/>
      <c r="E9" s="44"/>
    </row>
    <row r="10" spans="1:5" x14ac:dyDescent="0.25">
      <c r="A10" s="45"/>
      <c r="B10" s="45" t="s">
        <v>324</v>
      </c>
      <c r="C10" s="46">
        <v>-26213.885450000002</v>
      </c>
      <c r="D10" s="46">
        <f>E10-C10</f>
        <v>-6280.6091950000155</v>
      </c>
      <c r="E10" s="46">
        <f>-IF(E5*0.2&gt;E6+E7,E6+E7,E5*0.2)</f>
        <v>-32494.494645000017</v>
      </c>
    </row>
    <row r="11" spans="1:5" ht="13.8" thickBot="1" x14ac:dyDescent="0.3">
      <c r="C11" s="47">
        <f>SUM(C5:C10)</f>
        <v>163527.96979999999</v>
      </c>
      <c r="D11" s="47">
        <f t="shared" ref="D11:E11" si="2">SUM(D5:D10)</f>
        <v>25122.436780000073</v>
      </c>
      <c r="E11" s="47">
        <f t="shared" si="2"/>
        <v>188650.40658000004</v>
      </c>
    </row>
    <row r="12" spans="1:5" ht="13.8" thickTop="1" x14ac:dyDescent="0.25"/>
    <row r="13" spans="1:5" ht="14.4" x14ac:dyDescent="0.3">
      <c r="B13" t="s">
        <v>342</v>
      </c>
      <c r="C13" s="65">
        <v>77105.922000000006</v>
      </c>
      <c r="D13" s="65">
        <v>92383.178</v>
      </c>
      <c r="E13" s="65">
        <v>169489.10000000003</v>
      </c>
    </row>
    <row r="14" spans="1:5" ht="14.4" x14ac:dyDescent="0.3">
      <c r="B14" t="s">
        <v>343</v>
      </c>
      <c r="C14" s="66">
        <f>C11-C13</f>
        <v>86422.047799999986</v>
      </c>
      <c r="D14" s="66">
        <f t="shared" ref="D14:E14" si="3">D11-D13</f>
        <v>-67260.741219999923</v>
      </c>
      <c r="E14" s="66">
        <f t="shared" si="3"/>
        <v>19161.306580000004</v>
      </c>
    </row>
  </sheetData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6E3F-7345-4D8B-B2FB-D28B7CC86F2B}">
  <dimension ref="A1:V319"/>
  <sheetViews>
    <sheetView tabSelected="1" view="pageBreakPreview" zoomScaleNormal="100" zoomScaleSheetLayoutView="100" workbookViewId="0">
      <pane xSplit="6" ySplit="2" topLeftCell="G303" activePane="bottomRight" state="frozen"/>
      <selection pane="topRight" activeCell="G1" sqref="G1"/>
      <selection pane="bottomLeft" activeCell="A3" sqref="A3"/>
      <selection pane="bottomRight" activeCell="J314" sqref="J313:J314"/>
    </sheetView>
  </sheetViews>
  <sheetFormatPr defaultRowHeight="14.4" x14ac:dyDescent="0.3"/>
  <cols>
    <col min="1" max="1" width="10.21875" style="1" customWidth="1"/>
    <col min="2" max="3" width="10.21875" customWidth="1"/>
    <col min="4" max="4" width="10.21875" style="1" customWidth="1"/>
    <col min="5" max="6" width="11.5546875" style="2" customWidth="1"/>
    <col min="7" max="7" width="23.88671875" style="2" bestFit="1" customWidth="1"/>
    <col min="8" max="8" width="20.5546875" style="2" bestFit="1" customWidth="1"/>
    <col min="9" max="9" width="10.77734375" style="49" customWidth="1"/>
    <col min="10" max="10" width="13.33203125" style="49" customWidth="1"/>
    <col min="11" max="11" width="14.33203125" style="49" customWidth="1"/>
    <col min="12" max="12" width="11.77734375" style="2" customWidth="1"/>
    <col min="13" max="13" width="14.33203125" style="2" customWidth="1"/>
    <col min="14" max="14" width="15.33203125" style="2" customWidth="1"/>
    <col min="15" max="15" width="12.77734375" style="2" customWidth="1"/>
    <col min="16" max="17" width="15.33203125" style="2" customWidth="1"/>
    <col min="18" max="18" width="12.77734375" style="2" customWidth="1"/>
    <col min="19" max="20" width="15.33203125" style="2" customWidth="1"/>
    <col min="21" max="21" width="13.109375" bestFit="1" customWidth="1"/>
  </cols>
  <sheetData>
    <row r="1" spans="1:22" ht="15.45" customHeight="1" x14ac:dyDescent="0.3">
      <c r="L1" s="68" t="s">
        <v>7</v>
      </c>
      <c r="M1" s="69"/>
      <c r="N1" s="70"/>
      <c r="O1" s="68" t="s">
        <v>8</v>
      </c>
      <c r="P1" s="69"/>
      <c r="Q1" s="70"/>
      <c r="R1" s="71" t="s">
        <v>9</v>
      </c>
      <c r="S1" s="71"/>
      <c r="T1" s="71"/>
    </row>
    <row r="2" spans="1:22" s="13" customFormat="1" ht="31.05" customHeight="1" x14ac:dyDescent="0.3">
      <c r="A2" s="11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2" t="s">
        <v>6</v>
      </c>
      <c r="G2" s="12" t="s">
        <v>328</v>
      </c>
      <c r="H2" s="12" t="s">
        <v>329</v>
      </c>
      <c r="I2" s="50" t="s">
        <v>10</v>
      </c>
      <c r="J2" s="50" t="s">
        <v>11</v>
      </c>
      <c r="K2" s="51" t="s">
        <v>302</v>
      </c>
      <c r="L2" s="27" t="s">
        <v>303</v>
      </c>
      <c r="M2" s="12" t="s">
        <v>304</v>
      </c>
      <c r="N2" s="28" t="s">
        <v>305</v>
      </c>
      <c r="O2" s="27" t="s">
        <v>306</v>
      </c>
      <c r="P2" s="12" t="s">
        <v>307</v>
      </c>
      <c r="Q2" s="28" t="s">
        <v>308</v>
      </c>
      <c r="R2" s="23" t="s">
        <v>309</v>
      </c>
      <c r="S2" s="12" t="s">
        <v>310</v>
      </c>
      <c r="T2" s="22" t="s">
        <v>311</v>
      </c>
      <c r="U2" s="12" t="s">
        <v>340</v>
      </c>
      <c r="V2" s="87" t="s">
        <v>353</v>
      </c>
    </row>
    <row r="3" spans="1:22" x14ac:dyDescent="0.3">
      <c r="A3" s="14"/>
      <c r="B3" s="8"/>
      <c r="C3" s="8"/>
      <c r="D3" s="14"/>
      <c r="E3" s="9"/>
      <c r="F3" s="9"/>
      <c r="G3" s="9"/>
      <c r="H3" s="9"/>
      <c r="I3" s="52"/>
      <c r="J3" s="52"/>
      <c r="K3" s="53"/>
      <c r="L3" s="29">
        <v>0.7</v>
      </c>
      <c r="M3" s="10">
        <v>0.15</v>
      </c>
      <c r="N3" s="30">
        <v>0.15</v>
      </c>
      <c r="O3" s="29">
        <v>0.7</v>
      </c>
      <c r="P3" s="10">
        <v>0.15</v>
      </c>
      <c r="Q3" s="30">
        <v>0.15</v>
      </c>
      <c r="R3" s="24">
        <v>0.7</v>
      </c>
      <c r="S3" s="10">
        <v>0.15</v>
      </c>
      <c r="T3" s="60">
        <v>0.15</v>
      </c>
      <c r="U3" s="9"/>
      <c r="V3" s="2"/>
    </row>
    <row r="4" spans="1:22" x14ac:dyDescent="0.3">
      <c r="A4" s="15" t="s">
        <v>12</v>
      </c>
      <c r="B4" s="85" t="s">
        <v>13</v>
      </c>
      <c r="C4" s="4" t="s">
        <v>21</v>
      </c>
      <c r="D4" s="15">
        <v>1</v>
      </c>
      <c r="E4" s="5">
        <v>2653.2849999999999</v>
      </c>
      <c r="F4" s="5">
        <f>PRODUCT(D4:E4)</f>
        <v>2653.2849999999999</v>
      </c>
      <c r="G4" s="5"/>
      <c r="H4" s="5"/>
      <c r="I4" s="54"/>
      <c r="J4" s="54"/>
      <c r="K4" s="55"/>
      <c r="L4" s="31"/>
      <c r="M4" s="5"/>
      <c r="N4" s="32"/>
      <c r="O4" s="31">
        <f t="shared" ref="O4:O5" si="0">R4-L4</f>
        <v>0</v>
      </c>
      <c r="P4" s="5">
        <f t="shared" ref="P4:P5" si="1">S4-M4</f>
        <v>0</v>
      </c>
      <c r="Q4" s="32">
        <f t="shared" ref="Q4:Q5" si="2">T4-N4</f>
        <v>0</v>
      </c>
      <c r="R4" s="25">
        <f>$D4*$E4*R$3*Indiga[[#This Row],[Delivery]]</f>
        <v>0</v>
      </c>
      <c r="S4" s="5">
        <f>$D4*$E4*S$3*Indiga[[#This Row],[Installation]]</f>
        <v>0</v>
      </c>
      <c r="T4" s="61">
        <f>$D4*$E4*T$3*Indiga[[#This Row],[Installation7]]</f>
        <v>0</v>
      </c>
      <c r="U4" s="5"/>
      <c r="V4" s="2"/>
    </row>
    <row r="5" spans="1:22" x14ac:dyDescent="0.3">
      <c r="A5" s="15" t="s">
        <v>12</v>
      </c>
      <c r="B5" s="85" t="s">
        <v>14</v>
      </c>
      <c r="C5" s="4" t="s">
        <v>22</v>
      </c>
      <c r="D5" s="15">
        <v>1</v>
      </c>
      <c r="E5" s="5">
        <v>1540.25</v>
      </c>
      <c r="F5" s="5">
        <f t="shared" ref="F5:F67" si="3">PRODUCT(D5:E5)</f>
        <v>1540.25</v>
      </c>
      <c r="G5" s="5" t="s">
        <v>330</v>
      </c>
      <c r="H5" s="5"/>
      <c r="I5" s="54">
        <v>1</v>
      </c>
      <c r="J5" s="54"/>
      <c r="K5" s="55"/>
      <c r="L5" s="31">
        <v>1078.175</v>
      </c>
      <c r="M5" s="5">
        <v>0</v>
      </c>
      <c r="N5" s="32">
        <v>0</v>
      </c>
      <c r="O5" s="31">
        <f t="shared" si="0"/>
        <v>0</v>
      </c>
      <c r="P5" s="5">
        <f t="shared" si="1"/>
        <v>0</v>
      </c>
      <c r="Q5" s="32">
        <f t="shared" si="2"/>
        <v>0</v>
      </c>
      <c r="R5" s="25">
        <f>$D5*$E5*R$3*Indiga[[#This Row],[Delivery]]</f>
        <v>1078.175</v>
      </c>
      <c r="S5" s="5">
        <f>$D5*$E5*S$3*Indiga[[#This Row],[Installation]]</f>
        <v>0</v>
      </c>
      <c r="T5" s="61">
        <f>$D5*$E5*T$3*Indiga[[#This Row],[Installation7]]</f>
        <v>0</v>
      </c>
      <c r="U5" s="5"/>
      <c r="V5" s="2"/>
    </row>
    <row r="6" spans="1:22" x14ac:dyDescent="0.3">
      <c r="A6" s="15" t="s">
        <v>12</v>
      </c>
      <c r="B6" s="85" t="s">
        <v>15</v>
      </c>
      <c r="C6" s="4" t="s">
        <v>23</v>
      </c>
      <c r="D6" s="15">
        <v>1</v>
      </c>
      <c r="E6" s="5">
        <v>1540.25</v>
      </c>
      <c r="F6" s="5">
        <f t="shared" si="3"/>
        <v>1540.25</v>
      </c>
      <c r="G6" s="5" t="s">
        <v>331</v>
      </c>
      <c r="H6" s="67" t="s">
        <v>344</v>
      </c>
      <c r="I6" s="54">
        <v>1</v>
      </c>
      <c r="J6" s="54">
        <v>1</v>
      </c>
      <c r="K6" s="55">
        <v>1</v>
      </c>
      <c r="L6" s="31">
        <v>1078.175</v>
      </c>
      <c r="M6" s="5">
        <v>231.03749999999999</v>
      </c>
      <c r="N6" s="32">
        <v>231.03749999999999</v>
      </c>
      <c r="O6" s="31">
        <f>R6-L6</f>
        <v>0</v>
      </c>
      <c r="P6" s="5">
        <f>S6-M6</f>
        <v>0</v>
      </c>
      <c r="Q6" s="32">
        <f>T6-N6</f>
        <v>0</v>
      </c>
      <c r="R6" s="25">
        <f>$D6*$E6*R$3*Indiga[[#This Row],[Delivery]]</f>
        <v>1078.175</v>
      </c>
      <c r="S6" s="5">
        <f>$D6*$E6*S$3*Indiga[[#This Row],[Installation]]</f>
        <v>231.03749999999999</v>
      </c>
      <c r="T6" s="61">
        <f>$D6*$E6*T$3*Indiga[[#This Row],[Installation7]]</f>
        <v>231.03749999999999</v>
      </c>
      <c r="U6" s="5"/>
      <c r="V6" s="2"/>
    </row>
    <row r="7" spans="1:22" x14ac:dyDescent="0.3">
      <c r="A7" s="15" t="s">
        <v>12</v>
      </c>
      <c r="B7" s="85" t="s">
        <v>16</v>
      </c>
      <c r="C7" s="4" t="s">
        <v>24</v>
      </c>
      <c r="D7" s="15">
        <v>1</v>
      </c>
      <c r="E7" s="5">
        <v>1540.25</v>
      </c>
      <c r="F7" s="5">
        <f t="shared" si="3"/>
        <v>1540.25</v>
      </c>
      <c r="G7" s="5" t="s">
        <v>332</v>
      </c>
      <c r="H7" s="5"/>
      <c r="I7" s="54">
        <v>1</v>
      </c>
      <c r="J7" s="54">
        <v>1</v>
      </c>
      <c r="K7" s="55">
        <v>0.5</v>
      </c>
      <c r="L7" s="31">
        <v>1078.175</v>
      </c>
      <c r="M7" s="5">
        <v>231.03749999999999</v>
      </c>
      <c r="N7" s="32">
        <v>115.51875</v>
      </c>
      <c r="O7" s="31">
        <f t="shared" ref="O7:O70" si="4">R7-L7</f>
        <v>0</v>
      </c>
      <c r="P7" s="5">
        <f t="shared" ref="P7:P70" si="5">S7-M7</f>
        <v>0</v>
      </c>
      <c r="Q7" s="32">
        <f t="shared" ref="Q7:Q70" si="6">T7-N7</f>
        <v>0</v>
      </c>
      <c r="R7" s="25">
        <f>$D7*$E7*R$3*Indiga[[#This Row],[Delivery]]</f>
        <v>1078.175</v>
      </c>
      <c r="S7" s="5">
        <f>$D7*$E7*S$3*Indiga[[#This Row],[Installation]]</f>
        <v>231.03749999999999</v>
      </c>
      <c r="T7" s="61">
        <f>$D7*$E7*T$3*Indiga[[#This Row],[Installation7]]</f>
        <v>115.51875</v>
      </c>
      <c r="U7" s="5" t="s">
        <v>345</v>
      </c>
      <c r="V7" s="2"/>
    </row>
    <row r="8" spans="1:22" x14ac:dyDescent="0.3">
      <c r="A8" s="15" t="s">
        <v>12</v>
      </c>
      <c r="B8" s="85" t="s">
        <v>17</v>
      </c>
      <c r="C8" s="4" t="s">
        <v>25</v>
      </c>
      <c r="D8" s="15">
        <v>1</v>
      </c>
      <c r="E8" s="5">
        <v>1778.3</v>
      </c>
      <c r="F8" s="5">
        <f t="shared" si="3"/>
        <v>1778.3</v>
      </c>
      <c r="G8" s="5" t="s">
        <v>347</v>
      </c>
      <c r="H8" s="5"/>
      <c r="I8" s="54">
        <v>1</v>
      </c>
      <c r="J8" s="54"/>
      <c r="K8" s="55"/>
      <c r="L8" s="31">
        <v>0</v>
      </c>
      <c r="M8" s="5">
        <v>0</v>
      </c>
      <c r="N8" s="32">
        <v>0</v>
      </c>
      <c r="O8" s="31">
        <f t="shared" si="4"/>
        <v>1244.81</v>
      </c>
      <c r="P8" s="5">
        <f t="shared" si="5"/>
        <v>0</v>
      </c>
      <c r="Q8" s="32">
        <f t="shared" si="6"/>
        <v>0</v>
      </c>
      <c r="R8" s="25">
        <f>$D8*$E8*R$3*Indiga[[#This Row],[Delivery]]</f>
        <v>1244.81</v>
      </c>
      <c r="S8" s="5">
        <f>$D8*$E8*S$3*Indiga[[#This Row],[Installation]]</f>
        <v>0</v>
      </c>
      <c r="T8" s="61">
        <f>$D8*$E8*T$3*Indiga[[#This Row],[Installation7]]</f>
        <v>0</v>
      </c>
      <c r="U8" s="5"/>
      <c r="V8" s="2"/>
    </row>
    <row r="9" spans="1:22" x14ac:dyDescent="0.3">
      <c r="A9" s="15" t="s">
        <v>12</v>
      </c>
      <c r="B9" s="85" t="s">
        <v>14</v>
      </c>
      <c r="C9" s="4" t="s">
        <v>26</v>
      </c>
      <c r="D9" s="15">
        <v>1</v>
      </c>
      <c r="E9" s="5">
        <v>1540.25</v>
      </c>
      <c r="F9" s="5">
        <f t="shared" si="3"/>
        <v>1540.25</v>
      </c>
      <c r="G9" s="5" t="s">
        <v>333</v>
      </c>
      <c r="H9" s="5"/>
      <c r="I9" s="54">
        <v>1</v>
      </c>
      <c r="J9" s="54"/>
      <c r="K9" s="55"/>
      <c r="L9" s="31">
        <v>1078.175</v>
      </c>
      <c r="M9" s="5">
        <v>0</v>
      </c>
      <c r="N9" s="32">
        <v>0</v>
      </c>
      <c r="O9" s="31">
        <f t="shared" si="4"/>
        <v>0</v>
      </c>
      <c r="P9" s="5">
        <f t="shared" si="5"/>
        <v>0</v>
      </c>
      <c r="Q9" s="32">
        <f t="shared" si="6"/>
        <v>0</v>
      </c>
      <c r="R9" s="25">
        <f>$D9*$E9*R$3*Indiga[[#This Row],[Delivery]]</f>
        <v>1078.175</v>
      </c>
      <c r="S9" s="5">
        <f>$D9*$E9*S$3*Indiga[[#This Row],[Installation]]</f>
        <v>0</v>
      </c>
      <c r="T9" s="61">
        <f>$D9*$E9*T$3*Indiga[[#This Row],[Installation7]]</f>
        <v>0</v>
      </c>
      <c r="U9" s="5"/>
      <c r="V9" s="2"/>
    </row>
    <row r="10" spans="1:22" x14ac:dyDescent="0.3">
      <c r="A10" s="15" t="s">
        <v>12</v>
      </c>
      <c r="B10" s="85" t="s">
        <v>18</v>
      </c>
      <c r="C10" s="4" t="s">
        <v>27</v>
      </c>
      <c r="D10" s="15">
        <v>1</v>
      </c>
      <c r="E10" s="5">
        <v>1374.9375</v>
      </c>
      <c r="F10" s="5">
        <f t="shared" si="3"/>
        <v>1374.9375</v>
      </c>
      <c r="G10" s="5" t="s">
        <v>334</v>
      </c>
      <c r="H10" s="5"/>
      <c r="I10" s="54">
        <v>1</v>
      </c>
      <c r="J10" s="54">
        <v>1</v>
      </c>
      <c r="K10" s="55">
        <v>0.5</v>
      </c>
      <c r="L10" s="31">
        <v>962.45624999999995</v>
      </c>
      <c r="M10" s="5">
        <v>206.24062499999999</v>
      </c>
      <c r="N10" s="32">
        <v>103.1203125</v>
      </c>
      <c r="O10" s="31">
        <f t="shared" si="4"/>
        <v>0</v>
      </c>
      <c r="P10" s="5">
        <f t="shared" si="5"/>
        <v>0</v>
      </c>
      <c r="Q10" s="32">
        <f t="shared" si="6"/>
        <v>0</v>
      </c>
      <c r="R10" s="25">
        <f>$D10*$E10*R$3*Indiga[[#This Row],[Delivery]]</f>
        <v>962.45624999999995</v>
      </c>
      <c r="S10" s="5">
        <f>$D10*$E10*S$3*Indiga[[#This Row],[Installation]]</f>
        <v>206.24062499999999</v>
      </c>
      <c r="T10" s="61">
        <f>$D10*$E10*T$3*Indiga[[#This Row],[Installation7]]</f>
        <v>103.1203125</v>
      </c>
      <c r="U10" s="5" t="s">
        <v>346</v>
      </c>
      <c r="V10" s="2"/>
    </row>
    <row r="11" spans="1:22" x14ac:dyDescent="0.3">
      <c r="A11" s="15" t="s">
        <v>12</v>
      </c>
      <c r="B11" s="85" t="s">
        <v>19</v>
      </c>
      <c r="C11" s="4" t="s">
        <v>28</v>
      </c>
      <c r="D11" s="15">
        <v>1</v>
      </c>
      <c r="E11" s="5">
        <v>2196.21</v>
      </c>
      <c r="F11" s="5">
        <f t="shared" si="3"/>
        <v>2196.21</v>
      </c>
      <c r="G11" s="5"/>
      <c r="H11" s="5"/>
      <c r="I11" s="54"/>
      <c r="J11" s="54"/>
      <c r="K11" s="55"/>
      <c r="L11" s="31">
        <v>0</v>
      </c>
      <c r="M11" s="5">
        <v>0</v>
      </c>
      <c r="N11" s="32">
        <v>0</v>
      </c>
      <c r="O11" s="31">
        <f t="shared" si="4"/>
        <v>0</v>
      </c>
      <c r="P11" s="5">
        <f t="shared" si="5"/>
        <v>0</v>
      </c>
      <c r="Q11" s="32">
        <f t="shared" si="6"/>
        <v>0</v>
      </c>
      <c r="R11" s="25">
        <f>$D11*$E11*R$3*Indiga[[#This Row],[Delivery]]</f>
        <v>0</v>
      </c>
      <c r="S11" s="5">
        <f>$D11*$E11*S$3*Indiga[[#This Row],[Installation]]</f>
        <v>0</v>
      </c>
      <c r="T11" s="61">
        <f>$D11*$E11*T$3*Indiga[[#This Row],[Installation7]]</f>
        <v>0</v>
      </c>
      <c r="U11" s="5"/>
      <c r="V11" s="2"/>
    </row>
    <row r="12" spans="1:22" x14ac:dyDescent="0.3">
      <c r="A12" s="15" t="s">
        <v>12</v>
      </c>
      <c r="B12" s="85" t="s">
        <v>13</v>
      </c>
      <c r="C12" s="4" t="s">
        <v>29</v>
      </c>
      <c r="D12" s="15">
        <v>1</v>
      </c>
      <c r="E12" s="5">
        <v>3855.4375</v>
      </c>
      <c r="F12" s="5">
        <f t="shared" si="3"/>
        <v>3855.4375</v>
      </c>
      <c r="G12" s="5"/>
      <c r="H12" s="5"/>
      <c r="I12" s="54"/>
      <c r="J12" s="54"/>
      <c r="K12" s="55"/>
      <c r="L12" s="31">
        <v>0</v>
      </c>
      <c r="M12" s="5">
        <v>0</v>
      </c>
      <c r="N12" s="32">
        <v>0</v>
      </c>
      <c r="O12" s="31">
        <f t="shared" si="4"/>
        <v>0</v>
      </c>
      <c r="P12" s="5">
        <f t="shared" si="5"/>
        <v>0</v>
      </c>
      <c r="Q12" s="32">
        <f t="shared" si="6"/>
        <v>0</v>
      </c>
      <c r="R12" s="25">
        <f>$D12*$E12*R$3*Indiga[[#This Row],[Delivery]]</f>
        <v>0</v>
      </c>
      <c r="S12" s="5">
        <f>$D12*$E12*S$3*Indiga[[#This Row],[Installation]]</f>
        <v>0</v>
      </c>
      <c r="T12" s="61">
        <f>$D12*$E12*T$3*Indiga[[#This Row],[Installation7]]</f>
        <v>0</v>
      </c>
      <c r="U12" s="5"/>
      <c r="V12" s="2"/>
    </row>
    <row r="13" spans="1:22" x14ac:dyDescent="0.3">
      <c r="A13" s="15" t="s">
        <v>12</v>
      </c>
      <c r="B13" s="85" t="s">
        <v>19</v>
      </c>
      <c r="C13" s="4" t="s">
        <v>30</v>
      </c>
      <c r="D13" s="15">
        <v>1</v>
      </c>
      <c r="E13" s="5">
        <v>2063.96</v>
      </c>
      <c r="F13" s="5">
        <f t="shared" si="3"/>
        <v>2063.96</v>
      </c>
      <c r="G13" s="5"/>
      <c r="H13" s="5"/>
      <c r="I13" s="54"/>
      <c r="J13" s="54"/>
      <c r="K13" s="55"/>
      <c r="L13" s="31">
        <v>0</v>
      </c>
      <c r="M13" s="5">
        <v>0</v>
      </c>
      <c r="N13" s="32">
        <v>0</v>
      </c>
      <c r="O13" s="31">
        <f t="shared" si="4"/>
        <v>0</v>
      </c>
      <c r="P13" s="5">
        <f t="shared" si="5"/>
        <v>0</v>
      </c>
      <c r="Q13" s="32">
        <f t="shared" si="6"/>
        <v>0</v>
      </c>
      <c r="R13" s="25">
        <f>$D13*$E13*R$3*Indiga[[#This Row],[Delivery]]</f>
        <v>0</v>
      </c>
      <c r="S13" s="5">
        <f>$D13*$E13*S$3*Indiga[[#This Row],[Installation]]</f>
        <v>0</v>
      </c>
      <c r="T13" s="61">
        <f>$D13*$E13*T$3*Indiga[[#This Row],[Installation7]]</f>
        <v>0</v>
      </c>
      <c r="U13" s="5"/>
      <c r="V13" s="2"/>
    </row>
    <row r="14" spans="1:22" x14ac:dyDescent="0.3">
      <c r="A14" s="15" t="s">
        <v>12</v>
      </c>
      <c r="B14" s="85" t="s">
        <v>20</v>
      </c>
      <c r="C14" s="4" t="s">
        <v>31</v>
      </c>
      <c r="D14" s="15">
        <v>1</v>
      </c>
      <c r="E14" s="5">
        <v>1599.7625</v>
      </c>
      <c r="F14" s="5">
        <f t="shared" si="3"/>
        <v>1599.7625</v>
      </c>
      <c r="G14" s="5"/>
      <c r="H14" s="5"/>
      <c r="I14" s="54"/>
      <c r="J14" s="54"/>
      <c r="K14" s="55"/>
      <c r="L14" s="31">
        <v>0</v>
      </c>
      <c r="M14" s="5">
        <v>0</v>
      </c>
      <c r="N14" s="32">
        <v>0</v>
      </c>
      <c r="O14" s="31">
        <f t="shared" si="4"/>
        <v>0</v>
      </c>
      <c r="P14" s="5">
        <f t="shared" si="5"/>
        <v>0</v>
      </c>
      <c r="Q14" s="32">
        <f t="shared" si="6"/>
        <v>0</v>
      </c>
      <c r="R14" s="25">
        <f>$D14*$E14*R$3*Indiga[[#This Row],[Delivery]]</f>
        <v>0</v>
      </c>
      <c r="S14" s="5">
        <f>$D14*$E14*S$3*Indiga[[#This Row],[Installation]]</f>
        <v>0</v>
      </c>
      <c r="T14" s="61">
        <f>$D14*$E14*T$3*Indiga[[#This Row],[Installation7]]</f>
        <v>0</v>
      </c>
      <c r="U14" s="5"/>
      <c r="V14" s="2"/>
    </row>
    <row r="15" spans="1:22" x14ac:dyDescent="0.3">
      <c r="A15" s="15" t="s">
        <v>12</v>
      </c>
      <c r="B15" s="85" t="s">
        <v>17</v>
      </c>
      <c r="C15" s="4" t="s">
        <v>32</v>
      </c>
      <c r="D15" s="15">
        <v>1</v>
      </c>
      <c r="E15" s="5">
        <v>1778.3</v>
      </c>
      <c r="F15" s="5">
        <f t="shared" si="3"/>
        <v>1778.3</v>
      </c>
      <c r="G15" s="5"/>
      <c r="H15" s="5"/>
      <c r="I15" s="54"/>
      <c r="J15" s="54"/>
      <c r="K15" s="55"/>
      <c r="L15" s="31">
        <v>0</v>
      </c>
      <c r="M15" s="5">
        <v>0</v>
      </c>
      <c r="N15" s="32">
        <v>0</v>
      </c>
      <c r="O15" s="31">
        <f t="shared" si="4"/>
        <v>0</v>
      </c>
      <c r="P15" s="5">
        <f t="shared" si="5"/>
        <v>0</v>
      </c>
      <c r="Q15" s="32">
        <f t="shared" si="6"/>
        <v>0</v>
      </c>
      <c r="R15" s="25">
        <f>$D15*$E15*R$3*Indiga[[#This Row],[Delivery]]</f>
        <v>0</v>
      </c>
      <c r="S15" s="5">
        <f>$D15*$E15*S$3*Indiga[[#This Row],[Installation]]</f>
        <v>0</v>
      </c>
      <c r="T15" s="61">
        <f>$D15*$E15*T$3*Indiga[[#This Row],[Installation7]]</f>
        <v>0</v>
      </c>
      <c r="U15" s="5"/>
      <c r="V15" s="2"/>
    </row>
    <row r="16" spans="1:22" x14ac:dyDescent="0.3">
      <c r="A16" s="15" t="s">
        <v>33</v>
      </c>
      <c r="B16" s="85" t="s">
        <v>34</v>
      </c>
      <c r="C16" s="4" t="s">
        <v>35</v>
      </c>
      <c r="D16" s="15">
        <v>1</v>
      </c>
      <c r="E16" s="5">
        <v>1540.25</v>
      </c>
      <c r="F16" s="5">
        <f t="shared" si="3"/>
        <v>1540.25</v>
      </c>
      <c r="G16" s="5" t="s">
        <v>334</v>
      </c>
      <c r="H16" s="5"/>
      <c r="I16" s="54">
        <v>1</v>
      </c>
      <c r="J16" s="54">
        <v>1</v>
      </c>
      <c r="K16" s="55">
        <v>0.5</v>
      </c>
      <c r="L16" s="31">
        <v>1078.175</v>
      </c>
      <c r="M16" s="5">
        <v>231.03749999999999</v>
      </c>
      <c r="N16" s="32">
        <v>115.51875</v>
      </c>
      <c r="O16" s="31">
        <f t="shared" si="4"/>
        <v>0</v>
      </c>
      <c r="P16" s="5">
        <f t="shared" si="5"/>
        <v>0</v>
      </c>
      <c r="Q16" s="32">
        <f t="shared" si="6"/>
        <v>0</v>
      </c>
      <c r="R16" s="25">
        <f>$D16*$E16*R$3*Indiga[[#This Row],[Delivery]]</f>
        <v>1078.175</v>
      </c>
      <c r="S16" s="5">
        <f>$D16*$E16*S$3*Indiga[[#This Row],[Installation]]</f>
        <v>231.03749999999999</v>
      </c>
      <c r="T16" s="61">
        <f>$D16*$E16*T$3*Indiga[[#This Row],[Installation7]]</f>
        <v>115.51875</v>
      </c>
      <c r="U16" s="5" t="s">
        <v>345</v>
      </c>
      <c r="V16" s="2"/>
    </row>
    <row r="17" spans="1:22" x14ac:dyDescent="0.3">
      <c r="A17" s="15" t="s">
        <v>33</v>
      </c>
      <c r="B17" s="85" t="s">
        <v>14</v>
      </c>
      <c r="C17" s="4" t="s">
        <v>36</v>
      </c>
      <c r="D17" s="15">
        <v>1</v>
      </c>
      <c r="E17" s="5">
        <v>1540.25</v>
      </c>
      <c r="F17" s="5">
        <f t="shared" si="3"/>
        <v>1540.25</v>
      </c>
      <c r="G17" s="5"/>
      <c r="H17" s="5"/>
      <c r="I17" s="54"/>
      <c r="J17" s="54"/>
      <c r="K17" s="55"/>
      <c r="L17" s="31">
        <v>0</v>
      </c>
      <c r="M17" s="5">
        <v>0</v>
      </c>
      <c r="N17" s="32">
        <v>0</v>
      </c>
      <c r="O17" s="31">
        <f t="shared" si="4"/>
        <v>0</v>
      </c>
      <c r="P17" s="5">
        <f t="shared" si="5"/>
        <v>0</v>
      </c>
      <c r="Q17" s="32">
        <f t="shared" si="6"/>
        <v>0</v>
      </c>
      <c r="R17" s="25">
        <f>$D17*$E17*R$3*Indiga[[#This Row],[Delivery]]</f>
        <v>0</v>
      </c>
      <c r="S17" s="5">
        <f>$D17*$E17*S$3*Indiga[[#This Row],[Installation]]</f>
        <v>0</v>
      </c>
      <c r="T17" s="61">
        <f>$D17*$E17*T$3*Indiga[[#This Row],[Installation7]]</f>
        <v>0</v>
      </c>
      <c r="U17" s="5"/>
      <c r="V17" s="2"/>
    </row>
    <row r="18" spans="1:22" x14ac:dyDescent="0.3">
      <c r="A18" s="15" t="s">
        <v>37</v>
      </c>
      <c r="B18" s="85" t="s">
        <v>38</v>
      </c>
      <c r="C18" s="4" t="s">
        <v>39</v>
      </c>
      <c r="D18" s="15">
        <v>1</v>
      </c>
      <c r="E18" s="5">
        <v>1899.97</v>
      </c>
      <c r="F18" s="5">
        <f t="shared" si="3"/>
        <v>1899.97</v>
      </c>
      <c r="G18" s="5" t="s">
        <v>334</v>
      </c>
      <c r="H18" s="5"/>
      <c r="I18" s="54">
        <v>1</v>
      </c>
      <c r="J18" s="54">
        <v>1</v>
      </c>
      <c r="K18" s="55">
        <v>0.5</v>
      </c>
      <c r="L18" s="31">
        <v>1329.979</v>
      </c>
      <c r="M18" s="5">
        <v>284.99549999999999</v>
      </c>
      <c r="N18" s="32">
        <v>142.49775</v>
      </c>
      <c r="O18" s="31">
        <f t="shared" si="4"/>
        <v>0</v>
      </c>
      <c r="P18" s="5">
        <f t="shared" si="5"/>
        <v>0</v>
      </c>
      <c r="Q18" s="32">
        <f t="shared" si="6"/>
        <v>0</v>
      </c>
      <c r="R18" s="25">
        <f>$D18*$E18*R$3*Indiga[[#This Row],[Delivery]]</f>
        <v>1329.979</v>
      </c>
      <c r="S18" s="5">
        <f>$D18*$E18*S$3*Indiga[[#This Row],[Installation]]</f>
        <v>284.99549999999999</v>
      </c>
      <c r="T18" s="61">
        <f>$D18*$E18*T$3*Indiga[[#This Row],[Installation7]]</f>
        <v>142.49775</v>
      </c>
      <c r="U18" s="5" t="s">
        <v>345</v>
      </c>
      <c r="V18" s="2"/>
    </row>
    <row r="19" spans="1:22" x14ac:dyDescent="0.3">
      <c r="A19" s="15" t="s">
        <v>37</v>
      </c>
      <c r="B19" s="85" t="s">
        <v>14</v>
      </c>
      <c r="C19" s="4" t="s">
        <v>40</v>
      </c>
      <c r="D19" s="15">
        <v>1</v>
      </c>
      <c r="E19" s="5">
        <v>1540.25</v>
      </c>
      <c r="F19" s="5">
        <f t="shared" si="3"/>
        <v>1540.25</v>
      </c>
      <c r="G19" s="5" t="s">
        <v>333</v>
      </c>
      <c r="H19" s="5"/>
      <c r="I19" s="54">
        <v>1</v>
      </c>
      <c r="J19" s="54"/>
      <c r="K19" s="55"/>
      <c r="L19" s="31">
        <v>1078.175</v>
      </c>
      <c r="M19" s="5">
        <v>0</v>
      </c>
      <c r="N19" s="32">
        <v>0</v>
      </c>
      <c r="O19" s="31">
        <f t="shared" si="4"/>
        <v>0</v>
      </c>
      <c r="P19" s="5">
        <f t="shared" si="5"/>
        <v>0</v>
      </c>
      <c r="Q19" s="32">
        <f t="shared" si="6"/>
        <v>0</v>
      </c>
      <c r="R19" s="25">
        <f>$D19*$E19*R$3*Indiga[[#This Row],[Delivery]]</f>
        <v>1078.175</v>
      </c>
      <c r="S19" s="5">
        <f>$D19*$E19*S$3*Indiga[[#This Row],[Installation]]</f>
        <v>0</v>
      </c>
      <c r="T19" s="61">
        <f>$D19*$E19*T$3*Indiga[[#This Row],[Installation7]]</f>
        <v>0</v>
      </c>
      <c r="U19" s="5"/>
      <c r="V19" s="2"/>
    </row>
    <row r="20" spans="1:22" ht="13.8" customHeight="1" x14ac:dyDescent="0.3">
      <c r="A20" s="15" t="s">
        <v>37</v>
      </c>
      <c r="B20" s="85" t="s">
        <v>14</v>
      </c>
      <c r="C20" s="4" t="s">
        <v>41</v>
      </c>
      <c r="D20" s="15">
        <v>1</v>
      </c>
      <c r="E20" s="5">
        <v>1540.25</v>
      </c>
      <c r="F20" s="5">
        <f t="shared" si="3"/>
        <v>1540.25</v>
      </c>
      <c r="G20" s="5"/>
      <c r="H20" s="5"/>
      <c r="I20" s="54"/>
      <c r="J20" s="54"/>
      <c r="K20" s="55"/>
      <c r="L20" s="31">
        <v>0</v>
      </c>
      <c r="M20" s="5">
        <v>0</v>
      </c>
      <c r="N20" s="32">
        <v>0</v>
      </c>
      <c r="O20" s="31">
        <f t="shared" si="4"/>
        <v>0</v>
      </c>
      <c r="P20" s="5">
        <f t="shared" si="5"/>
        <v>0</v>
      </c>
      <c r="Q20" s="32">
        <f t="shared" si="6"/>
        <v>0</v>
      </c>
      <c r="R20" s="25">
        <f>$D20*$E20*R$3*Indiga[[#This Row],[Delivery]]</f>
        <v>0</v>
      </c>
      <c r="S20" s="5">
        <f>$D20*$E20*S$3*Indiga[[#This Row],[Installation]]</f>
        <v>0</v>
      </c>
      <c r="T20" s="61">
        <f>$D20*$E20*T$3*Indiga[[#This Row],[Installation7]]</f>
        <v>0</v>
      </c>
      <c r="U20" s="5"/>
      <c r="V20" s="2"/>
    </row>
    <row r="21" spans="1:22" x14ac:dyDescent="0.3">
      <c r="A21" s="15" t="s">
        <v>37</v>
      </c>
      <c r="B21" s="85" t="s">
        <v>38</v>
      </c>
      <c r="C21" s="4" t="s">
        <v>42</v>
      </c>
      <c r="D21" s="15">
        <v>1</v>
      </c>
      <c r="E21" s="5">
        <v>1635.4700000000003</v>
      </c>
      <c r="F21" s="5">
        <f t="shared" si="3"/>
        <v>1635.4700000000003</v>
      </c>
      <c r="G21" s="5" t="s">
        <v>334</v>
      </c>
      <c r="H21" s="5"/>
      <c r="I21" s="54">
        <v>1</v>
      </c>
      <c r="J21" s="54">
        <v>1</v>
      </c>
      <c r="K21" s="55">
        <v>0.5</v>
      </c>
      <c r="L21" s="31">
        <v>1144.8290000000002</v>
      </c>
      <c r="M21" s="5">
        <v>245.32050000000004</v>
      </c>
      <c r="N21" s="32">
        <v>122.66025000000002</v>
      </c>
      <c r="O21" s="31">
        <f t="shared" si="4"/>
        <v>0</v>
      </c>
      <c r="P21" s="5">
        <f t="shared" si="5"/>
        <v>0</v>
      </c>
      <c r="Q21" s="32">
        <f t="shared" si="6"/>
        <v>0</v>
      </c>
      <c r="R21" s="25">
        <f>$D21*$E21*R$3*Indiga[[#This Row],[Delivery]]</f>
        <v>1144.8290000000002</v>
      </c>
      <c r="S21" s="5">
        <f>$D21*$E21*S$3*Indiga[[#This Row],[Installation]]</f>
        <v>245.32050000000004</v>
      </c>
      <c r="T21" s="61">
        <f>$D21*$E21*T$3*Indiga[[#This Row],[Installation7]]</f>
        <v>122.66025000000002</v>
      </c>
      <c r="U21" s="5" t="s">
        <v>345</v>
      </c>
      <c r="V21" s="2"/>
    </row>
    <row r="22" spans="1:22" x14ac:dyDescent="0.3">
      <c r="A22" s="15" t="s">
        <v>37</v>
      </c>
      <c r="B22" s="85" t="s">
        <v>43</v>
      </c>
      <c r="C22" s="4" t="s">
        <v>44</v>
      </c>
      <c r="D22" s="15">
        <v>1</v>
      </c>
      <c r="E22" s="5">
        <v>2246.4650000000001</v>
      </c>
      <c r="F22" s="5">
        <f t="shared" si="3"/>
        <v>2246.4650000000001</v>
      </c>
      <c r="G22" s="5"/>
      <c r="H22" s="5"/>
      <c r="I22" s="54"/>
      <c r="J22" s="54"/>
      <c r="K22" s="55"/>
      <c r="L22" s="31">
        <v>0</v>
      </c>
      <c r="M22" s="5">
        <v>0</v>
      </c>
      <c r="N22" s="32">
        <v>0</v>
      </c>
      <c r="O22" s="31">
        <f t="shared" si="4"/>
        <v>0</v>
      </c>
      <c r="P22" s="5">
        <f t="shared" si="5"/>
        <v>0</v>
      </c>
      <c r="Q22" s="32">
        <f t="shared" si="6"/>
        <v>0</v>
      </c>
      <c r="R22" s="25">
        <f>$D22*$E22*R$3*Indiga[[#This Row],[Delivery]]</f>
        <v>0</v>
      </c>
      <c r="S22" s="5">
        <f>$D22*$E22*S$3*Indiga[[#This Row],[Installation]]</f>
        <v>0</v>
      </c>
      <c r="T22" s="61">
        <f>$D22*$E22*T$3*Indiga[[#This Row],[Installation7]]</f>
        <v>0</v>
      </c>
      <c r="U22" s="5"/>
      <c r="V22" s="2"/>
    </row>
    <row r="23" spans="1:22" x14ac:dyDescent="0.3">
      <c r="A23" s="15" t="s">
        <v>45</v>
      </c>
      <c r="B23" s="85" t="s">
        <v>14</v>
      </c>
      <c r="C23" s="4" t="s">
        <v>46</v>
      </c>
      <c r="D23" s="15">
        <v>1</v>
      </c>
      <c r="E23" s="5">
        <v>1804.75</v>
      </c>
      <c r="F23" s="5">
        <f t="shared" si="3"/>
        <v>1804.75</v>
      </c>
      <c r="G23" s="5" t="s">
        <v>334</v>
      </c>
      <c r="H23" s="5"/>
      <c r="I23" s="54">
        <v>1</v>
      </c>
      <c r="J23" s="54">
        <v>1</v>
      </c>
      <c r="K23" s="55">
        <v>0.5</v>
      </c>
      <c r="L23" s="31">
        <v>1263.3249999999998</v>
      </c>
      <c r="M23" s="5">
        <v>270.71249999999998</v>
      </c>
      <c r="N23" s="32">
        <v>135.35624999999999</v>
      </c>
      <c r="O23" s="31">
        <f t="shared" si="4"/>
        <v>0</v>
      </c>
      <c r="P23" s="5">
        <f t="shared" si="5"/>
        <v>0</v>
      </c>
      <c r="Q23" s="32">
        <f t="shared" si="6"/>
        <v>0</v>
      </c>
      <c r="R23" s="25">
        <f>$D23*$E23*R$3*Indiga[[#This Row],[Delivery]]</f>
        <v>1263.3249999999998</v>
      </c>
      <c r="S23" s="5">
        <f>$D23*$E23*S$3*Indiga[[#This Row],[Installation]]</f>
        <v>270.71249999999998</v>
      </c>
      <c r="T23" s="61">
        <f>$D23*$E23*T$3*Indiga[[#This Row],[Installation7]]</f>
        <v>135.35624999999999</v>
      </c>
      <c r="U23" s="5" t="s">
        <v>345</v>
      </c>
      <c r="V23" s="2"/>
    </row>
    <row r="24" spans="1:22" x14ac:dyDescent="0.3">
      <c r="A24" s="15" t="s">
        <v>45</v>
      </c>
      <c r="B24" s="85" t="s">
        <v>14</v>
      </c>
      <c r="C24" s="4" t="s">
        <v>47</v>
      </c>
      <c r="D24" s="15">
        <v>1</v>
      </c>
      <c r="E24" s="5">
        <v>1540.25</v>
      </c>
      <c r="F24" s="5">
        <f t="shared" si="3"/>
        <v>1540.25</v>
      </c>
      <c r="G24" s="5" t="s">
        <v>348</v>
      </c>
      <c r="H24" s="5"/>
      <c r="I24" s="54">
        <v>1</v>
      </c>
      <c r="J24" s="54"/>
      <c r="K24" s="55"/>
      <c r="L24" s="31">
        <v>0</v>
      </c>
      <c r="M24" s="5">
        <v>0</v>
      </c>
      <c r="N24" s="32">
        <v>0</v>
      </c>
      <c r="O24" s="31">
        <f t="shared" si="4"/>
        <v>1078.175</v>
      </c>
      <c r="P24" s="5">
        <f t="shared" si="5"/>
        <v>0</v>
      </c>
      <c r="Q24" s="32">
        <f t="shared" si="6"/>
        <v>0</v>
      </c>
      <c r="R24" s="25">
        <f>$D24*$E24*R$3*Indiga[[#This Row],[Delivery]]</f>
        <v>1078.175</v>
      </c>
      <c r="S24" s="5">
        <f>$D24*$E24*S$3*Indiga[[#This Row],[Installation]]</f>
        <v>0</v>
      </c>
      <c r="T24" s="61">
        <f>$D24*$E24*T$3*Indiga[[#This Row],[Installation7]]</f>
        <v>0</v>
      </c>
      <c r="U24" s="5"/>
      <c r="V24" s="2"/>
    </row>
    <row r="25" spans="1:22" x14ac:dyDescent="0.3">
      <c r="A25" s="15" t="s">
        <v>45</v>
      </c>
      <c r="B25" s="85" t="s">
        <v>14</v>
      </c>
      <c r="C25" s="4" t="s">
        <v>48</v>
      </c>
      <c r="D25" s="15">
        <v>1</v>
      </c>
      <c r="E25" s="5">
        <v>1540.25</v>
      </c>
      <c r="F25" s="5">
        <f t="shared" si="3"/>
        <v>1540.25</v>
      </c>
      <c r="G25" s="5"/>
      <c r="H25" s="5"/>
      <c r="I25" s="54"/>
      <c r="J25" s="54"/>
      <c r="K25" s="55"/>
      <c r="L25" s="31">
        <v>0</v>
      </c>
      <c r="M25" s="5">
        <v>0</v>
      </c>
      <c r="N25" s="32">
        <v>0</v>
      </c>
      <c r="O25" s="31">
        <f t="shared" si="4"/>
        <v>0</v>
      </c>
      <c r="P25" s="5">
        <f t="shared" si="5"/>
        <v>0</v>
      </c>
      <c r="Q25" s="32">
        <f t="shared" si="6"/>
        <v>0</v>
      </c>
      <c r="R25" s="25">
        <f>$D25*$E25*R$3*Indiga[[#This Row],[Delivery]]</f>
        <v>0</v>
      </c>
      <c r="S25" s="5">
        <f>$D25*$E25*S$3*Indiga[[#This Row],[Installation]]</f>
        <v>0</v>
      </c>
      <c r="T25" s="61">
        <f>$D25*$E25*T$3*Indiga[[#This Row],[Installation7]]</f>
        <v>0</v>
      </c>
      <c r="U25" s="5"/>
      <c r="V25" s="2"/>
    </row>
    <row r="26" spans="1:22" x14ac:dyDescent="0.3">
      <c r="A26" s="15" t="s">
        <v>49</v>
      </c>
      <c r="B26" s="85" t="s">
        <v>14</v>
      </c>
      <c r="C26" s="4" t="s">
        <v>50</v>
      </c>
      <c r="D26" s="15">
        <v>1</v>
      </c>
      <c r="E26" s="5">
        <v>1540.25</v>
      </c>
      <c r="F26" s="5">
        <f t="shared" si="3"/>
        <v>1540.25</v>
      </c>
      <c r="G26" s="5" t="s">
        <v>333</v>
      </c>
      <c r="H26" s="5"/>
      <c r="I26" s="54">
        <v>1</v>
      </c>
      <c r="J26" s="54"/>
      <c r="K26" s="55"/>
      <c r="L26" s="31">
        <v>1078.175</v>
      </c>
      <c r="M26" s="5">
        <v>0</v>
      </c>
      <c r="N26" s="32">
        <v>0</v>
      </c>
      <c r="O26" s="31">
        <f t="shared" si="4"/>
        <v>0</v>
      </c>
      <c r="P26" s="5">
        <f t="shared" si="5"/>
        <v>0</v>
      </c>
      <c r="Q26" s="32">
        <f t="shared" si="6"/>
        <v>0</v>
      </c>
      <c r="R26" s="25">
        <f>$D26*$E26*R$3*Indiga[[#This Row],[Delivery]]</f>
        <v>1078.175</v>
      </c>
      <c r="S26" s="5">
        <f>$D26*$E26*S$3*Indiga[[#This Row],[Installation]]</f>
        <v>0</v>
      </c>
      <c r="T26" s="61">
        <f>$D26*$E26*T$3*Indiga[[#This Row],[Installation7]]</f>
        <v>0</v>
      </c>
      <c r="U26" s="5"/>
      <c r="V26" s="2"/>
    </row>
    <row r="27" spans="1:22" x14ac:dyDescent="0.3">
      <c r="A27" s="15" t="s">
        <v>49</v>
      </c>
      <c r="B27" s="85" t="s">
        <v>14</v>
      </c>
      <c r="C27" s="4" t="s">
        <v>51</v>
      </c>
      <c r="D27" s="15">
        <v>1</v>
      </c>
      <c r="E27" s="5">
        <v>1540.25</v>
      </c>
      <c r="F27" s="5">
        <f t="shared" si="3"/>
        <v>1540.25</v>
      </c>
      <c r="G27" s="5"/>
      <c r="H27" s="5"/>
      <c r="I27" s="54"/>
      <c r="J27" s="54"/>
      <c r="K27" s="55"/>
      <c r="L27" s="31">
        <v>0</v>
      </c>
      <c r="M27" s="5">
        <v>0</v>
      </c>
      <c r="N27" s="32">
        <v>0</v>
      </c>
      <c r="O27" s="31">
        <f t="shared" si="4"/>
        <v>0</v>
      </c>
      <c r="P27" s="5">
        <f t="shared" si="5"/>
        <v>0</v>
      </c>
      <c r="Q27" s="32">
        <f t="shared" si="6"/>
        <v>0</v>
      </c>
      <c r="R27" s="25">
        <f>$D27*$E27*R$3*Indiga[[#This Row],[Delivery]]</f>
        <v>0</v>
      </c>
      <c r="S27" s="5">
        <f>$D27*$E27*S$3*Indiga[[#This Row],[Installation]]</f>
        <v>0</v>
      </c>
      <c r="T27" s="61">
        <f>$D27*$E27*T$3*Indiga[[#This Row],[Installation7]]</f>
        <v>0</v>
      </c>
      <c r="U27" s="5"/>
      <c r="V27" s="2"/>
    </row>
    <row r="28" spans="1:22" x14ac:dyDescent="0.3">
      <c r="A28" s="15" t="s">
        <v>49</v>
      </c>
      <c r="B28" s="85" t="s">
        <v>14</v>
      </c>
      <c r="C28" s="4" t="s">
        <v>52</v>
      </c>
      <c r="D28" s="15">
        <v>1</v>
      </c>
      <c r="E28" s="5">
        <v>1540.25</v>
      </c>
      <c r="F28" s="5">
        <f t="shared" si="3"/>
        <v>1540.25</v>
      </c>
      <c r="G28" s="5" t="s">
        <v>330</v>
      </c>
      <c r="H28" s="5"/>
      <c r="I28" s="54">
        <v>1</v>
      </c>
      <c r="J28" s="54"/>
      <c r="K28" s="55"/>
      <c r="L28" s="31">
        <v>1078.175</v>
      </c>
      <c r="M28" s="5">
        <v>0</v>
      </c>
      <c r="N28" s="32">
        <v>0</v>
      </c>
      <c r="O28" s="31">
        <f t="shared" si="4"/>
        <v>0</v>
      </c>
      <c r="P28" s="5">
        <f t="shared" si="5"/>
        <v>0</v>
      </c>
      <c r="Q28" s="32">
        <f t="shared" si="6"/>
        <v>0</v>
      </c>
      <c r="R28" s="25">
        <f>$D28*$E28*R$3*Indiga[[#This Row],[Delivery]]</f>
        <v>1078.175</v>
      </c>
      <c r="S28" s="5">
        <f>$D28*$E28*S$3*Indiga[[#This Row],[Installation]]</f>
        <v>0</v>
      </c>
      <c r="T28" s="61">
        <f>$D28*$E28*T$3*Indiga[[#This Row],[Installation7]]</f>
        <v>0</v>
      </c>
      <c r="U28" s="5"/>
      <c r="V28" s="2"/>
    </row>
    <row r="29" spans="1:22" x14ac:dyDescent="0.3">
      <c r="A29" s="15" t="s">
        <v>49</v>
      </c>
      <c r="B29" s="85" t="s">
        <v>14</v>
      </c>
      <c r="C29" s="4" t="s">
        <v>53</v>
      </c>
      <c r="D29" s="15">
        <v>1</v>
      </c>
      <c r="E29" s="5">
        <v>1540.25</v>
      </c>
      <c r="F29" s="5">
        <f t="shared" si="3"/>
        <v>1540.25</v>
      </c>
      <c r="G29" s="5"/>
      <c r="H29" s="5"/>
      <c r="I29" s="54"/>
      <c r="J29" s="54"/>
      <c r="K29" s="55"/>
      <c r="L29" s="31">
        <v>0</v>
      </c>
      <c r="M29" s="5">
        <v>0</v>
      </c>
      <c r="N29" s="32">
        <v>0</v>
      </c>
      <c r="O29" s="31">
        <f t="shared" si="4"/>
        <v>0</v>
      </c>
      <c r="P29" s="5">
        <f t="shared" si="5"/>
        <v>0</v>
      </c>
      <c r="Q29" s="32">
        <f t="shared" si="6"/>
        <v>0</v>
      </c>
      <c r="R29" s="25">
        <f>$D29*$E29*R$3*Indiga[[#This Row],[Delivery]]</f>
        <v>0</v>
      </c>
      <c r="S29" s="5">
        <f>$D29*$E29*S$3*Indiga[[#This Row],[Installation]]</f>
        <v>0</v>
      </c>
      <c r="T29" s="61">
        <f>$D29*$E29*T$3*Indiga[[#This Row],[Installation7]]</f>
        <v>0</v>
      </c>
      <c r="U29" s="5"/>
      <c r="V29" s="2"/>
    </row>
    <row r="30" spans="1:22" x14ac:dyDescent="0.3">
      <c r="A30" s="15" t="s">
        <v>54</v>
      </c>
      <c r="B30" s="85" t="s">
        <v>14</v>
      </c>
      <c r="C30" s="4" t="s">
        <v>55</v>
      </c>
      <c r="D30" s="15">
        <v>1</v>
      </c>
      <c r="E30" s="5">
        <v>1672.5</v>
      </c>
      <c r="F30" s="5">
        <f t="shared" si="3"/>
        <v>1672.5</v>
      </c>
      <c r="G30" s="5" t="s">
        <v>334</v>
      </c>
      <c r="H30" s="5"/>
      <c r="I30" s="54">
        <v>1</v>
      </c>
      <c r="J30" s="54">
        <v>1</v>
      </c>
      <c r="K30" s="55">
        <v>0.5</v>
      </c>
      <c r="L30" s="31">
        <v>1170.75</v>
      </c>
      <c r="M30" s="5">
        <v>250.875</v>
      </c>
      <c r="N30" s="32">
        <v>125.4375</v>
      </c>
      <c r="O30" s="31">
        <f t="shared" si="4"/>
        <v>0</v>
      </c>
      <c r="P30" s="5">
        <f t="shared" si="5"/>
        <v>0</v>
      </c>
      <c r="Q30" s="32">
        <f t="shared" si="6"/>
        <v>0</v>
      </c>
      <c r="R30" s="25">
        <f>$D30*$E30*R$3*Indiga[[#This Row],[Delivery]]</f>
        <v>1170.75</v>
      </c>
      <c r="S30" s="5">
        <f>$D30*$E30*S$3*Indiga[[#This Row],[Installation]]</f>
        <v>250.875</v>
      </c>
      <c r="T30" s="61">
        <f>$D30*$E30*T$3*Indiga[[#This Row],[Installation7]]</f>
        <v>125.4375</v>
      </c>
      <c r="U30" s="5" t="s">
        <v>345</v>
      </c>
      <c r="V30" s="2"/>
    </row>
    <row r="31" spans="1:22" x14ac:dyDescent="0.3">
      <c r="A31" s="15" t="s">
        <v>54</v>
      </c>
      <c r="B31" s="85" t="s">
        <v>14</v>
      </c>
      <c r="C31" s="4" t="s">
        <v>56</v>
      </c>
      <c r="D31" s="15">
        <v>1</v>
      </c>
      <c r="E31" s="5">
        <v>1540.25</v>
      </c>
      <c r="F31" s="5">
        <f t="shared" si="3"/>
        <v>1540.25</v>
      </c>
      <c r="G31" s="5" t="s">
        <v>333</v>
      </c>
      <c r="H31" s="5"/>
      <c r="I31" s="54">
        <v>1</v>
      </c>
      <c r="J31" s="54"/>
      <c r="K31" s="55"/>
      <c r="L31" s="31">
        <v>1078.175</v>
      </c>
      <c r="M31" s="5">
        <v>0</v>
      </c>
      <c r="N31" s="32">
        <v>0</v>
      </c>
      <c r="O31" s="31">
        <f t="shared" si="4"/>
        <v>0</v>
      </c>
      <c r="P31" s="5">
        <f t="shared" si="5"/>
        <v>0</v>
      </c>
      <c r="Q31" s="32">
        <f t="shared" si="6"/>
        <v>0</v>
      </c>
      <c r="R31" s="25">
        <f>$D31*$E31*R$3*Indiga[[#This Row],[Delivery]]</f>
        <v>1078.175</v>
      </c>
      <c r="S31" s="5">
        <f>$D31*$E31*S$3*Indiga[[#This Row],[Installation]]</f>
        <v>0</v>
      </c>
      <c r="T31" s="61">
        <f>$D31*$E31*T$3*Indiga[[#This Row],[Installation7]]</f>
        <v>0</v>
      </c>
      <c r="U31" s="5"/>
      <c r="V31" s="2"/>
    </row>
    <row r="32" spans="1:22" x14ac:dyDescent="0.3">
      <c r="A32" s="15" t="s">
        <v>54</v>
      </c>
      <c r="B32" s="85" t="s">
        <v>14</v>
      </c>
      <c r="C32" s="4" t="s">
        <v>57</v>
      </c>
      <c r="D32" s="15">
        <v>1</v>
      </c>
      <c r="E32" s="5">
        <v>1540.25</v>
      </c>
      <c r="F32" s="5">
        <f t="shared" si="3"/>
        <v>1540.25</v>
      </c>
      <c r="G32" s="5" t="s">
        <v>330</v>
      </c>
      <c r="H32" s="5"/>
      <c r="I32" s="54">
        <v>1</v>
      </c>
      <c r="J32" s="54"/>
      <c r="K32" s="55"/>
      <c r="L32" s="31">
        <v>1078.175</v>
      </c>
      <c r="M32" s="5">
        <v>0</v>
      </c>
      <c r="N32" s="32">
        <v>0</v>
      </c>
      <c r="O32" s="31">
        <f t="shared" si="4"/>
        <v>0</v>
      </c>
      <c r="P32" s="5">
        <f t="shared" si="5"/>
        <v>0</v>
      </c>
      <c r="Q32" s="32">
        <f t="shared" si="6"/>
        <v>0</v>
      </c>
      <c r="R32" s="25">
        <f>$D32*$E32*R$3*Indiga[[#This Row],[Delivery]]</f>
        <v>1078.175</v>
      </c>
      <c r="S32" s="5">
        <f>$D32*$E32*S$3*Indiga[[#This Row],[Installation]]</f>
        <v>0</v>
      </c>
      <c r="T32" s="61">
        <f>$D32*$E32*T$3*Indiga[[#This Row],[Installation7]]</f>
        <v>0</v>
      </c>
      <c r="U32" s="5"/>
      <c r="V32" s="2"/>
    </row>
    <row r="33" spans="1:22" x14ac:dyDescent="0.3">
      <c r="A33" s="15" t="s">
        <v>58</v>
      </c>
      <c r="B33" s="85" t="s">
        <v>20</v>
      </c>
      <c r="C33" s="4" t="s">
        <v>59</v>
      </c>
      <c r="D33" s="15">
        <v>1</v>
      </c>
      <c r="E33" s="5">
        <v>1599.7625</v>
      </c>
      <c r="F33" s="5">
        <f t="shared" si="3"/>
        <v>1599.7625</v>
      </c>
      <c r="G33" s="5"/>
      <c r="H33" s="5"/>
      <c r="I33" s="54"/>
      <c r="J33" s="54"/>
      <c r="K33" s="55"/>
      <c r="L33" s="31">
        <v>0</v>
      </c>
      <c r="M33" s="5">
        <v>0</v>
      </c>
      <c r="N33" s="32">
        <v>0</v>
      </c>
      <c r="O33" s="31">
        <f t="shared" si="4"/>
        <v>0</v>
      </c>
      <c r="P33" s="5">
        <f t="shared" si="5"/>
        <v>0</v>
      </c>
      <c r="Q33" s="32">
        <f t="shared" si="6"/>
        <v>0</v>
      </c>
      <c r="R33" s="25">
        <f>$D33*$E33*R$3*Indiga[[#This Row],[Delivery]]</f>
        <v>0</v>
      </c>
      <c r="S33" s="5">
        <f>$D33*$E33*S$3*Indiga[[#This Row],[Installation]]</f>
        <v>0</v>
      </c>
      <c r="T33" s="61">
        <f>$D33*$E33*T$3*Indiga[[#This Row],[Installation7]]</f>
        <v>0</v>
      </c>
      <c r="U33" s="5"/>
      <c r="V33" s="2"/>
    </row>
    <row r="34" spans="1:22" x14ac:dyDescent="0.3">
      <c r="A34" s="15" t="s">
        <v>60</v>
      </c>
      <c r="B34" s="85" t="s">
        <v>14</v>
      </c>
      <c r="C34" s="4" t="s">
        <v>61</v>
      </c>
      <c r="D34" s="15">
        <v>1</v>
      </c>
      <c r="E34" s="5">
        <v>1540.25</v>
      </c>
      <c r="F34" s="5">
        <f t="shared" si="3"/>
        <v>1540.25</v>
      </c>
      <c r="G34" s="5"/>
      <c r="H34" s="5"/>
      <c r="I34" s="54"/>
      <c r="J34" s="54"/>
      <c r="K34" s="55"/>
      <c r="L34" s="31">
        <v>0</v>
      </c>
      <c r="M34" s="5">
        <v>0</v>
      </c>
      <c r="N34" s="32">
        <v>0</v>
      </c>
      <c r="O34" s="31">
        <f t="shared" si="4"/>
        <v>0</v>
      </c>
      <c r="P34" s="5">
        <f t="shared" si="5"/>
        <v>0</v>
      </c>
      <c r="Q34" s="32">
        <f t="shared" si="6"/>
        <v>0</v>
      </c>
      <c r="R34" s="25">
        <f>$D34*$E34*R$3*Indiga[[#This Row],[Delivery]]</f>
        <v>0</v>
      </c>
      <c r="S34" s="5">
        <f>$D34*$E34*S$3*Indiga[[#This Row],[Installation]]</f>
        <v>0</v>
      </c>
      <c r="T34" s="61">
        <f>$D34*$E34*T$3*Indiga[[#This Row],[Installation7]]</f>
        <v>0</v>
      </c>
      <c r="U34" s="5"/>
      <c r="V34" s="2"/>
    </row>
    <row r="35" spans="1:22" x14ac:dyDescent="0.3">
      <c r="A35" s="15" t="s">
        <v>62</v>
      </c>
      <c r="B35" s="85" t="s">
        <v>43</v>
      </c>
      <c r="C35" s="4" t="s">
        <v>63</v>
      </c>
      <c r="D35" s="15">
        <v>1</v>
      </c>
      <c r="E35" s="5">
        <v>1989.23875</v>
      </c>
      <c r="F35" s="5">
        <f t="shared" si="3"/>
        <v>1989.23875</v>
      </c>
      <c r="G35" s="5" t="s">
        <v>347</v>
      </c>
      <c r="H35" s="5"/>
      <c r="I35" s="54">
        <v>1</v>
      </c>
      <c r="J35" s="54"/>
      <c r="K35" s="55"/>
      <c r="L35" s="31">
        <v>0</v>
      </c>
      <c r="M35" s="5">
        <v>0</v>
      </c>
      <c r="N35" s="32">
        <v>0</v>
      </c>
      <c r="O35" s="31">
        <f t="shared" si="4"/>
        <v>1392.4671249999999</v>
      </c>
      <c r="P35" s="5">
        <f t="shared" si="5"/>
        <v>0</v>
      </c>
      <c r="Q35" s="32">
        <f t="shared" si="6"/>
        <v>0</v>
      </c>
      <c r="R35" s="25">
        <f>$D35*$E35*R$3*Indiga[[#This Row],[Delivery]]</f>
        <v>1392.4671249999999</v>
      </c>
      <c r="S35" s="5">
        <f>$D35*$E35*S$3*Indiga[[#This Row],[Installation]]</f>
        <v>0</v>
      </c>
      <c r="T35" s="61">
        <f>$D35*$E35*T$3*Indiga[[#This Row],[Installation7]]</f>
        <v>0</v>
      </c>
      <c r="U35" s="5"/>
      <c r="V35" s="2"/>
    </row>
    <row r="36" spans="1:22" x14ac:dyDescent="0.3">
      <c r="A36" s="15" t="s">
        <v>64</v>
      </c>
      <c r="B36" s="85" t="s">
        <v>14</v>
      </c>
      <c r="C36" s="4" t="s">
        <v>65</v>
      </c>
      <c r="D36" s="15">
        <v>1</v>
      </c>
      <c r="E36" s="5">
        <v>1672.5</v>
      </c>
      <c r="F36" s="5">
        <f t="shared" si="3"/>
        <v>1672.5</v>
      </c>
      <c r="G36" s="5" t="s">
        <v>331</v>
      </c>
      <c r="H36" s="67" t="s">
        <v>344</v>
      </c>
      <c r="I36" s="54">
        <v>1</v>
      </c>
      <c r="J36" s="54">
        <v>1</v>
      </c>
      <c r="K36" s="55">
        <v>1</v>
      </c>
      <c r="L36" s="31">
        <v>1170.75</v>
      </c>
      <c r="M36" s="5">
        <v>250.875</v>
      </c>
      <c r="N36" s="32">
        <v>250.875</v>
      </c>
      <c r="O36" s="31">
        <f t="shared" si="4"/>
        <v>0</v>
      </c>
      <c r="P36" s="5">
        <f t="shared" si="5"/>
        <v>0</v>
      </c>
      <c r="Q36" s="32">
        <f t="shared" si="6"/>
        <v>0</v>
      </c>
      <c r="R36" s="25">
        <f>$D36*$E36*R$3*Indiga[[#This Row],[Delivery]]</f>
        <v>1170.75</v>
      </c>
      <c r="S36" s="5">
        <f>$D36*$E36*S$3*Indiga[[#This Row],[Installation]]</f>
        <v>250.875</v>
      </c>
      <c r="T36" s="61">
        <f>$D36*$E36*T$3*Indiga[[#This Row],[Installation7]]</f>
        <v>250.875</v>
      </c>
      <c r="U36" s="5"/>
      <c r="V36" s="2"/>
    </row>
    <row r="37" spans="1:22" x14ac:dyDescent="0.3">
      <c r="A37" s="15" t="s">
        <v>66</v>
      </c>
      <c r="B37" s="85" t="s">
        <v>14</v>
      </c>
      <c r="C37" s="4" t="s">
        <v>67</v>
      </c>
      <c r="D37" s="15">
        <v>1</v>
      </c>
      <c r="E37" s="5">
        <v>1672.5</v>
      </c>
      <c r="F37" s="5">
        <f t="shared" si="3"/>
        <v>1672.5</v>
      </c>
      <c r="G37" s="5" t="s">
        <v>331</v>
      </c>
      <c r="H37" s="67" t="s">
        <v>344</v>
      </c>
      <c r="I37" s="54">
        <v>1</v>
      </c>
      <c r="J37" s="54">
        <v>1</v>
      </c>
      <c r="K37" s="55">
        <v>1</v>
      </c>
      <c r="L37" s="31">
        <v>1170.75</v>
      </c>
      <c r="M37" s="5">
        <v>250.875</v>
      </c>
      <c r="N37" s="32">
        <v>250.875</v>
      </c>
      <c r="O37" s="31">
        <f t="shared" si="4"/>
        <v>0</v>
      </c>
      <c r="P37" s="5">
        <f t="shared" si="5"/>
        <v>0</v>
      </c>
      <c r="Q37" s="32">
        <f t="shared" si="6"/>
        <v>0</v>
      </c>
      <c r="R37" s="25">
        <f>$D37*$E37*R$3*Indiga[[#This Row],[Delivery]]</f>
        <v>1170.75</v>
      </c>
      <c r="S37" s="5">
        <f>$D37*$E37*S$3*Indiga[[#This Row],[Installation]]</f>
        <v>250.875</v>
      </c>
      <c r="T37" s="61">
        <f>$D37*$E37*T$3*Indiga[[#This Row],[Installation7]]</f>
        <v>250.875</v>
      </c>
      <c r="U37" s="5"/>
      <c r="V37" s="2"/>
    </row>
    <row r="38" spans="1:22" x14ac:dyDescent="0.3">
      <c r="A38" s="15" t="s">
        <v>66</v>
      </c>
      <c r="B38" s="85" t="s">
        <v>20</v>
      </c>
      <c r="C38" s="4" t="s">
        <v>68</v>
      </c>
      <c r="D38" s="15">
        <v>1</v>
      </c>
      <c r="E38" s="5">
        <v>1599.7625</v>
      </c>
      <c r="F38" s="5">
        <f t="shared" si="3"/>
        <v>1599.7625</v>
      </c>
      <c r="G38" s="5" t="s">
        <v>335</v>
      </c>
      <c r="H38" s="5"/>
      <c r="I38" s="54"/>
      <c r="J38" s="54"/>
      <c r="K38" s="55"/>
      <c r="L38" s="31">
        <v>0</v>
      </c>
      <c r="M38" s="5">
        <v>0</v>
      </c>
      <c r="N38" s="32">
        <v>0</v>
      </c>
      <c r="O38" s="31">
        <f t="shared" si="4"/>
        <v>0</v>
      </c>
      <c r="P38" s="5">
        <f t="shared" si="5"/>
        <v>0</v>
      </c>
      <c r="Q38" s="32">
        <f t="shared" si="6"/>
        <v>0</v>
      </c>
      <c r="R38" s="25">
        <f>$D38*$E38*R$3*Indiga[[#This Row],[Delivery]]</f>
        <v>0</v>
      </c>
      <c r="S38" s="5">
        <f>$D38*$E38*S$3*Indiga[[#This Row],[Installation]]</f>
        <v>0</v>
      </c>
      <c r="T38" s="61">
        <f>$D38*$E38*T$3*Indiga[[#This Row],[Installation7]]</f>
        <v>0</v>
      </c>
      <c r="U38" s="5"/>
      <c r="V38" s="2"/>
    </row>
    <row r="39" spans="1:22" x14ac:dyDescent="0.3">
      <c r="A39" s="15" t="s">
        <v>69</v>
      </c>
      <c r="B39" s="85" t="s">
        <v>43</v>
      </c>
      <c r="C39" s="4" t="s">
        <v>70</v>
      </c>
      <c r="D39" s="15">
        <v>1</v>
      </c>
      <c r="E39" s="5">
        <v>2246.4650000000001</v>
      </c>
      <c r="F39" s="5">
        <f t="shared" si="3"/>
        <v>2246.4650000000001</v>
      </c>
      <c r="G39" s="5"/>
      <c r="H39" s="5"/>
      <c r="I39" s="54"/>
      <c r="J39" s="54"/>
      <c r="K39" s="55"/>
      <c r="L39" s="31">
        <v>0</v>
      </c>
      <c r="M39" s="5">
        <v>0</v>
      </c>
      <c r="N39" s="32">
        <v>0</v>
      </c>
      <c r="O39" s="31">
        <f t="shared" si="4"/>
        <v>0</v>
      </c>
      <c r="P39" s="5">
        <f t="shared" si="5"/>
        <v>0</v>
      </c>
      <c r="Q39" s="32">
        <f t="shared" si="6"/>
        <v>0</v>
      </c>
      <c r="R39" s="25">
        <f>$D39*$E39*R$3*Indiga[[#This Row],[Delivery]]</f>
        <v>0</v>
      </c>
      <c r="S39" s="5">
        <f>$D39*$E39*S$3*Indiga[[#This Row],[Installation]]</f>
        <v>0</v>
      </c>
      <c r="T39" s="61">
        <f>$D39*$E39*T$3*Indiga[[#This Row],[Installation7]]</f>
        <v>0</v>
      </c>
      <c r="U39" s="5"/>
      <c r="V39" s="2"/>
    </row>
    <row r="40" spans="1:22" x14ac:dyDescent="0.3">
      <c r="A40" s="15" t="s">
        <v>69</v>
      </c>
      <c r="B40" s="85" t="s">
        <v>71</v>
      </c>
      <c r="C40" s="4" t="s">
        <v>72</v>
      </c>
      <c r="D40" s="15">
        <v>1</v>
      </c>
      <c r="E40" s="5">
        <v>2246.4650000000001</v>
      </c>
      <c r="F40" s="5">
        <f t="shared" si="3"/>
        <v>2246.4650000000001</v>
      </c>
      <c r="G40" s="5" t="s">
        <v>335</v>
      </c>
      <c r="H40" s="5"/>
      <c r="I40" s="54"/>
      <c r="J40" s="54"/>
      <c r="K40" s="55"/>
      <c r="L40" s="31">
        <v>0</v>
      </c>
      <c r="M40" s="5">
        <v>0</v>
      </c>
      <c r="N40" s="32">
        <v>0</v>
      </c>
      <c r="O40" s="31">
        <f t="shared" si="4"/>
        <v>0</v>
      </c>
      <c r="P40" s="5">
        <f t="shared" si="5"/>
        <v>0</v>
      </c>
      <c r="Q40" s="32">
        <f t="shared" si="6"/>
        <v>0</v>
      </c>
      <c r="R40" s="25">
        <f>$D40*$E40*R$3*Indiga[[#This Row],[Delivery]]</f>
        <v>0</v>
      </c>
      <c r="S40" s="5">
        <f>$D40*$E40*S$3*Indiga[[#This Row],[Installation]]</f>
        <v>0</v>
      </c>
      <c r="T40" s="61">
        <f>$D40*$E40*T$3*Indiga[[#This Row],[Installation7]]</f>
        <v>0</v>
      </c>
      <c r="U40" s="5"/>
      <c r="V40" s="2"/>
    </row>
    <row r="41" spans="1:22" x14ac:dyDescent="0.3">
      <c r="A41" s="15" t="s">
        <v>69</v>
      </c>
      <c r="B41" s="85" t="s">
        <v>71</v>
      </c>
      <c r="C41" s="4" t="s">
        <v>73</v>
      </c>
      <c r="D41" s="15">
        <v>1</v>
      </c>
      <c r="E41" s="5">
        <v>2378.7150000000001</v>
      </c>
      <c r="F41" s="5">
        <f t="shared" si="3"/>
        <v>2378.7150000000001</v>
      </c>
      <c r="G41" s="5" t="s">
        <v>335</v>
      </c>
      <c r="H41" s="5"/>
      <c r="I41" s="54"/>
      <c r="J41" s="54"/>
      <c r="K41" s="55"/>
      <c r="L41" s="31">
        <v>0</v>
      </c>
      <c r="M41" s="5">
        <v>0</v>
      </c>
      <c r="N41" s="32">
        <v>0</v>
      </c>
      <c r="O41" s="31">
        <f t="shared" si="4"/>
        <v>0</v>
      </c>
      <c r="P41" s="5">
        <f t="shared" si="5"/>
        <v>0</v>
      </c>
      <c r="Q41" s="32">
        <f t="shared" si="6"/>
        <v>0</v>
      </c>
      <c r="R41" s="25">
        <f>$D41*$E41*R$3*Indiga[[#This Row],[Delivery]]</f>
        <v>0</v>
      </c>
      <c r="S41" s="5">
        <f>$D41*$E41*S$3*Indiga[[#This Row],[Installation]]</f>
        <v>0</v>
      </c>
      <c r="T41" s="61">
        <f>$D41*$E41*T$3*Indiga[[#This Row],[Installation7]]</f>
        <v>0</v>
      </c>
      <c r="U41" s="5"/>
      <c r="V41" s="2"/>
    </row>
    <row r="42" spans="1:22" x14ac:dyDescent="0.3">
      <c r="A42" s="15" t="s">
        <v>69</v>
      </c>
      <c r="B42" s="85" t="s">
        <v>74</v>
      </c>
      <c r="C42" s="4" t="s">
        <v>75</v>
      </c>
      <c r="D42" s="15">
        <v>1</v>
      </c>
      <c r="E42" s="5">
        <v>2148.6</v>
      </c>
      <c r="F42" s="5">
        <f t="shared" si="3"/>
        <v>2148.6</v>
      </c>
      <c r="G42" s="5"/>
      <c r="H42" s="5"/>
      <c r="I42" s="54"/>
      <c r="J42" s="54"/>
      <c r="K42" s="55"/>
      <c r="L42" s="31">
        <v>0</v>
      </c>
      <c r="M42" s="5">
        <v>0</v>
      </c>
      <c r="N42" s="32">
        <v>0</v>
      </c>
      <c r="O42" s="31">
        <f t="shared" si="4"/>
        <v>0</v>
      </c>
      <c r="P42" s="5">
        <f t="shared" si="5"/>
        <v>0</v>
      </c>
      <c r="Q42" s="32">
        <f t="shared" si="6"/>
        <v>0</v>
      </c>
      <c r="R42" s="25">
        <f>$D42*$E42*R$3*Indiga[[#This Row],[Delivery]]</f>
        <v>0</v>
      </c>
      <c r="S42" s="5">
        <f>$D42*$E42*S$3*Indiga[[#This Row],[Installation]]</f>
        <v>0</v>
      </c>
      <c r="T42" s="61">
        <f>$D42*$E42*T$3*Indiga[[#This Row],[Installation7]]</f>
        <v>0</v>
      </c>
      <c r="U42" s="5"/>
      <c r="V42" s="2"/>
    </row>
    <row r="43" spans="1:22" x14ac:dyDescent="0.3">
      <c r="A43" s="15" t="s">
        <v>69</v>
      </c>
      <c r="B43" s="85" t="s">
        <v>14</v>
      </c>
      <c r="C43" s="4" t="s">
        <v>76</v>
      </c>
      <c r="D43" s="15">
        <v>1</v>
      </c>
      <c r="E43" s="5">
        <v>1672.5</v>
      </c>
      <c r="F43" s="5">
        <f t="shared" si="3"/>
        <v>1672.5</v>
      </c>
      <c r="G43" s="5" t="s">
        <v>331</v>
      </c>
      <c r="H43" s="67" t="s">
        <v>344</v>
      </c>
      <c r="I43" s="54">
        <v>1</v>
      </c>
      <c r="J43" s="54">
        <v>1</v>
      </c>
      <c r="K43" s="55">
        <v>1</v>
      </c>
      <c r="L43" s="31">
        <v>1170.75</v>
      </c>
      <c r="M43" s="5">
        <v>250.875</v>
      </c>
      <c r="N43" s="32">
        <v>250.875</v>
      </c>
      <c r="O43" s="31">
        <f t="shared" si="4"/>
        <v>0</v>
      </c>
      <c r="P43" s="5">
        <f t="shared" si="5"/>
        <v>0</v>
      </c>
      <c r="Q43" s="32">
        <f t="shared" si="6"/>
        <v>0</v>
      </c>
      <c r="R43" s="25">
        <f>$D43*$E43*R$3*Indiga[[#This Row],[Delivery]]</f>
        <v>1170.75</v>
      </c>
      <c r="S43" s="5">
        <f>$D43*$E43*S$3*Indiga[[#This Row],[Installation]]</f>
        <v>250.875</v>
      </c>
      <c r="T43" s="61">
        <f>$D43*$E43*T$3*Indiga[[#This Row],[Installation7]]</f>
        <v>250.875</v>
      </c>
      <c r="U43" s="5"/>
      <c r="V43" s="2"/>
    </row>
    <row r="44" spans="1:22" x14ac:dyDescent="0.3">
      <c r="A44" s="15" t="s">
        <v>69</v>
      </c>
      <c r="B44" s="85" t="s">
        <v>43</v>
      </c>
      <c r="C44" s="4" t="s">
        <v>77</v>
      </c>
      <c r="D44" s="15">
        <v>1</v>
      </c>
      <c r="E44" s="5">
        <v>2246.4650000000001</v>
      </c>
      <c r="F44" s="5">
        <f t="shared" si="3"/>
        <v>2246.4650000000001</v>
      </c>
      <c r="G44" s="5"/>
      <c r="H44" s="5"/>
      <c r="I44" s="54"/>
      <c r="J44" s="54"/>
      <c r="K44" s="55"/>
      <c r="L44" s="31">
        <v>0</v>
      </c>
      <c r="M44" s="5">
        <v>0</v>
      </c>
      <c r="N44" s="32">
        <v>0</v>
      </c>
      <c r="O44" s="31">
        <f t="shared" si="4"/>
        <v>0</v>
      </c>
      <c r="P44" s="5">
        <f t="shared" si="5"/>
        <v>0</v>
      </c>
      <c r="Q44" s="32">
        <f t="shared" si="6"/>
        <v>0</v>
      </c>
      <c r="R44" s="25">
        <f>$D44*$E44*R$3*Indiga[[#This Row],[Delivery]]</f>
        <v>0</v>
      </c>
      <c r="S44" s="5">
        <f>$D44*$E44*S$3*Indiga[[#This Row],[Installation]]</f>
        <v>0</v>
      </c>
      <c r="T44" s="61">
        <f>$D44*$E44*T$3*Indiga[[#This Row],[Installation7]]</f>
        <v>0</v>
      </c>
      <c r="U44" s="5"/>
      <c r="V44" s="2"/>
    </row>
    <row r="45" spans="1:22" x14ac:dyDescent="0.3">
      <c r="A45" s="15" t="s">
        <v>69</v>
      </c>
      <c r="B45" s="85" t="s">
        <v>78</v>
      </c>
      <c r="C45" s="4" t="s">
        <v>79</v>
      </c>
      <c r="D45" s="15">
        <v>1</v>
      </c>
      <c r="E45" s="5">
        <v>3438.85</v>
      </c>
      <c r="F45" s="5">
        <f t="shared" si="3"/>
        <v>3438.85</v>
      </c>
      <c r="G45" s="5" t="s">
        <v>335</v>
      </c>
      <c r="H45" s="5"/>
      <c r="I45" s="54"/>
      <c r="J45" s="54"/>
      <c r="K45" s="55"/>
      <c r="L45" s="31">
        <v>0</v>
      </c>
      <c r="M45" s="5">
        <v>0</v>
      </c>
      <c r="N45" s="32">
        <v>0</v>
      </c>
      <c r="O45" s="31">
        <f t="shared" si="4"/>
        <v>0</v>
      </c>
      <c r="P45" s="5">
        <f t="shared" si="5"/>
        <v>0</v>
      </c>
      <c r="Q45" s="32">
        <f t="shared" si="6"/>
        <v>0</v>
      </c>
      <c r="R45" s="25">
        <f>$D45*$E45*R$3*Indiga[[#This Row],[Delivery]]</f>
        <v>0</v>
      </c>
      <c r="S45" s="5">
        <f>$D45*$E45*S$3*Indiga[[#This Row],[Installation]]</f>
        <v>0</v>
      </c>
      <c r="T45" s="61">
        <f>$D45*$E45*T$3*Indiga[[#This Row],[Installation7]]</f>
        <v>0</v>
      </c>
      <c r="U45" s="5"/>
      <c r="V45" s="2"/>
    </row>
    <row r="46" spans="1:22" x14ac:dyDescent="0.3">
      <c r="A46" s="15" t="s">
        <v>80</v>
      </c>
      <c r="B46" s="85" t="s">
        <v>71</v>
      </c>
      <c r="C46" s="4" t="s">
        <v>81</v>
      </c>
      <c r="D46" s="15">
        <v>1</v>
      </c>
      <c r="E46" s="5">
        <v>2246.4650000000001</v>
      </c>
      <c r="F46" s="5">
        <f t="shared" si="3"/>
        <v>2246.4650000000001</v>
      </c>
      <c r="G46" s="5" t="s">
        <v>335</v>
      </c>
      <c r="H46" s="5"/>
      <c r="I46" s="54"/>
      <c r="J46" s="54"/>
      <c r="K46" s="55"/>
      <c r="L46" s="31">
        <v>0</v>
      </c>
      <c r="M46" s="5">
        <v>0</v>
      </c>
      <c r="N46" s="32">
        <v>0</v>
      </c>
      <c r="O46" s="31">
        <f t="shared" si="4"/>
        <v>0</v>
      </c>
      <c r="P46" s="5">
        <f t="shared" si="5"/>
        <v>0</v>
      </c>
      <c r="Q46" s="32">
        <f t="shared" si="6"/>
        <v>0</v>
      </c>
      <c r="R46" s="25">
        <f>$D46*$E46*R$3*Indiga[[#This Row],[Delivery]]</f>
        <v>0</v>
      </c>
      <c r="S46" s="5">
        <f>$D46*$E46*S$3*Indiga[[#This Row],[Installation]]</f>
        <v>0</v>
      </c>
      <c r="T46" s="61">
        <f>$D46*$E46*T$3*Indiga[[#This Row],[Installation7]]</f>
        <v>0</v>
      </c>
      <c r="U46" s="5"/>
      <c r="V46" s="2"/>
    </row>
    <row r="47" spans="1:22" x14ac:dyDescent="0.3">
      <c r="A47" s="15" t="s">
        <v>80</v>
      </c>
      <c r="B47" s="85" t="s">
        <v>71</v>
      </c>
      <c r="C47" s="4" t="s">
        <v>82</v>
      </c>
      <c r="D47" s="15">
        <v>1</v>
      </c>
      <c r="E47" s="5">
        <v>2378.7150000000001</v>
      </c>
      <c r="F47" s="5">
        <f t="shared" si="3"/>
        <v>2378.7150000000001</v>
      </c>
      <c r="G47" s="5" t="s">
        <v>333</v>
      </c>
      <c r="H47" s="5"/>
      <c r="I47" s="54">
        <v>1</v>
      </c>
      <c r="J47" s="54"/>
      <c r="K47" s="55"/>
      <c r="L47" s="31">
        <v>1665.1005</v>
      </c>
      <c r="M47" s="5">
        <v>0</v>
      </c>
      <c r="N47" s="32">
        <v>0</v>
      </c>
      <c r="O47" s="31">
        <f t="shared" si="4"/>
        <v>0</v>
      </c>
      <c r="P47" s="5">
        <f t="shared" si="5"/>
        <v>0</v>
      </c>
      <c r="Q47" s="32">
        <f t="shared" si="6"/>
        <v>0</v>
      </c>
      <c r="R47" s="25">
        <f>$D47*$E47*R$3*Indiga[[#This Row],[Delivery]]</f>
        <v>1665.1005</v>
      </c>
      <c r="S47" s="5">
        <f>$D47*$E47*S$3*Indiga[[#This Row],[Installation]]</f>
        <v>0</v>
      </c>
      <c r="T47" s="61">
        <f>$D47*$E47*T$3*Indiga[[#This Row],[Installation7]]</f>
        <v>0</v>
      </c>
      <c r="U47" s="5"/>
      <c r="V47" s="2"/>
    </row>
    <row r="48" spans="1:22" x14ac:dyDescent="0.3">
      <c r="A48" s="15" t="s">
        <v>80</v>
      </c>
      <c r="B48" s="85" t="s">
        <v>74</v>
      </c>
      <c r="C48" s="4" t="s">
        <v>83</v>
      </c>
      <c r="D48" s="15">
        <v>1</v>
      </c>
      <c r="E48" s="5">
        <v>2148.6</v>
      </c>
      <c r="F48" s="5">
        <f t="shared" si="3"/>
        <v>2148.6</v>
      </c>
      <c r="G48" s="5"/>
      <c r="H48" s="5"/>
      <c r="I48" s="54"/>
      <c r="J48" s="54"/>
      <c r="K48" s="55"/>
      <c r="L48" s="31">
        <v>0</v>
      </c>
      <c r="M48" s="5">
        <v>0</v>
      </c>
      <c r="N48" s="32">
        <v>0</v>
      </c>
      <c r="O48" s="31">
        <f t="shared" si="4"/>
        <v>0</v>
      </c>
      <c r="P48" s="5">
        <f t="shared" si="5"/>
        <v>0</v>
      </c>
      <c r="Q48" s="32">
        <f t="shared" si="6"/>
        <v>0</v>
      </c>
      <c r="R48" s="25">
        <f>$D48*$E48*R$3*Indiga[[#This Row],[Delivery]]</f>
        <v>0</v>
      </c>
      <c r="S48" s="5">
        <f>$D48*$E48*S$3*Indiga[[#This Row],[Installation]]</f>
        <v>0</v>
      </c>
      <c r="T48" s="61">
        <f>$D48*$E48*T$3*Indiga[[#This Row],[Installation7]]</f>
        <v>0</v>
      </c>
      <c r="U48" s="5"/>
      <c r="V48" s="2"/>
    </row>
    <row r="49" spans="1:22" x14ac:dyDescent="0.3">
      <c r="A49" s="15" t="s">
        <v>80</v>
      </c>
      <c r="B49" s="85" t="s">
        <v>43</v>
      </c>
      <c r="C49" s="4" t="s">
        <v>84</v>
      </c>
      <c r="D49" s="15">
        <v>1</v>
      </c>
      <c r="E49" s="5">
        <v>2246.4650000000001</v>
      </c>
      <c r="F49" s="5">
        <f t="shared" si="3"/>
        <v>2246.4650000000001</v>
      </c>
      <c r="G49" s="5"/>
      <c r="H49" s="5"/>
      <c r="I49" s="54"/>
      <c r="J49" s="54"/>
      <c r="K49" s="55"/>
      <c r="L49" s="31">
        <v>0</v>
      </c>
      <c r="M49" s="5">
        <v>0</v>
      </c>
      <c r="N49" s="32">
        <v>0</v>
      </c>
      <c r="O49" s="31">
        <f t="shared" si="4"/>
        <v>0</v>
      </c>
      <c r="P49" s="5">
        <f t="shared" si="5"/>
        <v>0</v>
      </c>
      <c r="Q49" s="32">
        <f t="shared" si="6"/>
        <v>0</v>
      </c>
      <c r="R49" s="25">
        <f>$D49*$E49*R$3*Indiga[[#This Row],[Delivery]]</f>
        <v>0</v>
      </c>
      <c r="S49" s="5">
        <f>$D49*$E49*S$3*Indiga[[#This Row],[Installation]]</f>
        <v>0</v>
      </c>
      <c r="T49" s="61">
        <f>$D49*$E49*T$3*Indiga[[#This Row],[Installation7]]</f>
        <v>0</v>
      </c>
      <c r="U49" s="5"/>
      <c r="V49" s="2"/>
    </row>
    <row r="50" spans="1:22" x14ac:dyDescent="0.3">
      <c r="A50" s="15" t="s">
        <v>80</v>
      </c>
      <c r="B50" s="85" t="s">
        <v>71</v>
      </c>
      <c r="C50" s="4" t="s">
        <v>85</v>
      </c>
      <c r="D50" s="15">
        <v>1</v>
      </c>
      <c r="E50" s="5">
        <v>2378.7150000000001</v>
      </c>
      <c r="F50" s="5">
        <f t="shared" si="3"/>
        <v>2378.7150000000001</v>
      </c>
      <c r="G50" s="5" t="s">
        <v>333</v>
      </c>
      <c r="H50" s="5"/>
      <c r="I50" s="54">
        <v>1</v>
      </c>
      <c r="J50" s="54"/>
      <c r="K50" s="55"/>
      <c r="L50" s="31">
        <v>1665.1005</v>
      </c>
      <c r="M50" s="5">
        <v>0</v>
      </c>
      <c r="N50" s="32">
        <v>0</v>
      </c>
      <c r="O50" s="31">
        <f t="shared" si="4"/>
        <v>0</v>
      </c>
      <c r="P50" s="5">
        <f t="shared" si="5"/>
        <v>0</v>
      </c>
      <c r="Q50" s="32">
        <f t="shared" si="6"/>
        <v>0</v>
      </c>
      <c r="R50" s="25">
        <f>$D50*$E50*R$3*Indiga[[#This Row],[Delivery]]</f>
        <v>1665.1005</v>
      </c>
      <c r="S50" s="5">
        <f>$D50*$E50*S$3*Indiga[[#This Row],[Installation]]</f>
        <v>0</v>
      </c>
      <c r="T50" s="61">
        <f>$D50*$E50*T$3*Indiga[[#This Row],[Installation7]]</f>
        <v>0</v>
      </c>
      <c r="U50" s="5"/>
      <c r="V50" s="2"/>
    </row>
    <row r="51" spans="1:22" x14ac:dyDescent="0.3">
      <c r="A51" s="15" t="s">
        <v>80</v>
      </c>
      <c r="B51" s="85" t="s">
        <v>14</v>
      </c>
      <c r="C51" s="4" t="s">
        <v>86</v>
      </c>
      <c r="D51" s="15">
        <v>1</v>
      </c>
      <c r="E51" s="5">
        <v>1672.5</v>
      </c>
      <c r="F51" s="5">
        <f t="shared" si="3"/>
        <v>1672.5</v>
      </c>
      <c r="G51" s="5" t="s">
        <v>331</v>
      </c>
      <c r="H51" s="67" t="s">
        <v>344</v>
      </c>
      <c r="I51" s="54">
        <v>1</v>
      </c>
      <c r="J51" s="54">
        <v>1</v>
      </c>
      <c r="K51" s="55">
        <v>1</v>
      </c>
      <c r="L51" s="31">
        <v>1170.75</v>
      </c>
      <c r="M51" s="5">
        <v>250.875</v>
      </c>
      <c r="N51" s="32">
        <v>250.875</v>
      </c>
      <c r="O51" s="31">
        <f t="shared" si="4"/>
        <v>0</v>
      </c>
      <c r="P51" s="5">
        <f t="shared" si="5"/>
        <v>0</v>
      </c>
      <c r="Q51" s="32">
        <f t="shared" si="6"/>
        <v>0</v>
      </c>
      <c r="R51" s="25">
        <f>$D51*$E51*R$3*Indiga[[#This Row],[Delivery]]</f>
        <v>1170.75</v>
      </c>
      <c r="S51" s="5">
        <f>$D51*$E51*S$3*Indiga[[#This Row],[Installation]]</f>
        <v>250.875</v>
      </c>
      <c r="T51" s="61">
        <f>$D51*$E51*T$3*Indiga[[#This Row],[Installation7]]</f>
        <v>250.875</v>
      </c>
      <c r="U51" s="5"/>
      <c r="V51" s="2"/>
    </row>
    <row r="52" spans="1:22" x14ac:dyDescent="0.3">
      <c r="A52" s="15" t="s">
        <v>80</v>
      </c>
      <c r="B52" s="85" t="s">
        <v>74</v>
      </c>
      <c r="C52" s="4" t="s">
        <v>87</v>
      </c>
      <c r="D52" s="15">
        <v>1</v>
      </c>
      <c r="E52" s="5">
        <v>1849.7149999999999</v>
      </c>
      <c r="F52" s="5">
        <f t="shared" si="3"/>
        <v>1849.7149999999999</v>
      </c>
      <c r="G52" s="5"/>
      <c r="H52" s="5"/>
      <c r="I52" s="54"/>
      <c r="J52" s="54"/>
      <c r="K52" s="55"/>
      <c r="L52" s="31">
        <v>0</v>
      </c>
      <c r="M52" s="5">
        <v>0</v>
      </c>
      <c r="N52" s="32">
        <v>0</v>
      </c>
      <c r="O52" s="31">
        <f t="shared" si="4"/>
        <v>0</v>
      </c>
      <c r="P52" s="5">
        <f t="shared" si="5"/>
        <v>0</v>
      </c>
      <c r="Q52" s="32">
        <f t="shared" si="6"/>
        <v>0</v>
      </c>
      <c r="R52" s="25">
        <f>$D52*$E52*R$3*Indiga[[#This Row],[Delivery]]</f>
        <v>0</v>
      </c>
      <c r="S52" s="5">
        <f>$D52*$E52*S$3*Indiga[[#This Row],[Installation]]</f>
        <v>0</v>
      </c>
      <c r="T52" s="61">
        <f>$D52*$E52*T$3*Indiga[[#This Row],[Installation7]]</f>
        <v>0</v>
      </c>
      <c r="U52" s="5"/>
      <c r="V52" s="2"/>
    </row>
    <row r="53" spans="1:22" x14ac:dyDescent="0.3">
      <c r="A53" s="15" t="s">
        <v>80</v>
      </c>
      <c r="B53" s="85" t="s">
        <v>74</v>
      </c>
      <c r="C53" s="4" t="s">
        <v>88</v>
      </c>
      <c r="D53" s="15">
        <v>1</v>
      </c>
      <c r="E53" s="5">
        <v>1849.7149999999999</v>
      </c>
      <c r="F53" s="5">
        <f t="shared" si="3"/>
        <v>1849.7149999999999</v>
      </c>
      <c r="G53" s="5"/>
      <c r="H53" s="5"/>
      <c r="I53" s="54"/>
      <c r="J53" s="54"/>
      <c r="K53" s="55"/>
      <c r="L53" s="31">
        <v>0</v>
      </c>
      <c r="M53" s="5">
        <v>0</v>
      </c>
      <c r="N53" s="32">
        <v>0</v>
      </c>
      <c r="O53" s="31">
        <f t="shared" si="4"/>
        <v>0</v>
      </c>
      <c r="P53" s="5">
        <f t="shared" si="5"/>
        <v>0</v>
      </c>
      <c r="Q53" s="32">
        <f t="shared" si="6"/>
        <v>0</v>
      </c>
      <c r="R53" s="25">
        <f>$D53*$E53*R$3*Indiga[[#This Row],[Delivery]]</f>
        <v>0</v>
      </c>
      <c r="S53" s="5">
        <f>$D53*$E53*S$3*Indiga[[#This Row],[Installation]]</f>
        <v>0</v>
      </c>
      <c r="T53" s="61">
        <f>$D53*$E53*T$3*Indiga[[#This Row],[Installation7]]</f>
        <v>0</v>
      </c>
      <c r="U53" s="5"/>
      <c r="V53" s="2"/>
    </row>
    <row r="54" spans="1:22" x14ac:dyDescent="0.3">
      <c r="A54" s="15" t="s">
        <v>80</v>
      </c>
      <c r="B54" s="85" t="s">
        <v>74</v>
      </c>
      <c r="C54" s="4" t="s">
        <v>89</v>
      </c>
      <c r="D54" s="15">
        <v>1</v>
      </c>
      <c r="E54" s="5">
        <v>1849.7149999999999</v>
      </c>
      <c r="F54" s="5">
        <f t="shared" si="3"/>
        <v>1849.7149999999999</v>
      </c>
      <c r="G54" s="5"/>
      <c r="H54" s="5"/>
      <c r="I54" s="54"/>
      <c r="J54" s="54"/>
      <c r="K54" s="55"/>
      <c r="L54" s="31">
        <v>0</v>
      </c>
      <c r="M54" s="5">
        <v>0</v>
      </c>
      <c r="N54" s="32">
        <v>0</v>
      </c>
      <c r="O54" s="31">
        <f t="shared" si="4"/>
        <v>0</v>
      </c>
      <c r="P54" s="5">
        <f t="shared" si="5"/>
        <v>0</v>
      </c>
      <c r="Q54" s="32">
        <f t="shared" si="6"/>
        <v>0</v>
      </c>
      <c r="R54" s="25">
        <f>$D54*$E54*R$3*Indiga[[#This Row],[Delivery]]</f>
        <v>0</v>
      </c>
      <c r="S54" s="5">
        <f>$D54*$E54*S$3*Indiga[[#This Row],[Installation]]</f>
        <v>0</v>
      </c>
      <c r="T54" s="61">
        <f>$D54*$E54*T$3*Indiga[[#This Row],[Installation7]]</f>
        <v>0</v>
      </c>
      <c r="U54" s="5"/>
      <c r="V54" s="2"/>
    </row>
    <row r="55" spans="1:22" x14ac:dyDescent="0.3">
      <c r="A55" s="15" t="s">
        <v>80</v>
      </c>
      <c r="B55" s="85" t="s">
        <v>74</v>
      </c>
      <c r="C55" s="4" t="s">
        <v>90</v>
      </c>
      <c r="D55" s="15">
        <v>1</v>
      </c>
      <c r="E55" s="5">
        <v>1849.7149999999999</v>
      </c>
      <c r="F55" s="5">
        <f t="shared" si="3"/>
        <v>1849.7149999999999</v>
      </c>
      <c r="G55" s="5"/>
      <c r="H55" s="5"/>
      <c r="I55" s="54"/>
      <c r="J55" s="54"/>
      <c r="K55" s="55"/>
      <c r="L55" s="31">
        <v>0</v>
      </c>
      <c r="M55" s="5">
        <v>0</v>
      </c>
      <c r="N55" s="32">
        <v>0</v>
      </c>
      <c r="O55" s="31">
        <f t="shared" si="4"/>
        <v>0</v>
      </c>
      <c r="P55" s="5">
        <f t="shared" si="5"/>
        <v>0</v>
      </c>
      <c r="Q55" s="32">
        <f t="shared" si="6"/>
        <v>0</v>
      </c>
      <c r="R55" s="25">
        <f>$D55*$E55*R$3*Indiga[[#This Row],[Delivery]]</f>
        <v>0</v>
      </c>
      <c r="S55" s="5">
        <f>$D55*$E55*S$3*Indiga[[#This Row],[Installation]]</f>
        <v>0</v>
      </c>
      <c r="T55" s="61">
        <f>$D55*$E55*T$3*Indiga[[#This Row],[Installation7]]</f>
        <v>0</v>
      </c>
      <c r="U55" s="5"/>
      <c r="V55" s="2"/>
    </row>
    <row r="56" spans="1:22" x14ac:dyDescent="0.3">
      <c r="A56" s="15" t="s">
        <v>80</v>
      </c>
      <c r="B56" s="85" t="s">
        <v>14</v>
      </c>
      <c r="C56" s="4" t="s">
        <v>91</v>
      </c>
      <c r="D56" s="15">
        <v>1</v>
      </c>
      <c r="E56" s="5">
        <v>1672.5</v>
      </c>
      <c r="F56" s="5">
        <f t="shared" si="3"/>
        <v>1672.5</v>
      </c>
      <c r="G56" s="5" t="s">
        <v>331</v>
      </c>
      <c r="H56" s="67" t="s">
        <v>344</v>
      </c>
      <c r="I56" s="54">
        <v>1</v>
      </c>
      <c r="J56" s="54">
        <v>1</v>
      </c>
      <c r="K56" s="55">
        <v>1</v>
      </c>
      <c r="L56" s="31">
        <v>1170.75</v>
      </c>
      <c r="M56" s="5">
        <v>250.875</v>
      </c>
      <c r="N56" s="32">
        <v>250.875</v>
      </c>
      <c r="O56" s="31">
        <f t="shared" si="4"/>
        <v>0</v>
      </c>
      <c r="P56" s="5">
        <f t="shared" si="5"/>
        <v>0</v>
      </c>
      <c r="Q56" s="32">
        <f t="shared" si="6"/>
        <v>0</v>
      </c>
      <c r="R56" s="25">
        <f>$D56*$E56*R$3*Indiga[[#This Row],[Delivery]]</f>
        <v>1170.75</v>
      </c>
      <c r="S56" s="5">
        <f>$D56*$E56*S$3*Indiga[[#This Row],[Installation]]</f>
        <v>250.875</v>
      </c>
      <c r="T56" s="61">
        <f>$D56*$E56*T$3*Indiga[[#This Row],[Installation7]]</f>
        <v>250.875</v>
      </c>
      <c r="U56" s="5"/>
      <c r="V56" s="2"/>
    </row>
    <row r="57" spans="1:22" x14ac:dyDescent="0.3">
      <c r="A57" s="15" t="s">
        <v>92</v>
      </c>
      <c r="B57" s="85" t="s">
        <v>93</v>
      </c>
      <c r="C57" s="4" t="s">
        <v>94</v>
      </c>
      <c r="D57" s="15">
        <v>1</v>
      </c>
      <c r="E57" s="5">
        <v>2949.5250000000001</v>
      </c>
      <c r="F57" s="5">
        <f t="shared" si="3"/>
        <v>2949.5250000000001</v>
      </c>
      <c r="G57" s="5" t="s">
        <v>330</v>
      </c>
      <c r="H57" s="5"/>
      <c r="I57" s="54">
        <v>1</v>
      </c>
      <c r="J57" s="54"/>
      <c r="K57" s="55"/>
      <c r="L57" s="31">
        <v>2064.6675</v>
      </c>
      <c r="M57" s="5">
        <v>0</v>
      </c>
      <c r="N57" s="32">
        <v>0</v>
      </c>
      <c r="O57" s="31">
        <f t="shared" si="4"/>
        <v>0</v>
      </c>
      <c r="P57" s="5">
        <f t="shared" si="5"/>
        <v>0</v>
      </c>
      <c r="Q57" s="32">
        <f t="shared" si="6"/>
        <v>0</v>
      </c>
      <c r="R57" s="25">
        <f>$D57*$E57*R$3*Indiga[[#This Row],[Delivery]]</f>
        <v>2064.6675</v>
      </c>
      <c r="S57" s="5">
        <f>$D57*$E57*S$3*Indiga[[#This Row],[Installation]]</f>
        <v>0</v>
      </c>
      <c r="T57" s="61">
        <f>$D57*$E57*T$3*Indiga[[#This Row],[Installation7]]</f>
        <v>0</v>
      </c>
      <c r="U57" s="5"/>
      <c r="V57" s="2"/>
    </row>
    <row r="58" spans="1:22" x14ac:dyDescent="0.3">
      <c r="A58" s="15" t="s">
        <v>92</v>
      </c>
      <c r="B58" s="85" t="s">
        <v>14</v>
      </c>
      <c r="C58" s="4" t="s">
        <v>95</v>
      </c>
      <c r="D58" s="15">
        <v>1</v>
      </c>
      <c r="E58" s="5">
        <v>1540.25</v>
      </c>
      <c r="F58" s="5">
        <f t="shared" si="3"/>
        <v>1540.25</v>
      </c>
      <c r="G58" s="5" t="s">
        <v>348</v>
      </c>
      <c r="H58" s="5"/>
      <c r="I58" s="54">
        <v>1</v>
      </c>
      <c r="J58" s="54"/>
      <c r="K58" s="55"/>
      <c r="L58" s="31">
        <v>0</v>
      </c>
      <c r="M58" s="5">
        <v>0</v>
      </c>
      <c r="N58" s="32">
        <v>0</v>
      </c>
      <c r="O58" s="31">
        <f t="shared" si="4"/>
        <v>1078.175</v>
      </c>
      <c r="P58" s="5">
        <f t="shared" si="5"/>
        <v>0</v>
      </c>
      <c r="Q58" s="32">
        <f t="shared" si="6"/>
        <v>0</v>
      </c>
      <c r="R58" s="25">
        <f>$D58*$E58*R$3*Indiga[[#This Row],[Delivery]]</f>
        <v>1078.175</v>
      </c>
      <c r="S58" s="5">
        <f>$D58*$E58*S$3*Indiga[[#This Row],[Installation]]</f>
        <v>0</v>
      </c>
      <c r="T58" s="61">
        <f>$D58*$E58*T$3*Indiga[[#This Row],[Installation7]]</f>
        <v>0</v>
      </c>
      <c r="U58" s="5"/>
      <c r="V58" s="2"/>
    </row>
    <row r="59" spans="1:22" x14ac:dyDescent="0.3">
      <c r="A59" s="15" t="s">
        <v>96</v>
      </c>
      <c r="B59" s="85" t="s">
        <v>43</v>
      </c>
      <c r="C59" s="4" t="s">
        <v>97</v>
      </c>
      <c r="D59" s="15">
        <v>1</v>
      </c>
      <c r="E59" s="5">
        <v>2246.4650000000001</v>
      </c>
      <c r="F59" s="5">
        <f t="shared" si="3"/>
        <v>2246.4650000000001</v>
      </c>
      <c r="G59" s="5"/>
      <c r="H59" s="5"/>
      <c r="I59" s="54"/>
      <c r="J59" s="54"/>
      <c r="K59" s="55"/>
      <c r="L59" s="31">
        <v>0</v>
      </c>
      <c r="M59" s="5">
        <v>0</v>
      </c>
      <c r="N59" s="32">
        <v>0</v>
      </c>
      <c r="O59" s="31">
        <f t="shared" si="4"/>
        <v>0</v>
      </c>
      <c r="P59" s="5">
        <f t="shared" si="5"/>
        <v>0</v>
      </c>
      <c r="Q59" s="32">
        <f t="shared" si="6"/>
        <v>0</v>
      </c>
      <c r="R59" s="25">
        <f>$D59*$E59*R$3*Indiga[[#This Row],[Delivery]]</f>
        <v>0</v>
      </c>
      <c r="S59" s="5">
        <f>$D59*$E59*S$3*Indiga[[#This Row],[Installation]]</f>
        <v>0</v>
      </c>
      <c r="T59" s="61">
        <f>$D59*$E59*T$3*Indiga[[#This Row],[Installation7]]</f>
        <v>0</v>
      </c>
      <c r="U59" s="5"/>
      <c r="V59" s="2"/>
    </row>
    <row r="60" spans="1:22" x14ac:dyDescent="0.3">
      <c r="A60" s="15" t="s">
        <v>96</v>
      </c>
      <c r="B60" s="85" t="s">
        <v>71</v>
      </c>
      <c r="C60" s="4" t="s">
        <v>98</v>
      </c>
      <c r="D60" s="15">
        <v>1</v>
      </c>
      <c r="E60" s="5">
        <v>2378.7150000000001</v>
      </c>
      <c r="F60" s="5">
        <f t="shared" si="3"/>
        <v>2378.7150000000001</v>
      </c>
      <c r="G60" s="5" t="s">
        <v>333</v>
      </c>
      <c r="H60" s="5"/>
      <c r="I60" s="54">
        <v>1</v>
      </c>
      <c r="J60" s="54"/>
      <c r="K60" s="55"/>
      <c r="L60" s="31">
        <v>1665.1005</v>
      </c>
      <c r="M60" s="5">
        <v>0</v>
      </c>
      <c r="N60" s="32">
        <v>0</v>
      </c>
      <c r="O60" s="31">
        <f t="shared" si="4"/>
        <v>0</v>
      </c>
      <c r="P60" s="5">
        <f t="shared" si="5"/>
        <v>0</v>
      </c>
      <c r="Q60" s="32">
        <f t="shared" si="6"/>
        <v>0</v>
      </c>
      <c r="R60" s="25">
        <f>$D60*$E60*R$3*Indiga[[#This Row],[Delivery]]</f>
        <v>1665.1005</v>
      </c>
      <c r="S60" s="5">
        <f>$D60*$E60*S$3*Indiga[[#This Row],[Installation]]</f>
        <v>0</v>
      </c>
      <c r="T60" s="61">
        <f>$D60*$E60*T$3*Indiga[[#This Row],[Installation7]]</f>
        <v>0</v>
      </c>
      <c r="U60" s="5" t="s">
        <v>341</v>
      </c>
      <c r="V60" s="2"/>
    </row>
    <row r="61" spans="1:22" x14ac:dyDescent="0.3">
      <c r="A61" s="15" t="s">
        <v>96</v>
      </c>
      <c r="B61" s="85" t="s">
        <v>43</v>
      </c>
      <c r="C61" s="4" t="s">
        <v>99</v>
      </c>
      <c r="D61" s="15">
        <v>1</v>
      </c>
      <c r="E61" s="5">
        <v>2246.4650000000001</v>
      </c>
      <c r="F61" s="5">
        <f t="shared" si="3"/>
        <v>2246.4650000000001</v>
      </c>
      <c r="G61" s="5"/>
      <c r="H61" s="5"/>
      <c r="I61" s="54"/>
      <c r="J61" s="54"/>
      <c r="K61" s="55"/>
      <c r="L61" s="31">
        <v>0</v>
      </c>
      <c r="M61" s="5">
        <v>0</v>
      </c>
      <c r="N61" s="32">
        <v>0</v>
      </c>
      <c r="O61" s="31">
        <f t="shared" si="4"/>
        <v>0</v>
      </c>
      <c r="P61" s="5">
        <f t="shared" si="5"/>
        <v>0</v>
      </c>
      <c r="Q61" s="32">
        <f t="shared" si="6"/>
        <v>0</v>
      </c>
      <c r="R61" s="25">
        <f>$D61*$E61*R$3*Indiga[[#This Row],[Delivery]]</f>
        <v>0</v>
      </c>
      <c r="S61" s="5">
        <f>$D61*$E61*S$3*Indiga[[#This Row],[Installation]]</f>
        <v>0</v>
      </c>
      <c r="T61" s="61">
        <f>$D61*$E61*T$3*Indiga[[#This Row],[Installation7]]</f>
        <v>0</v>
      </c>
      <c r="U61" s="5"/>
      <c r="V61" s="2"/>
    </row>
    <row r="62" spans="1:22" x14ac:dyDescent="0.3">
      <c r="A62" s="15" t="s">
        <v>96</v>
      </c>
      <c r="B62" s="85" t="s">
        <v>20</v>
      </c>
      <c r="C62" s="4" t="s">
        <v>100</v>
      </c>
      <c r="D62" s="15">
        <v>1</v>
      </c>
      <c r="E62" s="5">
        <v>1870.875</v>
      </c>
      <c r="F62" s="5">
        <f t="shared" si="3"/>
        <v>1870.875</v>
      </c>
      <c r="G62" s="5" t="s">
        <v>333</v>
      </c>
      <c r="H62" s="5"/>
      <c r="I62" s="54">
        <v>1</v>
      </c>
      <c r="J62" s="54"/>
      <c r="K62" s="55"/>
      <c r="L62" s="31">
        <v>1309.6125</v>
      </c>
      <c r="M62" s="5">
        <v>0</v>
      </c>
      <c r="N62" s="32">
        <v>0</v>
      </c>
      <c r="O62" s="31">
        <f t="shared" si="4"/>
        <v>0</v>
      </c>
      <c r="P62" s="5">
        <f t="shared" si="5"/>
        <v>0</v>
      </c>
      <c r="Q62" s="32">
        <f t="shared" si="6"/>
        <v>0</v>
      </c>
      <c r="R62" s="25">
        <f>$D62*$E62*R$3*Indiga[[#This Row],[Delivery]]</f>
        <v>1309.6125</v>
      </c>
      <c r="S62" s="5">
        <f>$D62*$E62*S$3*Indiga[[#This Row],[Installation]]</f>
        <v>0</v>
      </c>
      <c r="T62" s="61">
        <f>$D62*$E62*T$3*Indiga[[#This Row],[Installation7]]</f>
        <v>0</v>
      </c>
      <c r="U62" s="5" t="s">
        <v>341</v>
      </c>
      <c r="V62" s="2"/>
    </row>
    <row r="63" spans="1:22" x14ac:dyDescent="0.3">
      <c r="A63" s="15" t="s">
        <v>96</v>
      </c>
      <c r="B63" s="85" t="s">
        <v>101</v>
      </c>
      <c r="C63" s="4" t="s">
        <v>102</v>
      </c>
      <c r="D63" s="15">
        <v>1</v>
      </c>
      <c r="E63" s="5">
        <v>1599.7625</v>
      </c>
      <c r="F63" s="5">
        <f t="shared" si="3"/>
        <v>1599.7625</v>
      </c>
      <c r="G63" s="5" t="s">
        <v>335</v>
      </c>
      <c r="H63" s="5"/>
      <c r="I63" s="54"/>
      <c r="J63" s="54"/>
      <c r="K63" s="55"/>
      <c r="L63" s="31">
        <v>0</v>
      </c>
      <c r="M63" s="5">
        <v>0</v>
      </c>
      <c r="N63" s="32">
        <v>0</v>
      </c>
      <c r="O63" s="31">
        <f t="shared" si="4"/>
        <v>0</v>
      </c>
      <c r="P63" s="5">
        <f t="shared" si="5"/>
        <v>0</v>
      </c>
      <c r="Q63" s="32">
        <f t="shared" si="6"/>
        <v>0</v>
      </c>
      <c r="R63" s="25">
        <f>$D63*$E63*R$3*Indiga[[#This Row],[Delivery]]</f>
        <v>0</v>
      </c>
      <c r="S63" s="5">
        <f>$D63*$E63*S$3*Indiga[[#This Row],[Installation]]</f>
        <v>0</v>
      </c>
      <c r="T63" s="61">
        <f>$D63*$E63*T$3*Indiga[[#This Row],[Installation7]]</f>
        <v>0</v>
      </c>
      <c r="U63" s="5"/>
      <c r="V63" s="2"/>
    </row>
    <row r="64" spans="1:22" x14ac:dyDescent="0.3">
      <c r="A64" s="15" t="s">
        <v>96</v>
      </c>
      <c r="B64" s="85" t="s">
        <v>20</v>
      </c>
      <c r="C64" s="4" t="s">
        <v>103</v>
      </c>
      <c r="D64" s="15">
        <v>1</v>
      </c>
      <c r="E64" s="5">
        <v>1599.7625</v>
      </c>
      <c r="F64" s="5">
        <f t="shared" si="3"/>
        <v>1599.7625</v>
      </c>
      <c r="G64" s="5" t="s">
        <v>335</v>
      </c>
      <c r="H64" s="5"/>
      <c r="I64" s="54"/>
      <c r="J64" s="54"/>
      <c r="K64" s="55"/>
      <c r="L64" s="31">
        <v>0</v>
      </c>
      <c r="M64" s="5">
        <v>0</v>
      </c>
      <c r="N64" s="32">
        <v>0</v>
      </c>
      <c r="O64" s="31">
        <f t="shared" si="4"/>
        <v>0</v>
      </c>
      <c r="P64" s="5">
        <f t="shared" si="5"/>
        <v>0</v>
      </c>
      <c r="Q64" s="32">
        <f t="shared" si="6"/>
        <v>0</v>
      </c>
      <c r="R64" s="25">
        <f>$D64*$E64*R$3*Indiga[[#This Row],[Delivery]]</f>
        <v>0</v>
      </c>
      <c r="S64" s="5">
        <f>$D64*$E64*S$3*Indiga[[#This Row],[Installation]]</f>
        <v>0</v>
      </c>
      <c r="T64" s="61">
        <f>$D64*$E64*T$3*Indiga[[#This Row],[Installation7]]</f>
        <v>0</v>
      </c>
      <c r="U64" s="5"/>
      <c r="V64" s="2"/>
    </row>
    <row r="65" spans="1:22" x14ac:dyDescent="0.3">
      <c r="A65" s="15" t="s">
        <v>96</v>
      </c>
      <c r="B65" s="85" t="s">
        <v>20</v>
      </c>
      <c r="C65" s="4" t="s">
        <v>104</v>
      </c>
      <c r="D65" s="15">
        <v>1</v>
      </c>
      <c r="E65" s="5">
        <v>1870.875</v>
      </c>
      <c r="F65" s="5">
        <f t="shared" si="3"/>
        <v>1870.875</v>
      </c>
      <c r="G65" s="5" t="s">
        <v>335</v>
      </c>
      <c r="H65" s="5"/>
      <c r="I65" s="54"/>
      <c r="J65" s="54"/>
      <c r="K65" s="55"/>
      <c r="L65" s="31">
        <v>0</v>
      </c>
      <c r="M65" s="5">
        <v>0</v>
      </c>
      <c r="N65" s="32">
        <v>0</v>
      </c>
      <c r="O65" s="31">
        <f t="shared" si="4"/>
        <v>0</v>
      </c>
      <c r="P65" s="5">
        <f t="shared" si="5"/>
        <v>0</v>
      </c>
      <c r="Q65" s="32">
        <f t="shared" si="6"/>
        <v>0</v>
      </c>
      <c r="R65" s="25">
        <f>$D65*$E65*R$3*Indiga[[#This Row],[Delivery]]</f>
        <v>0</v>
      </c>
      <c r="S65" s="5">
        <f>$D65*$E65*S$3*Indiga[[#This Row],[Installation]]</f>
        <v>0</v>
      </c>
      <c r="T65" s="61">
        <f>$D65*$E65*T$3*Indiga[[#This Row],[Installation7]]</f>
        <v>0</v>
      </c>
      <c r="U65" s="5"/>
      <c r="V65" s="2"/>
    </row>
    <row r="66" spans="1:22" x14ac:dyDescent="0.3">
      <c r="A66" s="15" t="s">
        <v>96</v>
      </c>
      <c r="B66" s="85" t="s">
        <v>20</v>
      </c>
      <c r="C66" s="4" t="s">
        <v>105</v>
      </c>
      <c r="D66" s="15">
        <v>1</v>
      </c>
      <c r="E66" s="5">
        <v>1870.875</v>
      </c>
      <c r="F66" s="5">
        <f t="shared" si="3"/>
        <v>1870.875</v>
      </c>
      <c r="G66" s="5" t="s">
        <v>335</v>
      </c>
      <c r="H66" s="5"/>
      <c r="I66" s="54"/>
      <c r="J66" s="54"/>
      <c r="K66" s="55"/>
      <c r="L66" s="31">
        <v>0</v>
      </c>
      <c r="M66" s="5">
        <v>0</v>
      </c>
      <c r="N66" s="32">
        <v>0</v>
      </c>
      <c r="O66" s="31">
        <f t="shared" si="4"/>
        <v>0</v>
      </c>
      <c r="P66" s="5">
        <f t="shared" si="5"/>
        <v>0</v>
      </c>
      <c r="Q66" s="32">
        <f t="shared" si="6"/>
        <v>0</v>
      </c>
      <c r="R66" s="25">
        <f>$D66*$E66*R$3*Indiga[[#This Row],[Delivery]]</f>
        <v>0</v>
      </c>
      <c r="S66" s="5">
        <f>$D66*$E66*S$3*Indiga[[#This Row],[Installation]]</f>
        <v>0</v>
      </c>
      <c r="T66" s="61">
        <f>$D66*$E66*T$3*Indiga[[#This Row],[Installation7]]</f>
        <v>0</v>
      </c>
      <c r="U66" s="5"/>
      <c r="V66" s="2"/>
    </row>
    <row r="67" spans="1:22" x14ac:dyDescent="0.3">
      <c r="A67" s="15" t="s">
        <v>106</v>
      </c>
      <c r="B67" s="85" t="s">
        <v>43</v>
      </c>
      <c r="C67" s="4" t="s">
        <v>107</v>
      </c>
      <c r="D67" s="15">
        <v>1</v>
      </c>
      <c r="E67" s="5">
        <v>2274.2375000000002</v>
      </c>
      <c r="F67" s="5">
        <f t="shared" si="3"/>
        <v>2274.2375000000002</v>
      </c>
      <c r="G67" s="5" t="s">
        <v>348</v>
      </c>
      <c r="H67" s="5"/>
      <c r="I67" s="54">
        <v>1</v>
      </c>
      <c r="J67" s="54"/>
      <c r="K67" s="55"/>
      <c r="L67" s="31">
        <v>0</v>
      </c>
      <c r="M67" s="5">
        <v>0</v>
      </c>
      <c r="N67" s="32">
        <v>0</v>
      </c>
      <c r="O67" s="31">
        <f t="shared" si="4"/>
        <v>1591.9662499999999</v>
      </c>
      <c r="P67" s="5">
        <f t="shared" si="5"/>
        <v>0</v>
      </c>
      <c r="Q67" s="32">
        <f t="shared" si="6"/>
        <v>0</v>
      </c>
      <c r="R67" s="25">
        <f>$D67*$E67*R$3*Indiga[[#This Row],[Delivery]]</f>
        <v>1591.9662499999999</v>
      </c>
      <c r="S67" s="5">
        <f>$D67*$E67*S$3*Indiga[[#This Row],[Installation]]</f>
        <v>0</v>
      </c>
      <c r="T67" s="61">
        <f>$D67*$E67*T$3*Indiga[[#This Row],[Installation7]]</f>
        <v>0</v>
      </c>
      <c r="U67" s="5"/>
      <c r="V67" s="2"/>
    </row>
    <row r="68" spans="1:22" x14ac:dyDescent="0.3">
      <c r="A68" s="15"/>
      <c r="B68" s="85"/>
      <c r="C68" s="4"/>
      <c r="D68" s="15"/>
      <c r="E68" s="5"/>
      <c r="F68" s="5"/>
      <c r="G68" s="5"/>
      <c r="H68" s="5"/>
      <c r="I68" s="54"/>
      <c r="J68" s="54"/>
      <c r="K68" s="55"/>
      <c r="L68" s="31"/>
      <c r="M68" s="5"/>
      <c r="N68" s="32"/>
      <c r="O68" s="31"/>
      <c r="P68" s="5"/>
      <c r="Q68" s="32"/>
      <c r="R68" s="25"/>
      <c r="S68" s="5"/>
      <c r="T68" s="61"/>
      <c r="U68" s="5"/>
      <c r="V68" s="2"/>
    </row>
    <row r="69" spans="1:22" x14ac:dyDescent="0.3">
      <c r="A69" s="15" t="s">
        <v>108</v>
      </c>
      <c r="B69" s="85" t="s">
        <v>109</v>
      </c>
      <c r="C69" s="4" t="s">
        <v>110</v>
      </c>
      <c r="D69" s="15">
        <v>1</v>
      </c>
      <c r="E69" s="5">
        <v>350</v>
      </c>
      <c r="F69" s="5">
        <f t="shared" ref="F69:F132" si="7">PRODUCT(D69:E69)</f>
        <v>350</v>
      </c>
      <c r="G69" s="5"/>
      <c r="H69" s="5"/>
      <c r="I69" s="54"/>
      <c r="J69" s="54"/>
      <c r="K69" s="55"/>
      <c r="L69" s="31">
        <v>0</v>
      </c>
      <c r="M69" s="5">
        <v>0</v>
      </c>
      <c r="N69" s="32">
        <v>0</v>
      </c>
      <c r="O69" s="31">
        <f t="shared" si="4"/>
        <v>0</v>
      </c>
      <c r="P69" s="5">
        <f t="shared" si="5"/>
        <v>0</v>
      </c>
      <c r="Q69" s="32">
        <f t="shared" si="6"/>
        <v>0</v>
      </c>
      <c r="R69" s="25">
        <f>$D69*$E69*R$3*Indiga[[#This Row],[Delivery]]</f>
        <v>0</v>
      </c>
      <c r="S69" s="5">
        <f>$D69*$E69*S$3*Indiga[[#This Row],[Installation]]</f>
        <v>0</v>
      </c>
      <c r="T69" s="61">
        <f>$D69*$E69*T$3*Indiga[[#This Row],[Installation7]]</f>
        <v>0</v>
      </c>
      <c r="U69" s="5"/>
      <c r="V69" s="2"/>
    </row>
    <row r="70" spans="1:22" x14ac:dyDescent="0.3">
      <c r="A70" s="15" t="s">
        <v>108</v>
      </c>
      <c r="B70" s="85" t="s">
        <v>109</v>
      </c>
      <c r="C70" s="4" t="s">
        <v>111</v>
      </c>
      <c r="D70" s="15">
        <v>1</v>
      </c>
      <c r="E70" s="5">
        <v>350</v>
      </c>
      <c r="F70" s="5">
        <f t="shared" si="7"/>
        <v>350</v>
      </c>
      <c r="G70" s="5"/>
      <c r="H70" s="5"/>
      <c r="I70" s="54"/>
      <c r="J70" s="54"/>
      <c r="K70" s="55"/>
      <c r="L70" s="31">
        <v>0</v>
      </c>
      <c r="M70" s="5">
        <v>0</v>
      </c>
      <c r="N70" s="32">
        <v>0</v>
      </c>
      <c r="O70" s="31">
        <f t="shared" si="4"/>
        <v>0</v>
      </c>
      <c r="P70" s="5">
        <f t="shared" si="5"/>
        <v>0</v>
      </c>
      <c r="Q70" s="32">
        <f t="shared" si="6"/>
        <v>0</v>
      </c>
      <c r="R70" s="25">
        <f>$D70*$E70*R$3*Indiga[[#This Row],[Delivery]]</f>
        <v>0</v>
      </c>
      <c r="S70" s="5">
        <f>$D70*$E70*S$3*Indiga[[#This Row],[Installation]]</f>
        <v>0</v>
      </c>
      <c r="T70" s="61">
        <f>$D70*$E70*T$3*Indiga[[#This Row],[Installation7]]</f>
        <v>0</v>
      </c>
      <c r="U70" s="5"/>
      <c r="V70" s="2"/>
    </row>
    <row r="71" spans="1:22" x14ac:dyDescent="0.3">
      <c r="A71" s="15" t="s">
        <v>12</v>
      </c>
      <c r="B71" s="85" t="s">
        <v>112</v>
      </c>
      <c r="C71" s="4" t="s">
        <v>113</v>
      </c>
      <c r="D71" s="15">
        <v>1</v>
      </c>
      <c r="E71" s="5">
        <v>350</v>
      </c>
      <c r="F71" s="5">
        <f t="shared" si="7"/>
        <v>350</v>
      </c>
      <c r="G71" s="5"/>
      <c r="H71" s="5"/>
      <c r="I71" s="54"/>
      <c r="J71" s="54"/>
      <c r="K71" s="55"/>
      <c r="L71" s="31">
        <v>0</v>
      </c>
      <c r="M71" s="5">
        <v>0</v>
      </c>
      <c r="N71" s="32">
        <v>0</v>
      </c>
      <c r="O71" s="31">
        <f t="shared" ref="O71:O134" si="8">R71-L71</f>
        <v>0</v>
      </c>
      <c r="P71" s="5">
        <f t="shared" ref="P71:P134" si="9">S71-M71</f>
        <v>0</v>
      </c>
      <c r="Q71" s="32">
        <f t="shared" ref="Q71:Q134" si="10">T71-N71</f>
        <v>0</v>
      </c>
      <c r="R71" s="25">
        <f>$D71*$E71*R$3*Indiga[[#This Row],[Delivery]]</f>
        <v>0</v>
      </c>
      <c r="S71" s="5">
        <f>$D71*$E71*S$3*Indiga[[#This Row],[Installation]]</f>
        <v>0</v>
      </c>
      <c r="T71" s="61">
        <f>$D71*$E71*T$3*Indiga[[#This Row],[Installation7]]</f>
        <v>0</v>
      </c>
      <c r="U71" s="5"/>
      <c r="V71" s="2"/>
    </row>
    <row r="72" spans="1:22" x14ac:dyDescent="0.3">
      <c r="A72" s="15" t="s">
        <v>12</v>
      </c>
      <c r="B72" s="85" t="s">
        <v>19</v>
      </c>
      <c r="C72" s="4" t="s">
        <v>114</v>
      </c>
      <c r="D72" s="15">
        <v>1</v>
      </c>
      <c r="E72" s="5">
        <v>350</v>
      </c>
      <c r="F72" s="5">
        <f t="shared" si="7"/>
        <v>350</v>
      </c>
      <c r="G72" s="5"/>
      <c r="H72" s="5"/>
      <c r="I72" s="54"/>
      <c r="J72" s="54"/>
      <c r="K72" s="55"/>
      <c r="L72" s="31">
        <v>0</v>
      </c>
      <c r="M72" s="5">
        <v>0</v>
      </c>
      <c r="N72" s="32">
        <v>0</v>
      </c>
      <c r="O72" s="31">
        <f t="shared" si="8"/>
        <v>0</v>
      </c>
      <c r="P72" s="5">
        <f t="shared" si="9"/>
        <v>0</v>
      </c>
      <c r="Q72" s="32">
        <f t="shared" si="10"/>
        <v>0</v>
      </c>
      <c r="R72" s="25">
        <f>$D72*$E72*R$3*Indiga[[#This Row],[Delivery]]</f>
        <v>0</v>
      </c>
      <c r="S72" s="5">
        <f>$D72*$E72*S$3*Indiga[[#This Row],[Installation]]</f>
        <v>0</v>
      </c>
      <c r="T72" s="61">
        <f>$D72*$E72*T$3*Indiga[[#This Row],[Installation7]]</f>
        <v>0</v>
      </c>
      <c r="U72" s="5"/>
      <c r="V72" s="2"/>
    </row>
    <row r="73" spans="1:22" x14ac:dyDescent="0.3">
      <c r="A73" s="15" t="s">
        <v>12</v>
      </c>
      <c r="B73" s="85" t="s">
        <v>115</v>
      </c>
      <c r="C73" s="4" t="s">
        <v>116</v>
      </c>
      <c r="D73" s="15">
        <v>1</v>
      </c>
      <c r="E73" s="5">
        <v>450</v>
      </c>
      <c r="F73" s="5">
        <f t="shared" si="7"/>
        <v>450</v>
      </c>
      <c r="G73" s="5"/>
      <c r="H73" s="5"/>
      <c r="I73" s="54"/>
      <c r="J73" s="54"/>
      <c r="K73" s="55"/>
      <c r="L73" s="31">
        <v>0</v>
      </c>
      <c r="M73" s="5">
        <v>0</v>
      </c>
      <c r="N73" s="32">
        <v>0</v>
      </c>
      <c r="O73" s="31">
        <f t="shared" si="8"/>
        <v>0</v>
      </c>
      <c r="P73" s="5">
        <f t="shared" si="9"/>
        <v>0</v>
      </c>
      <c r="Q73" s="32">
        <f t="shared" si="10"/>
        <v>0</v>
      </c>
      <c r="R73" s="25">
        <f>$D73*$E73*R$3*Indiga[[#This Row],[Delivery]]</f>
        <v>0</v>
      </c>
      <c r="S73" s="5">
        <f>$D73*$E73*S$3*Indiga[[#This Row],[Installation]]</f>
        <v>0</v>
      </c>
      <c r="T73" s="61">
        <f>$D73*$E73*T$3*Indiga[[#This Row],[Installation7]]</f>
        <v>0</v>
      </c>
      <c r="U73" s="5"/>
      <c r="V73" s="2"/>
    </row>
    <row r="74" spans="1:22" x14ac:dyDescent="0.3">
      <c r="A74" s="15" t="s">
        <v>12</v>
      </c>
      <c r="B74" s="85" t="s">
        <v>117</v>
      </c>
      <c r="C74" s="4" t="s">
        <v>118</v>
      </c>
      <c r="D74" s="15">
        <v>1</v>
      </c>
      <c r="E74" s="5">
        <v>350</v>
      </c>
      <c r="F74" s="5">
        <f t="shared" si="7"/>
        <v>350</v>
      </c>
      <c r="G74" s="5"/>
      <c r="H74" s="5"/>
      <c r="I74" s="54"/>
      <c r="J74" s="54"/>
      <c r="K74" s="55"/>
      <c r="L74" s="31">
        <v>0</v>
      </c>
      <c r="M74" s="5">
        <v>0</v>
      </c>
      <c r="N74" s="32">
        <v>0</v>
      </c>
      <c r="O74" s="31">
        <f t="shared" si="8"/>
        <v>0</v>
      </c>
      <c r="P74" s="5">
        <f t="shared" si="9"/>
        <v>0</v>
      </c>
      <c r="Q74" s="32">
        <f t="shared" si="10"/>
        <v>0</v>
      </c>
      <c r="R74" s="25">
        <f>$D74*$E74*R$3*Indiga[[#This Row],[Delivery]]</f>
        <v>0</v>
      </c>
      <c r="S74" s="5">
        <f>$D74*$E74*S$3*Indiga[[#This Row],[Installation]]</f>
        <v>0</v>
      </c>
      <c r="T74" s="61">
        <f>$D74*$E74*T$3*Indiga[[#This Row],[Installation7]]</f>
        <v>0</v>
      </c>
      <c r="U74" s="5"/>
      <c r="V74" s="2"/>
    </row>
    <row r="75" spans="1:22" x14ac:dyDescent="0.3">
      <c r="A75" s="15" t="s">
        <v>12</v>
      </c>
      <c r="B75" s="85" t="s">
        <v>119</v>
      </c>
      <c r="C75" s="4" t="s">
        <v>120</v>
      </c>
      <c r="D75" s="15">
        <v>1</v>
      </c>
      <c r="E75" s="5">
        <v>450</v>
      </c>
      <c r="F75" s="5">
        <f t="shared" si="7"/>
        <v>450</v>
      </c>
      <c r="G75" s="5"/>
      <c r="H75" s="5"/>
      <c r="I75" s="54"/>
      <c r="J75" s="54"/>
      <c r="K75" s="55"/>
      <c r="L75" s="31">
        <v>0</v>
      </c>
      <c r="M75" s="5">
        <v>0</v>
      </c>
      <c r="N75" s="32">
        <v>0</v>
      </c>
      <c r="O75" s="31">
        <f t="shared" si="8"/>
        <v>0</v>
      </c>
      <c r="P75" s="5">
        <f t="shared" si="9"/>
        <v>0</v>
      </c>
      <c r="Q75" s="32">
        <f t="shared" si="10"/>
        <v>0</v>
      </c>
      <c r="R75" s="25">
        <f>$D75*$E75*R$3*Indiga[[#This Row],[Delivery]]</f>
        <v>0</v>
      </c>
      <c r="S75" s="5">
        <f>$D75*$E75*S$3*Indiga[[#This Row],[Installation]]</f>
        <v>0</v>
      </c>
      <c r="T75" s="61">
        <f>$D75*$E75*T$3*Indiga[[#This Row],[Installation7]]</f>
        <v>0</v>
      </c>
      <c r="U75" s="5"/>
      <c r="V75" s="2"/>
    </row>
    <row r="76" spans="1:22" x14ac:dyDescent="0.3">
      <c r="A76" s="15" t="s">
        <v>12</v>
      </c>
      <c r="B76" s="85" t="s">
        <v>43</v>
      </c>
      <c r="C76" s="4" t="s">
        <v>121</v>
      </c>
      <c r="D76" s="15">
        <v>1</v>
      </c>
      <c r="E76" s="5">
        <v>350</v>
      </c>
      <c r="F76" s="5">
        <f t="shared" si="7"/>
        <v>350</v>
      </c>
      <c r="G76" s="5"/>
      <c r="H76" s="5"/>
      <c r="I76" s="54"/>
      <c r="J76" s="54"/>
      <c r="K76" s="55"/>
      <c r="L76" s="31">
        <v>0</v>
      </c>
      <c r="M76" s="5">
        <v>0</v>
      </c>
      <c r="N76" s="32">
        <v>0</v>
      </c>
      <c r="O76" s="31">
        <f t="shared" si="8"/>
        <v>0</v>
      </c>
      <c r="P76" s="5">
        <f t="shared" si="9"/>
        <v>0</v>
      </c>
      <c r="Q76" s="32">
        <f t="shared" si="10"/>
        <v>0</v>
      </c>
      <c r="R76" s="25">
        <f>$D76*$E76*R$3*Indiga[[#This Row],[Delivery]]</f>
        <v>0</v>
      </c>
      <c r="S76" s="5">
        <f>$D76*$E76*S$3*Indiga[[#This Row],[Installation]]</f>
        <v>0</v>
      </c>
      <c r="T76" s="61">
        <f>$D76*$E76*T$3*Indiga[[#This Row],[Installation7]]</f>
        <v>0</v>
      </c>
      <c r="U76" s="5"/>
      <c r="V76" s="2"/>
    </row>
    <row r="77" spans="1:22" x14ac:dyDescent="0.3">
      <c r="A77" s="15" t="s">
        <v>12</v>
      </c>
      <c r="B77" s="85" t="s">
        <v>43</v>
      </c>
      <c r="C77" s="4" t="s">
        <v>122</v>
      </c>
      <c r="D77" s="15">
        <v>1</v>
      </c>
      <c r="E77" s="5">
        <v>350</v>
      </c>
      <c r="F77" s="5">
        <f t="shared" si="7"/>
        <v>350</v>
      </c>
      <c r="G77" s="5"/>
      <c r="H77" s="5"/>
      <c r="I77" s="54"/>
      <c r="J77" s="54"/>
      <c r="K77" s="55"/>
      <c r="L77" s="31">
        <v>0</v>
      </c>
      <c r="M77" s="5">
        <v>0</v>
      </c>
      <c r="N77" s="32">
        <v>0</v>
      </c>
      <c r="O77" s="31">
        <f t="shared" si="8"/>
        <v>0</v>
      </c>
      <c r="P77" s="5">
        <f t="shared" si="9"/>
        <v>0</v>
      </c>
      <c r="Q77" s="32">
        <f t="shared" si="10"/>
        <v>0</v>
      </c>
      <c r="R77" s="25">
        <f>$D77*$E77*R$3*Indiga[[#This Row],[Delivery]]</f>
        <v>0</v>
      </c>
      <c r="S77" s="5">
        <f>$D77*$E77*S$3*Indiga[[#This Row],[Installation]]</f>
        <v>0</v>
      </c>
      <c r="T77" s="61">
        <f>$D77*$E77*T$3*Indiga[[#This Row],[Installation7]]</f>
        <v>0</v>
      </c>
      <c r="U77" s="5"/>
      <c r="V77" s="2"/>
    </row>
    <row r="78" spans="1:22" x14ac:dyDescent="0.3">
      <c r="A78" s="15" t="s">
        <v>12</v>
      </c>
      <c r="B78" s="85" t="s">
        <v>123</v>
      </c>
      <c r="C78" s="4" t="s">
        <v>124</v>
      </c>
      <c r="D78" s="15">
        <v>1</v>
      </c>
      <c r="E78" s="5">
        <v>350</v>
      </c>
      <c r="F78" s="5">
        <f t="shared" si="7"/>
        <v>350</v>
      </c>
      <c r="G78" s="5"/>
      <c r="H78" s="5"/>
      <c r="I78" s="54"/>
      <c r="J78" s="54"/>
      <c r="K78" s="55"/>
      <c r="L78" s="31">
        <v>0</v>
      </c>
      <c r="M78" s="5">
        <v>0</v>
      </c>
      <c r="N78" s="32">
        <v>0</v>
      </c>
      <c r="O78" s="31">
        <f t="shared" si="8"/>
        <v>0</v>
      </c>
      <c r="P78" s="5">
        <f t="shared" si="9"/>
        <v>0</v>
      </c>
      <c r="Q78" s="32">
        <f t="shared" si="10"/>
        <v>0</v>
      </c>
      <c r="R78" s="25">
        <f>$D78*$E78*R$3*Indiga[[#This Row],[Delivery]]</f>
        <v>0</v>
      </c>
      <c r="S78" s="5">
        <f>$D78*$E78*S$3*Indiga[[#This Row],[Installation]]</f>
        <v>0</v>
      </c>
      <c r="T78" s="61">
        <f>$D78*$E78*T$3*Indiga[[#This Row],[Installation7]]</f>
        <v>0</v>
      </c>
      <c r="U78" s="5"/>
      <c r="V78" s="2"/>
    </row>
    <row r="79" spans="1:22" x14ac:dyDescent="0.3">
      <c r="A79" s="15" t="s">
        <v>12</v>
      </c>
      <c r="B79" s="85" t="s">
        <v>125</v>
      </c>
      <c r="C79" s="4" t="s">
        <v>126</v>
      </c>
      <c r="D79" s="15">
        <v>1</v>
      </c>
      <c r="E79" s="5">
        <v>450</v>
      </c>
      <c r="F79" s="5">
        <f t="shared" si="7"/>
        <v>450</v>
      </c>
      <c r="G79" s="5"/>
      <c r="H79" s="5"/>
      <c r="I79" s="54"/>
      <c r="J79" s="54"/>
      <c r="K79" s="55"/>
      <c r="L79" s="31">
        <v>0</v>
      </c>
      <c r="M79" s="5">
        <v>0</v>
      </c>
      <c r="N79" s="32">
        <v>0</v>
      </c>
      <c r="O79" s="31">
        <f t="shared" si="8"/>
        <v>0</v>
      </c>
      <c r="P79" s="5">
        <f t="shared" si="9"/>
        <v>0</v>
      </c>
      <c r="Q79" s="32">
        <f t="shared" si="10"/>
        <v>0</v>
      </c>
      <c r="R79" s="25">
        <f>$D79*$E79*R$3*Indiga[[#This Row],[Delivery]]</f>
        <v>0</v>
      </c>
      <c r="S79" s="5">
        <f>$D79*$E79*S$3*Indiga[[#This Row],[Installation]]</f>
        <v>0</v>
      </c>
      <c r="T79" s="61">
        <f>$D79*$E79*T$3*Indiga[[#This Row],[Installation7]]</f>
        <v>0</v>
      </c>
      <c r="U79" s="5"/>
      <c r="V79" s="2"/>
    </row>
    <row r="80" spans="1:22" x14ac:dyDescent="0.3">
      <c r="A80" s="15" t="s">
        <v>12</v>
      </c>
      <c r="B80" s="85" t="s">
        <v>117</v>
      </c>
      <c r="C80" s="4" t="s">
        <v>127</v>
      </c>
      <c r="D80" s="15">
        <v>1</v>
      </c>
      <c r="E80" s="5">
        <v>350</v>
      </c>
      <c r="F80" s="5">
        <f t="shared" si="7"/>
        <v>350</v>
      </c>
      <c r="G80" s="5"/>
      <c r="H80" s="5"/>
      <c r="I80" s="54"/>
      <c r="J80" s="54"/>
      <c r="K80" s="55"/>
      <c r="L80" s="31">
        <v>0</v>
      </c>
      <c r="M80" s="5">
        <v>0</v>
      </c>
      <c r="N80" s="32">
        <v>0</v>
      </c>
      <c r="O80" s="31">
        <f t="shared" si="8"/>
        <v>0</v>
      </c>
      <c r="P80" s="5">
        <f t="shared" si="9"/>
        <v>0</v>
      </c>
      <c r="Q80" s="32">
        <f t="shared" si="10"/>
        <v>0</v>
      </c>
      <c r="R80" s="25">
        <f>$D80*$E80*R$3*Indiga[[#This Row],[Delivery]]</f>
        <v>0</v>
      </c>
      <c r="S80" s="5">
        <f>$D80*$E80*S$3*Indiga[[#This Row],[Installation]]</f>
        <v>0</v>
      </c>
      <c r="T80" s="61">
        <f>$D80*$E80*T$3*Indiga[[#This Row],[Installation7]]</f>
        <v>0</v>
      </c>
      <c r="U80" s="5"/>
      <c r="V80" s="2"/>
    </row>
    <row r="81" spans="1:22" x14ac:dyDescent="0.3">
      <c r="A81" s="15" t="s">
        <v>12</v>
      </c>
      <c r="B81" s="85" t="s">
        <v>117</v>
      </c>
      <c r="C81" s="4" t="s">
        <v>128</v>
      </c>
      <c r="D81" s="15">
        <v>1</v>
      </c>
      <c r="E81" s="5">
        <v>350</v>
      </c>
      <c r="F81" s="5">
        <f t="shared" si="7"/>
        <v>350</v>
      </c>
      <c r="G81" s="5"/>
      <c r="H81" s="5"/>
      <c r="I81" s="54"/>
      <c r="J81" s="54"/>
      <c r="K81" s="55"/>
      <c r="L81" s="31">
        <v>0</v>
      </c>
      <c r="M81" s="5">
        <v>0</v>
      </c>
      <c r="N81" s="32">
        <v>0</v>
      </c>
      <c r="O81" s="31">
        <f t="shared" si="8"/>
        <v>0</v>
      </c>
      <c r="P81" s="5">
        <f t="shared" si="9"/>
        <v>0</v>
      </c>
      <c r="Q81" s="32">
        <f t="shared" si="10"/>
        <v>0</v>
      </c>
      <c r="R81" s="25">
        <f>$D81*$E81*R$3*Indiga[[#This Row],[Delivery]]</f>
        <v>0</v>
      </c>
      <c r="S81" s="5">
        <f>$D81*$E81*S$3*Indiga[[#This Row],[Installation]]</f>
        <v>0</v>
      </c>
      <c r="T81" s="61">
        <f>$D81*$E81*T$3*Indiga[[#This Row],[Installation7]]</f>
        <v>0</v>
      </c>
      <c r="U81" s="5"/>
      <c r="V81" s="2"/>
    </row>
    <row r="82" spans="1:22" x14ac:dyDescent="0.3">
      <c r="A82" s="15" t="s">
        <v>12</v>
      </c>
      <c r="B82" s="85" t="s">
        <v>129</v>
      </c>
      <c r="C82" s="4" t="s">
        <v>130</v>
      </c>
      <c r="D82" s="15">
        <v>1</v>
      </c>
      <c r="E82" s="5">
        <v>350</v>
      </c>
      <c r="F82" s="5">
        <f t="shared" si="7"/>
        <v>350</v>
      </c>
      <c r="G82" s="5"/>
      <c r="H82" s="5"/>
      <c r="I82" s="54"/>
      <c r="J82" s="54"/>
      <c r="K82" s="55"/>
      <c r="L82" s="31">
        <v>0</v>
      </c>
      <c r="M82" s="5">
        <v>0</v>
      </c>
      <c r="N82" s="32">
        <v>0</v>
      </c>
      <c r="O82" s="31">
        <f t="shared" si="8"/>
        <v>0</v>
      </c>
      <c r="P82" s="5">
        <f t="shared" si="9"/>
        <v>0</v>
      </c>
      <c r="Q82" s="32">
        <f t="shared" si="10"/>
        <v>0</v>
      </c>
      <c r="R82" s="25">
        <f>$D82*$E82*R$3*Indiga[[#This Row],[Delivery]]</f>
        <v>0</v>
      </c>
      <c r="S82" s="5">
        <f>$D82*$E82*S$3*Indiga[[#This Row],[Installation]]</f>
        <v>0</v>
      </c>
      <c r="T82" s="61">
        <f>$D82*$E82*T$3*Indiga[[#This Row],[Installation7]]</f>
        <v>0</v>
      </c>
      <c r="U82" s="5"/>
      <c r="V82" s="2"/>
    </row>
    <row r="83" spans="1:22" x14ac:dyDescent="0.3">
      <c r="A83" s="15" t="s">
        <v>12</v>
      </c>
      <c r="B83" s="85" t="s">
        <v>78</v>
      </c>
      <c r="C83" s="4" t="s">
        <v>131</v>
      </c>
      <c r="D83" s="15">
        <v>1</v>
      </c>
      <c r="E83" s="5">
        <v>450</v>
      </c>
      <c r="F83" s="5">
        <f t="shared" si="7"/>
        <v>450</v>
      </c>
      <c r="G83" s="5"/>
      <c r="H83" s="5"/>
      <c r="I83" s="54"/>
      <c r="J83" s="54"/>
      <c r="K83" s="55"/>
      <c r="L83" s="31">
        <v>0</v>
      </c>
      <c r="M83" s="5">
        <v>0</v>
      </c>
      <c r="N83" s="32">
        <v>0</v>
      </c>
      <c r="O83" s="31">
        <f t="shared" si="8"/>
        <v>0</v>
      </c>
      <c r="P83" s="5">
        <f t="shared" si="9"/>
        <v>0</v>
      </c>
      <c r="Q83" s="32">
        <f t="shared" si="10"/>
        <v>0</v>
      </c>
      <c r="R83" s="25">
        <f>$D83*$E83*R$3*Indiga[[#This Row],[Delivery]]</f>
        <v>0</v>
      </c>
      <c r="S83" s="5">
        <f>$D83*$E83*S$3*Indiga[[#This Row],[Installation]]</f>
        <v>0</v>
      </c>
      <c r="T83" s="61">
        <f>$D83*$E83*T$3*Indiga[[#This Row],[Installation7]]</f>
        <v>0</v>
      </c>
      <c r="U83" s="5"/>
      <c r="V83" s="2"/>
    </row>
    <row r="84" spans="1:22" x14ac:dyDescent="0.3">
      <c r="A84" s="15" t="s">
        <v>12</v>
      </c>
      <c r="B84" s="85" t="s">
        <v>78</v>
      </c>
      <c r="C84" s="4" t="s">
        <v>132</v>
      </c>
      <c r="D84" s="15">
        <v>1</v>
      </c>
      <c r="E84" s="5">
        <v>450</v>
      </c>
      <c r="F84" s="5">
        <f t="shared" si="7"/>
        <v>450</v>
      </c>
      <c r="G84" s="5"/>
      <c r="H84" s="5"/>
      <c r="I84" s="54"/>
      <c r="J84" s="54"/>
      <c r="K84" s="55"/>
      <c r="L84" s="31">
        <v>0</v>
      </c>
      <c r="M84" s="5">
        <v>0</v>
      </c>
      <c r="N84" s="32">
        <v>0</v>
      </c>
      <c r="O84" s="31">
        <f t="shared" si="8"/>
        <v>0</v>
      </c>
      <c r="P84" s="5">
        <f t="shared" si="9"/>
        <v>0</v>
      </c>
      <c r="Q84" s="32">
        <f t="shared" si="10"/>
        <v>0</v>
      </c>
      <c r="R84" s="25">
        <f>$D84*$E84*R$3*Indiga[[#This Row],[Delivery]]</f>
        <v>0</v>
      </c>
      <c r="S84" s="5">
        <f>$D84*$E84*S$3*Indiga[[#This Row],[Installation]]</f>
        <v>0</v>
      </c>
      <c r="T84" s="61">
        <f>$D84*$E84*T$3*Indiga[[#This Row],[Installation7]]</f>
        <v>0</v>
      </c>
      <c r="U84" s="5"/>
      <c r="V84" s="2"/>
    </row>
    <row r="85" spans="1:22" x14ac:dyDescent="0.3">
      <c r="A85" s="15" t="s">
        <v>33</v>
      </c>
      <c r="B85" s="85" t="s">
        <v>123</v>
      </c>
      <c r="C85" s="4" t="s">
        <v>133</v>
      </c>
      <c r="D85" s="15">
        <v>1</v>
      </c>
      <c r="E85" s="5">
        <v>350</v>
      </c>
      <c r="F85" s="5">
        <f t="shared" si="7"/>
        <v>350</v>
      </c>
      <c r="G85" s="5"/>
      <c r="H85" s="5"/>
      <c r="I85" s="54"/>
      <c r="J85" s="54"/>
      <c r="K85" s="55"/>
      <c r="L85" s="31">
        <v>0</v>
      </c>
      <c r="M85" s="5">
        <v>0</v>
      </c>
      <c r="N85" s="32">
        <v>0</v>
      </c>
      <c r="O85" s="31">
        <f t="shared" si="8"/>
        <v>0</v>
      </c>
      <c r="P85" s="5">
        <f t="shared" si="9"/>
        <v>0</v>
      </c>
      <c r="Q85" s="32">
        <f t="shared" si="10"/>
        <v>0</v>
      </c>
      <c r="R85" s="25">
        <f>$D85*$E85*R$3*Indiga[[#This Row],[Delivery]]</f>
        <v>0</v>
      </c>
      <c r="S85" s="5">
        <f>$D85*$E85*S$3*Indiga[[#This Row],[Installation]]</f>
        <v>0</v>
      </c>
      <c r="T85" s="61">
        <f>$D85*$E85*T$3*Indiga[[#This Row],[Installation7]]</f>
        <v>0</v>
      </c>
      <c r="U85" s="5"/>
      <c r="V85" s="2"/>
    </row>
    <row r="86" spans="1:22" x14ac:dyDescent="0.3">
      <c r="A86" s="15" t="s">
        <v>33</v>
      </c>
      <c r="B86" s="85" t="s">
        <v>20</v>
      </c>
      <c r="C86" s="4" t="s">
        <v>134</v>
      </c>
      <c r="D86" s="15">
        <v>1</v>
      </c>
      <c r="E86" s="5">
        <v>350</v>
      </c>
      <c r="F86" s="5">
        <f t="shared" si="7"/>
        <v>350</v>
      </c>
      <c r="G86" s="5"/>
      <c r="H86" s="5"/>
      <c r="I86" s="54"/>
      <c r="J86" s="54"/>
      <c r="K86" s="55"/>
      <c r="L86" s="31">
        <v>0</v>
      </c>
      <c r="M86" s="5">
        <v>0</v>
      </c>
      <c r="N86" s="32">
        <v>0</v>
      </c>
      <c r="O86" s="31">
        <f t="shared" si="8"/>
        <v>0</v>
      </c>
      <c r="P86" s="5">
        <f t="shared" si="9"/>
        <v>0</v>
      </c>
      <c r="Q86" s="32">
        <f t="shared" si="10"/>
        <v>0</v>
      </c>
      <c r="R86" s="25">
        <f>$D86*$E86*R$3*Indiga[[#This Row],[Delivery]]</f>
        <v>0</v>
      </c>
      <c r="S86" s="5">
        <f>$D86*$E86*S$3*Indiga[[#This Row],[Installation]]</f>
        <v>0</v>
      </c>
      <c r="T86" s="61">
        <f>$D86*$E86*T$3*Indiga[[#This Row],[Installation7]]</f>
        <v>0</v>
      </c>
      <c r="U86" s="5"/>
      <c r="V86" s="2"/>
    </row>
    <row r="87" spans="1:22" x14ac:dyDescent="0.3">
      <c r="A87" s="15" t="s">
        <v>37</v>
      </c>
      <c r="B87" s="85" t="s">
        <v>117</v>
      </c>
      <c r="C87" s="4" t="s">
        <v>135</v>
      </c>
      <c r="D87" s="15">
        <v>1</v>
      </c>
      <c r="E87" s="5">
        <v>350</v>
      </c>
      <c r="F87" s="5">
        <f t="shared" si="7"/>
        <v>350</v>
      </c>
      <c r="G87" s="5"/>
      <c r="H87" s="5"/>
      <c r="I87" s="54"/>
      <c r="J87" s="54"/>
      <c r="K87" s="55"/>
      <c r="L87" s="31">
        <v>0</v>
      </c>
      <c r="M87" s="5">
        <v>0</v>
      </c>
      <c r="N87" s="32">
        <v>0</v>
      </c>
      <c r="O87" s="31">
        <f t="shared" si="8"/>
        <v>0</v>
      </c>
      <c r="P87" s="5">
        <f t="shared" si="9"/>
        <v>0</v>
      </c>
      <c r="Q87" s="32">
        <f t="shared" si="10"/>
        <v>0</v>
      </c>
      <c r="R87" s="25">
        <f>$D87*$E87*R$3*Indiga[[#This Row],[Delivery]]</f>
        <v>0</v>
      </c>
      <c r="S87" s="5">
        <f>$D87*$E87*S$3*Indiga[[#This Row],[Installation]]</f>
        <v>0</v>
      </c>
      <c r="T87" s="61">
        <f>$D87*$E87*T$3*Indiga[[#This Row],[Installation7]]</f>
        <v>0</v>
      </c>
      <c r="U87" s="5"/>
      <c r="V87" s="2"/>
    </row>
    <row r="88" spans="1:22" x14ac:dyDescent="0.3">
      <c r="A88" s="15" t="s">
        <v>37</v>
      </c>
      <c r="B88" s="85" t="s">
        <v>136</v>
      </c>
      <c r="C88" s="4" t="s">
        <v>137</v>
      </c>
      <c r="D88" s="15">
        <v>1</v>
      </c>
      <c r="E88" s="5">
        <v>450</v>
      </c>
      <c r="F88" s="5">
        <f t="shared" si="7"/>
        <v>450</v>
      </c>
      <c r="G88" s="5"/>
      <c r="H88" s="5"/>
      <c r="I88" s="54"/>
      <c r="J88" s="54"/>
      <c r="K88" s="55"/>
      <c r="L88" s="31">
        <v>0</v>
      </c>
      <c r="M88" s="5">
        <v>0</v>
      </c>
      <c r="N88" s="32">
        <v>0</v>
      </c>
      <c r="O88" s="31">
        <f t="shared" si="8"/>
        <v>0</v>
      </c>
      <c r="P88" s="5">
        <f t="shared" si="9"/>
        <v>0</v>
      </c>
      <c r="Q88" s="32">
        <f t="shared" si="10"/>
        <v>0</v>
      </c>
      <c r="R88" s="25">
        <f>$D88*$E88*R$3*Indiga[[#This Row],[Delivery]]</f>
        <v>0</v>
      </c>
      <c r="S88" s="5">
        <f>$D88*$E88*S$3*Indiga[[#This Row],[Installation]]</f>
        <v>0</v>
      </c>
      <c r="T88" s="61">
        <f>$D88*$E88*T$3*Indiga[[#This Row],[Installation7]]</f>
        <v>0</v>
      </c>
      <c r="U88" s="5"/>
      <c r="V88" s="2"/>
    </row>
    <row r="89" spans="1:22" x14ac:dyDescent="0.3">
      <c r="A89" s="15" t="s">
        <v>37</v>
      </c>
      <c r="B89" s="85" t="s">
        <v>136</v>
      </c>
      <c r="C89" s="4" t="s">
        <v>138</v>
      </c>
      <c r="D89" s="15">
        <v>1</v>
      </c>
      <c r="E89" s="5">
        <v>450</v>
      </c>
      <c r="F89" s="5">
        <f t="shared" si="7"/>
        <v>450</v>
      </c>
      <c r="G89" s="5"/>
      <c r="H89" s="5"/>
      <c r="I89" s="54"/>
      <c r="J89" s="54"/>
      <c r="K89" s="55"/>
      <c r="L89" s="31">
        <v>0</v>
      </c>
      <c r="M89" s="5">
        <v>0</v>
      </c>
      <c r="N89" s="32">
        <v>0</v>
      </c>
      <c r="O89" s="31">
        <f t="shared" si="8"/>
        <v>0</v>
      </c>
      <c r="P89" s="5">
        <f t="shared" si="9"/>
        <v>0</v>
      </c>
      <c r="Q89" s="32">
        <f t="shared" si="10"/>
        <v>0</v>
      </c>
      <c r="R89" s="25">
        <f>$D89*$E89*R$3*Indiga[[#This Row],[Delivery]]</f>
        <v>0</v>
      </c>
      <c r="S89" s="5">
        <f>$D89*$E89*S$3*Indiga[[#This Row],[Installation]]</f>
        <v>0</v>
      </c>
      <c r="T89" s="61">
        <f>$D89*$E89*T$3*Indiga[[#This Row],[Installation7]]</f>
        <v>0</v>
      </c>
      <c r="U89" s="5"/>
      <c r="V89" s="2"/>
    </row>
    <row r="90" spans="1:22" x14ac:dyDescent="0.3">
      <c r="A90" s="15" t="s">
        <v>37</v>
      </c>
      <c r="B90" s="85" t="s">
        <v>136</v>
      </c>
      <c r="C90" s="4" t="s">
        <v>139</v>
      </c>
      <c r="D90" s="15">
        <v>1</v>
      </c>
      <c r="E90" s="5">
        <v>450</v>
      </c>
      <c r="F90" s="5">
        <f t="shared" si="7"/>
        <v>450</v>
      </c>
      <c r="G90" s="5"/>
      <c r="H90" s="5"/>
      <c r="I90" s="54"/>
      <c r="J90" s="54"/>
      <c r="K90" s="55"/>
      <c r="L90" s="31">
        <v>0</v>
      </c>
      <c r="M90" s="5">
        <v>0</v>
      </c>
      <c r="N90" s="32">
        <v>0</v>
      </c>
      <c r="O90" s="31">
        <f t="shared" si="8"/>
        <v>0</v>
      </c>
      <c r="P90" s="5">
        <f t="shared" si="9"/>
        <v>0</v>
      </c>
      <c r="Q90" s="32">
        <f t="shared" si="10"/>
        <v>0</v>
      </c>
      <c r="R90" s="25">
        <f>$D90*$E90*R$3*Indiga[[#This Row],[Delivery]]</f>
        <v>0</v>
      </c>
      <c r="S90" s="5">
        <f>$D90*$E90*S$3*Indiga[[#This Row],[Installation]]</f>
        <v>0</v>
      </c>
      <c r="T90" s="61">
        <f>$D90*$E90*T$3*Indiga[[#This Row],[Installation7]]</f>
        <v>0</v>
      </c>
      <c r="U90" s="5"/>
      <c r="V90" s="2"/>
    </row>
    <row r="91" spans="1:22" x14ac:dyDescent="0.3">
      <c r="A91" s="15" t="s">
        <v>37</v>
      </c>
      <c r="B91" s="85" t="s">
        <v>123</v>
      </c>
      <c r="C91" s="4" t="s">
        <v>140</v>
      </c>
      <c r="D91" s="15">
        <v>1</v>
      </c>
      <c r="E91" s="5">
        <v>350</v>
      </c>
      <c r="F91" s="5">
        <f t="shared" si="7"/>
        <v>350</v>
      </c>
      <c r="G91" s="5"/>
      <c r="H91" s="5"/>
      <c r="I91" s="54"/>
      <c r="J91" s="54"/>
      <c r="K91" s="55"/>
      <c r="L91" s="31">
        <v>0</v>
      </c>
      <c r="M91" s="5">
        <v>0</v>
      </c>
      <c r="N91" s="32">
        <v>0</v>
      </c>
      <c r="O91" s="31">
        <f t="shared" si="8"/>
        <v>0</v>
      </c>
      <c r="P91" s="5">
        <f t="shared" si="9"/>
        <v>0</v>
      </c>
      <c r="Q91" s="32">
        <f t="shared" si="10"/>
        <v>0</v>
      </c>
      <c r="R91" s="25">
        <f>$D91*$E91*R$3*Indiga[[#This Row],[Delivery]]</f>
        <v>0</v>
      </c>
      <c r="S91" s="5">
        <f>$D91*$E91*S$3*Indiga[[#This Row],[Installation]]</f>
        <v>0</v>
      </c>
      <c r="T91" s="61">
        <f>$D91*$E91*T$3*Indiga[[#This Row],[Installation7]]</f>
        <v>0</v>
      </c>
      <c r="U91" s="5"/>
      <c r="V91" s="2"/>
    </row>
    <row r="92" spans="1:22" x14ac:dyDescent="0.3">
      <c r="A92" s="15" t="s">
        <v>37</v>
      </c>
      <c r="B92" s="85" t="s">
        <v>123</v>
      </c>
      <c r="C92" s="4" t="s">
        <v>141</v>
      </c>
      <c r="D92" s="15">
        <v>1</v>
      </c>
      <c r="E92" s="5">
        <v>350</v>
      </c>
      <c r="F92" s="5">
        <f t="shared" si="7"/>
        <v>350</v>
      </c>
      <c r="G92" s="5"/>
      <c r="H92" s="5"/>
      <c r="I92" s="54"/>
      <c r="J92" s="54"/>
      <c r="K92" s="55"/>
      <c r="L92" s="31">
        <v>0</v>
      </c>
      <c r="M92" s="5">
        <v>0</v>
      </c>
      <c r="N92" s="32">
        <v>0</v>
      </c>
      <c r="O92" s="31">
        <f t="shared" si="8"/>
        <v>0</v>
      </c>
      <c r="P92" s="5">
        <f t="shared" si="9"/>
        <v>0</v>
      </c>
      <c r="Q92" s="32">
        <f t="shared" si="10"/>
        <v>0</v>
      </c>
      <c r="R92" s="25">
        <f>$D92*$E92*R$3*Indiga[[#This Row],[Delivery]]</f>
        <v>0</v>
      </c>
      <c r="S92" s="5">
        <f>$D92*$E92*S$3*Indiga[[#This Row],[Installation]]</f>
        <v>0</v>
      </c>
      <c r="T92" s="61">
        <f>$D92*$E92*T$3*Indiga[[#This Row],[Installation7]]</f>
        <v>0</v>
      </c>
      <c r="U92" s="5"/>
      <c r="V92" s="2"/>
    </row>
    <row r="93" spans="1:22" x14ac:dyDescent="0.3">
      <c r="A93" s="15" t="s">
        <v>37</v>
      </c>
      <c r="B93" s="85" t="s">
        <v>74</v>
      </c>
      <c r="C93" s="4" t="s">
        <v>142</v>
      </c>
      <c r="D93" s="15">
        <v>1</v>
      </c>
      <c r="E93" s="5">
        <v>350</v>
      </c>
      <c r="F93" s="5">
        <f t="shared" si="7"/>
        <v>350</v>
      </c>
      <c r="G93" s="5"/>
      <c r="H93" s="5"/>
      <c r="I93" s="54"/>
      <c r="J93" s="54"/>
      <c r="K93" s="55"/>
      <c r="L93" s="31">
        <v>0</v>
      </c>
      <c r="M93" s="5">
        <v>0</v>
      </c>
      <c r="N93" s="32">
        <v>0</v>
      </c>
      <c r="O93" s="31">
        <f t="shared" si="8"/>
        <v>0</v>
      </c>
      <c r="P93" s="5">
        <f t="shared" si="9"/>
        <v>0</v>
      </c>
      <c r="Q93" s="32">
        <f t="shared" si="10"/>
        <v>0</v>
      </c>
      <c r="R93" s="25">
        <f>$D93*$E93*R$3*Indiga[[#This Row],[Delivery]]</f>
        <v>0</v>
      </c>
      <c r="S93" s="5">
        <f>$D93*$E93*S$3*Indiga[[#This Row],[Installation]]</f>
        <v>0</v>
      </c>
      <c r="T93" s="61">
        <f>$D93*$E93*T$3*Indiga[[#This Row],[Installation7]]</f>
        <v>0</v>
      </c>
      <c r="U93" s="5"/>
      <c r="V93" s="2"/>
    </row>
    <row r="94" spans="1:22" x14ac:dyDescent="0.3">
      <c r="A94" s="15" t="s">
        <v>37</v>
      </c>
      <c r="B94" s="85" t="s">
        <v>74</v>
      </c>
      <c r="C94" s="4" t="s">
        <v>143</v>
      </c>
      <c r="D94" s="15">
        <v>1</v>
      </c>
      <c r="E94" s="5">
        <v>350</v>
      </c>
      <c r="F94" s="5">
        <f t="shared" si="7"/>
        <v>350</v>
      </c>
      <c r="G94" s="5"/>
      <c r="H94" s="5"/>
      <c r="I94" s="54"/>
      <c r="J94" s="54"/>
      <c r="K94" s="55"/>
      <c r="L94" s="31">
        <v>0</v>
      </c>
      <c r="M94" s="5">
        <v>0</v>
      </c>
      <c r="N94" s="32">
        <v>0</v>
      </c>
      <c r="O94" s="31">
        <f t="shared" si="8"/>
        <v>0</v>
      </c>
      <c r="P94" s="5">
        <f t="shared" si="9"/>
        <v>0</v>
      </c>
      <c r="Q94" s="32">
        <f t="shared" si="10"/>
        <v>0</v>
      </c>
      <c r="R94" s="25">
        <f>$D94*$E94*R$3*Indiga[[#This Row],[Delivery]]</f>
        <v>0</v>
      </c>
      <c r="S94" s="5">
        <f>$D94*$E94*S$3*Indiga[[#This Row],[Installation]]</f>
        <v>0</v>
      </c>
      <c r="T94" s="61">
        <f>$D94*$E94*T$3*Indiga[[#This Row],[Installation7]]</f>
        <v>0</v>
      </c>
      <c r="U94" s="5"/>
      <c r="V94" s="2"/>
    </row>
    <row r="95" spans="1:22" x14ac:dyDescent="0.3">
      <c r="A95" s="15" t="s">
        <v>37</v>
      </c>
      <c r="B95" s="85" t="s">
        <v>20</v>
      </c>
      <c r="C95" s="4" t="s">
        <v>144</v>
      </c>
      <c r="D95" s="15">
        <v>1</v>
      </c>
      <c r="E95" s="5">
        <v>350</v>
      </c>
      <c r="F95" s="5">
        <f t="shared" si="7"/>
        <v>350</v>
      </c>
      <c r="G95" s="5"/>
      <c r="H95" s="5"/>
      <c r="I95" s="54"/>
      <c r="J95" s="54"/>
      <c r="K95" s="55"/>
      <c r="L95" s="31">
        <v>0</v>
      </c>
      <c r="M95" s="5">
        <v>0</v>
      </c>
      <c r="N95" s="32">
        <v>0</v>
      </c>
      <c r="O95" s="31">
        <f t="shared" si="8"/>
        <v>0</v>
      </c>
      <c r="P95" s="5">
        <f t="shared" si="9"/>
        <v>0</v>
      </c>
      <c r="Q95" s="32">
        <f t="shared" si="10"/>
        <v>0</v>
      </c>
      <c r="R95" s="25">
        <f>$D95*$E95*R$3*Indiga[[#This Row],[Delivery]]</f>
        <v>0</v>
      </c>
      <c r="S95" s="5">
        <f>$D95*$E95*S$3*Indiga[[#This Row],[Installation]]</f>
        <v>0</v>
      </c>
      <c r="T95" s="61">
        <f>$D95*$E95*T$3*Indiga[[#This Row],[Installation7]]</f>
        <v>0</v>
      </c>
      <c r="U95" s="5"/>
      <c r="V95" s="2"/>
    </row>
    <row r="96" spans="1:22" x14ac:dyDescent="0.3">
      <c r="A96" s="15" t="s">
        <v>37</v>
      </c>
      <c r="B96" s="85" t="s">
        <v>14</v>
      </c>
      <c r="C96" s="4" t="s">
        <v>145</v>
      </c>
      <c r="D96" s="15">
        <v>1</v>
      </c>
      <c r="E96" s="5">
        <v>350</v>
      </c>
      <c r="F96" s="5">
        <f t="shared" si="7"/>
        <v>350</v>
      </c>
      <c r="G96" s="5"/>
      <c r="H96" s="5"/>
      <c r="I96" s="54"/>
      <c r="J96" s="54"/>
      <c r="K96" s="55"/>
      <c r="L96" s="31">
        <v>0</v>
      </c>
      <c r="M96" s="5">
        <v>0</v>
      </c>
      <c r="N96" s="32">
        <v>0</v>
      </c>
      <c r="O96" s="31">
        <f t="shared" si="8"/>
        <v>0</v>
      </c>
      <c r="P96" s="5">
        <f t="shared" si="9"/>
        <v>0</v>
      </c>
      <c r="Q96" s="32">
        <f t="shared" si="10"/>
        <v>0</v>
      </c>
      <c r="R96" s="25">
        <f>$D96*$E96*R$3*Indiga[[#This Row],[Delivery]]</f>
        <v>0</v>
      </c>
      <c r="S96" s="5">
        <f>$D96*$E96*S$3*Indiga[[#This Row],[Installation]]</f>
        <v>0</v>
      </c>
      <c r="T96" s="61">
        <f>$D96*$E96*T$3*Indiga[[#This Row],[Installation7]]</f>
        <v>0</v>
      </c>
      <c r="U96" s="5"/>
      <c r="V96" s="2"/>
    </row>
    <row r="97" spans="1:22" x14ac:dyDescent="0.3">
      <c r="A97" s="15" t="s">
        <v>45</v>
      </c>
      <c r="B97" s="85" t="s">
        <v>123</v>
      </c>
      <c r="C97" s="4" t="s">
        <v>146</v>
      </c>
      <c r="D97" s="15">
        <v>1</v>
      </c>
      <c r="E97" s="5">
        <v>350</v>
      </c>
      <c r="F97" s="5">
        <f t="shared" si="7"/>
        <v>350</v>
      </c>
      <c r="G97" s="5"/>
      <c r="H97" s="5"/>
      <c r="I97" s="54"/>
      <c r="J97" s="54"/>
      <c r="K97" s="55"/>
      <c r="L97" s="31">
        <v>0</v>
      </c>
      <c r="M97" s="5">
        <v>0</v>
      </c>
      <c r="N97" s="32">
        <v>0</v>
      </c>
      <c r="O97" s="31">
        <f t="shared" si="8"/>
        <v>0</v>
      </c>
      <c r="P97" s="5">
        <f t="shared" si="9"/>
        <v>0</v>
      </c>
      <c r="Q97" s="32">
        <f t="shared" si="10"/>
        <v>0</v>
      </c>
      <c r="R97" s="25">
        <f>$D97*$E97*R$3*Indiga[[#This Row],[Delivery]]</f>
        <v>0</v>
      </c>
      <c r="S97" s="5">
        <f>$D97*$E97*S$3*Indiga[[#This Row],[Installation]]</f>
        <v>0</v>
      </c>
      <c r="T97" s="61">
        <f>$D97*$E97*T$3*Indiga[[#This Row],[Installation7]]</f>
        <v>0</v>
      </c>
      <c r="U97" s="5"/>
      <c r="V97" s="2"/>
    </row>
    <row r="98" spans="1:22" x14ac:dyDescent="0.3">
      <c r="A98" s="15" t="s">
        <v>45</v>
      </c>
      <c r="B98" s="85" t="s">
        <v>117</v>
      </c>
      <c r="C98" s="4" t="s">
        <v>147</v>
      </c>
      <c r="D98" s="15">
        <v>1</v>
      </c>
      <c r="E98" s="5">
        <v>350</v>
      </c>
      <c r="F98" s="5">
        <f t="shared" si="7"/>
        <v>350</v>
      </c>
      <c r="G98" s="5"/>
      <c r="H98" s="5"/>
      <c r="I98" s="54"/>
      <c r="J98" s="54"/>
      <c r="K98" s="55"/>
      <c r="L98" s="31">
        <v>0</v>
      </c>
      <c r="M98" s="5">
        <v>0</v>
      </c>
      <c r="N98" s="32">
        <v>0</v>
      </c>
      <c r="O98" s="31">
        <f t="shared" si="8"/>
        <v>0</v>
      </c>
      <c r="P98" s="5">
        <f t="shared" si="9"/>
        <v>0</v>
      </c>
      <c r="Q98" s="32">
        <f t="shared" si="10"/>
        <v>0</v>
      </c>
      <c r="R98" s="25">
        <f>$D98*$E98*R$3*Indiga[[#This Row],[Delivery]]</f>
        <v>0</v>
      </c>
      <c r="S98" s="5">
        <f>$D98*$E98*S$3*Indiga[[#This Row],[Installation]]</f>
        <v>0</v>
      </c>
      <c r="T98" s="61">
        <f>$D98*$E98*T$3*Indiga[[#This Row],[Installation7]]</f>
        <v>0</v>
      </c>
      <c r="U98" s="5"/>
      <c r="V98" s="2"/>
    </row>
    <row r="99" spans="1:22" x14ac:dyDescent="0.3">
      <c r="A99" s="15" t="s">
        <v>45</v>
      </c>
      <c r="B99" s="85" t="s">
        <v>20</v>
      </c>
      <c r="C99" s="4" t="s">
        <v>148</v>
      </c>
      <c r="D99" s="15">
        <v>1</v>
      </c>
      <c r="E99" s="5">
        <v>350</v>
      </c>
      <c r="F99" s="5">
        <f t="shared" si="7"/>
        <v>350</v>
      </c>
      <c r="G99" s="5"/>
      <c r="H99" s="5"/>
      <c r="I99" s="54"/>
      <c r="J99" s="54"/>
      <c r="K99" s="55"/>
      <c r="L99" s="31">
        <v>0</v>
      </c>
      <c r="M99" s="5">
        <v>0</v>
      </c>
      <c r="N99" s="32">
        <v>0</v>
      </c>
      <c r="O99" s="31">
        <f t="shared" si="8"/>
        <v>0</v>
      </c>
      <c r="P99" s="5">
        <f t="shared" si="9"/>
        <v>0</v>
      </c>
      <c r="Q99" s="32">
        <f t="shared" si="10"/>
        <v>0</v>
      </c>
      <c r="R99" s="25">
        <f>$D99*$E99*R$3*Indiga[[#This Row],[Delivery]]</f>
        <v>0</v>
      </c>
      <c r="S99" s="5">
        <f>$D99*$E99*S$3*Indiga[[#This Row],[Installation]]</f>
        <v>0</v>
      </c>
      <c r="T99" s="61">
        <f>$D99*$E99*T$3*Indiga[[#This Row],[Installation7]]</f>
        <v>0</v>
      </c>
      <c r="U99" s="5"/>
      <c r="V99" s="2"/>
    </row>
    <row r="100" spans="1:22" x14ac:dyDescent="0.3">
      <c r="A100" s="15" t="s">
        <v>45</v>
      </c>
      <c r="B100" s="85" t="s">
        <v>20</v>
      </c>
      <c r="C100" s="4" t="s">
        <v>149</v>
      </c>
      <c r="D100" s="15">
        <v>1</v>
      </c>
      <c r="E100" s="5">
        <v>350</v>
      </c>
      <c r="F100" s="5">
        <f t="shared" si="7"/>
        <v>350</v>
      </c>
      <c r="G100" s="5"/>
      <c r="H100" s="5"/>
      <c r="I100" s="54"/>
      <c r="J100" s="54"/>
      <c r="K100" s="55"/>
      <c r="L100" s="31">
        <v>0</v>
      </c>
      <c r="M100" s="5">
        <v>0</v>
      </c>
      <c r="N100" s="32">
        <v>0</v>
      </c>
      <c r="O100" s="31">
        <f t="shared" si="8"/>
        <v>0</v>
      </c>
      <c r="P100" s="5">
        <f t="shared" si="9"/>
        <v>0</v>
      </c>
      <c r="Q100" s="32">
        <f t="shared" si="10"/>
        <v>0</v>
      </c>
      <c r="R100" s="25">
        <f>$D100*$E100*R$3*Indiga[[#This Row],[Delivery]]</f>
        <v>0</v>
      </c>
      <c r="S100" s="5">
        <f>$D100*$E100*S$3*Indiga[[#This Row],[Installation]]</f>
        <v>0</v>
      </c>
      <c r="T100" s="61">
        <f>$D100*$E100*T$3*Indiga[[#This Row],[Installation7]]</f>
        <v>0</v>
      </c>
      <c r="U100" s="5"/>
      <c r="V100" s="2"/>
    </row>
    <row r="101" spans="1:22" x14ac:dyDescent="0.3">
      <c r="A101" s="15" t="s">
        <v>49</v>
      </c>
      <c r="B101" s="85" t="s">
        <v>20</v>
      </c>
      <c r="C101" s="4" t="s">
        <v>150</v>
      </c>
      <c r="D101" s="15">
        <v>1</v>
      </c>
      <c r="E101" s="5">
        <v>350</v>
      </c>
      <c r="F101" s="5">
        <f t="shared" si="7"/>
        <v>350</v>
      </c>
      <c r="G101" s="5"/>
      <c r="H101" s="5"/>
      <c r="I101" s="54"/>
      <c r="J101" s="54"/>
      <c r="K101" s="55"/>
      <c r="L101" s="31">
        <v>0</v>
      </c>
      <c r="M101" s="5">
        <v>0</v>
      </c>
      <c r="N101" s="32">
        <v>0</v>
      </c>
      <c r="O101" s="31">
        <f t="shared" si="8"/>
        <v>0</v>
      </c>
      <c r="P101" s="5">
        <f t="shared" si="9"/>
        <v>0</v>
      </c>
      <c r="Q101" s="32">
        <f t="shared" si="10"/>
        <v>0</v>
      </c>
      <c r="R101" s="25">
        <f>$D101*$E101*R$3*Indiga[[#This Row],[Delivery]]</f>
        <v>0</v>
      </c>
      <c r="S101" s="5">
        <f>$D101*$E101*S$3*Indiga[[#This Row],[Installation]]</f>
        <v>0</v>
      </c>
      <c r="T101" s="61">
        <f>$D101*$E101*T$3*Indiga[[#This Row],[Installation7]]</f>
        <v>0</v>
      </c>
      <c r="U101" s="5"/>
      <c r="V101" s="2"/>
    </row>
    <row r="102" spans="1:22" x14ac:dyDescent="0.3">
      <c r="A102" s="15" t="s">
        <v>49</v>
      </c>
      <c r="B102" s="85" t="s">
        <v>123</v>
      </c>
      <c r="C102" s="4" t="s">
        <v>151</v>
      </c>
      <c r="D102" s="15">
        <v>1</v>
      </c>
      <c r="E102" s="5">
        <v>350</v>
      </c>
      <c r="F102" s="5">
        <f t="shared" si="7"/>
        <v>350</v>
      </c>
      <c r="G102" s="5"/>
      <c r="H102" s="5"/>
      <c r="I102" s="54"/>
      <c r="J102" s="54"/>
      <c r="K102" s="55"/>
      <c r="L102" s="31">
        <v>0</v>
      </c>
      <c r="M102" s="5">
        <v>0</v>
      </c>
      <c r="N102" s="32">
        <v>0</v>
      </c>
      <c r="O102" s="31">
        <f t="shared" si="8"/>
        <v>0</v>
      </c>
      <c r="P102" s="5">
        <f t="shared" si="9"/>
        <v>0</v>
      </c>
      <c r="Q102" s="32">
        <f t="shared" si="10"/>
        <v>0</v>
      </c>
      <c r="R102" s="25">
        <f>$D102*$E102*R$3*Indiga[[#This Row],[Delivery]]</f>
        <v>0</v>
      </c>
      <c r="S102" s="5">
        <f>$D102*$E102*S$3*Indiga[[#This Row],[Installation]]</f>
        <v>0</v>
      </c>
      <c r="T102" s="61">
        <f>$D102*$E102*T$3*Indiga[[#This Row],[Installation7]]</f>
        <v>0</v>
      </c>
      <c r="U102" s="5"/>
      <c r="V102" s="2"/>
    </row>
    <row r="103" spans="1:22" x14ac:dyDescent="0.3">
      <c r="A103" s="15" t="s">
        <v>49</v>
      </c>
      <c r="B103" s="85" t="s">
        <v>74</v>
      </c>
      <c r="C103" s="4" t="s">
        <v>152</v>
      </c>
      <c r="D103" s="15">
        <v>1</v>
      </c>
      <c r="E103" s="5">
        <v>350</v>
      </c>
      <c r="F103" s="5">
        <f t="shared" si="7"/>
        <v>350</v>
      </c>
      <c r="G103" s="5"/>
      <c r="H103" s="5"/>
      <c r="I103" s="54"/>
      <c r="J103" s="54"/>
      <c r="K103" s="55"/>
      <c r="L103" s="31">
        <v>0</v>
      </c>
      <c r="M103" s="5">
        <v>0</v>
      </c>
      <c r="N103" s="32">
        <v>0</v>
      </c>
      <c r="O103" s="31">
        <f t="shared" si="8"/>
        <v>0</v>
      </c>
      <c r="P103" s="5">
        <f t="shared" si="9"/>
        <v>0</v>
      </c>
      <c r="Q103" s="32">
        <f t="shared" si="10"/>
        <v>0</v>
      </c>
      <c r="R103" s="25">
        <f>$D103*$E103*R$3*Indiga[[#This Row],[Delivery]]</f>
        <v>0</v>
      </c>
      <c r="S103" s="5">
        <f>$D103*$E103*S$3*Indiga[[#This Row],[Installation]]</f>
        <v>0</v>
      </c>
      <c r="T103" s="61">
        <f>$D103*$E103*T$3*Indiga[[#This Row],[Installation7]]</f>
        <v>0</v>
      </c>
      <c r="U103" s="5"/>
      <c r="V103" s="2"/>
    </row>
    <row r="104" spans="1:22" x14ac:dyDescent="0.3">
      <c r="A104" s="15" t="s">
        <v>49</v>
      </c>
      <c r="B104" s="85" t="s">
        <v>123</v>
      </c>
      <c r="C104" s="4" t="s">
        <v>153</v>
      </c>
      <c r="D104" s="15">
        <v>1</v>
      </c>
      <c r="E104" s="5">
        <v>350</v>
      </c>
      <c r="F104" s="5">
        <f t="shared" si="7"/>
        <v>350</v>
      </c>
      <c r="G104" s="5"/>
      <c r="H104" s="5"/>
      <c r="I104" s="54"/>
      <c r="J104" s="54"/>
      <c r="K104" s="55"/>
      <c r="L104" s="31">
        <v>0</v>
      </c>
      <c r="M104" s="5">
        <v>0</v>
      </c>
      <c r="N104" s="32">
        <v>0</v>
      </c>
      <c r="O104" s="31">
        <f t="shared" si="8"/>
        <v>0</v>
      </c>
      <c r="P104" s="5">
        <f t="shared" si="9"/>
        <v>0</v>
      </c>
      <c r="Q104" s="32">
        <f t="shared" si="10"/>
        <v>0</v>
      </c>
      <c r="R104" s="25">
        <f>$D104*$E104*R$3*Indiga[[#This Row],[Delivery]]</f>
        <v>0</v>
      </c>
      <c r="S104" s="5">
        <f>$D104*$E104*S$3*Indiga[[#This Row],[Installation]]</f>
        <v>0</v>
      </c>
      <c r="T104" s="61">
        <f>$D104*$E104*T$3*Indiga[[#This Row],[Installation7]]</f>
        <v>0</v>
      </c>
      <c r="U104" s="5"/>
      <c r="V104" s="2"/>
    </row>
    <row r="105" spans="1:22" x14ac:dyDescent="0.3">
      <c r="A105" s="15" t="s">
        <v>54</v>
      </c>
      <c r="B105" s="85" t="s">
        <v>43</v>
      </c>
      <c r="C105" s="4" t="s">
        <v>154</v>
      </c>
      <c r="D105" s="15">
        <v>1</v>
      </c>
      <c r="E105" s="5">
        <v>350</v>
      </c>
      <c r="F105" s="5">
        <f t="shared" si="7"/>
        <v>350</v>
      </c>
      <c r="G105" s="5"/>
      <c r="H105" s="5"/>
      <c r="I105" s="54"/>
      <c r="J105" s="54"/>
      <c r="K105" s="55"/>
      <c r="L105" s="31">
        <v>0</v>
      </c>
      <c r="M105" s="5">
        <v>0</v>
      </c>
      <c r="N105" s="32">
        <v>0</v>
      </c>
      <c r="O105" s="31">
        <f t="shared" si="8"/>
        <v>0</v>
      </c>
      <c r="P105" s="5">
        <f t="shared" si="9"/>
        <v>0</v>
      </c>
      <c r="Q105" s="32">
        <f t="shared" si="10"/>
        <v>0</v>
      </c>
      <c r="R105" s="25">
        <f>$D105*$E105*R$3*Indiga[[#This Row],[Delivery]]</f>
        <v>0</v>
      </c>
      <c r="S105" s="5">
        <f>$D105*$E105*S$3*Indiga[[#This Row],[Installation]]</f>
        <v>0</v>
      </c>
      <c r="T105" s="61">
        <f>$D105*$E105*T$3*Indiga[[#This Row],[Installation7]]</f>
        <v>0</v>
      </c>
      <c r="U105" s="5"/>
      <c r="V105" s="2"/>
    </row>
    <row r="106" spans="1:22" x14ac:dyDescent="0.3">
      <c r="A106" s="15" t="s">
        <v>54</v>
      </c>
      <c r="B106" s="85" t="s">
        <v>155</v>
      </c>
      <c r="C106" s="4" t="s">
        <v>156</v>
      </c>
      <c r="D106" s="15">
        <v>1</v>
      </c>
      <c r="E106" s="5">
        <v>450</v>
      </c>
      <c r="F106" s="5">
        <f t="shared" si="7"/>
        <v>450</v>
      </c>
      <c r="G106" s="5"/>
      <c r="H106" s="5"/>
      <c r="I106" s="54"/>
      <c r="J106" s="54"/>
      <c r="K106" s="55"/>
      <c r="L106" s="31">
        <v>0</v>
      </c>
      <c r="M106" s="5">
        <v>0</v>
      </c>
      <c r="N106" s="32">
        <v>0</v>
      </c>
      <c r="O106" s="31">
        <f t="shared" si="8"/>
        <v>0</v>
      </c>
      <c r="P106" s="5">
        <f t="shared" si="9"/>
        <v>0</v>
      </c>
      <c r="Q106" s="32">
        <f t="shared" si="10"/>
        <v>0</v>
      </c>
      <c r="R106" s="25">
        <f>$D106*$E106*R$3*Indiga[[#This Row],[Delivery]]</f>
        <v>0</v>
      </c>
      <c r="S106" s="5">
        <f>$D106*$E106*S$3*Indiga[[#This Row],[Installation]]</f>
        <v>0</v>
      </c>
      <c r="T106" s="61">
        <f>$D106*$E106*T$3*Indiga[[#This Row],[Installation7]]</f>
        <v>0</v>
      </c>
      <c r="U106" s="5"/>
      <c r="V106" s="2"/>
    </row>
    <row r="107" spans="1:22" x14ac:dyDescent="0.3">
      <c r="A107" s="15" t="s">
        <v>54</v>
      </c>
      <c r="B107" s="85" t="s">
        <v>74</v>
      </c>
      <c r="C107" s="4" t="s">
        <v>157</v>
      </c>
      <c r="D107" s="15">
        <v>1</v>
      </c>
      <c r="E107" s="5">
        <v>350</v>
      </c>
      <c r="F107" s="5">
        <f t="shared" si="7"/>
        <v>350</v>
      </c>
      <c r="G107" s="5"/>
      <c r="H107" s="5"/>
      <c r="I107" s="54"/>
      <c r="J107" s="54"/>
      <c r="K107" s="55"/>
      <c r="L107" s="31">
        <v>0</v>
      </c>
      <c r="M107" s="5">
        <v>0</v>
      </c>
      <c r="N107" s="32">
        <v>0</v>
      </c>
      <c r="O107" s="31">
        <f t="shared" si="8"/>
        <v>0</v>
      </c>
      <c r="P107" s="5">
        <f t="shared" si="9"/>
        <v>0</v>
      </c>
      <c r="Q107" s="32">
        <f t="shared" si="10"/>
        <v>0</v>
      </c>
      <c r="R107" s="25">
        <f>$D107*$E107*R$3*Indiga[[#This Row],[Delivery]]</f>
        <v>0</v>
      </c>
      <c r="S107" s="5">
        <f>$D107*$E107*S$3*Indiga[[#This Row],[Installation]]</f>
        <v>0</v>
      </c>
      <c r="T107" s="61">
        <f>$D107*$E107*T$3*Indiga[[#This Row],[Installation7]]</f>
        <v>0</v>
      </c>
      <c r="U107" s="5"/>
      <c r="V107" s="2"/>
    </row>
    <row r="108" spans="1:22" x14ac:dyDescent="0.3">
      <c r="A108" s="15" t="s">
        <v>54</v>
      </c>
      <c r="B108" s="85" t="s">
        <v>74</v>
      </c>
      <c r="C108" s="4" t="s">
        <v>158</v>
      </c>
      <c r="D108" s="15">
        <v>1</v>
      </c>
      <c r="E108" s="5">
        <v>350</v>
      </c>
      <c r="F108" s="5">
        <f t="shared" si="7"/>
        <v>350</v>
      </c>
      <c r="G108" s="5"/>
      <c r="H108" s="5"/>
      <c r="I108" s="54"/>
      <c r="J108" s="54"/>
      <c r="K108" s="55"/>
      <c r="L108" s="31">
        <v>0</v>
      </c>
      <c r="M108" s="5">
        <v>0</v>
      </c>
      <c r="N108" s="32">
        <v>0</v>
      </c>
      <c r="O108" s="31">
        <f t="shared" si="8"/>
        <v>0</v>
      </c>
      <c r="P108" s="5">
        <f t="shared" si="9"/>
        <v>0</v>
      </c>
      <c r="Q108" s="32">
        <f t="shared" si="10"/>
        <v>0</v>
      </c>
      <c r="R108" s="25">
        <f>$D108*$E108*R$3*Indiga[[#This Row],[Delivery]]</f>
        <v>0</v>
      </c>
      <c r="S108" s="5">
        <f>$D108*$E108*S$3*Indiga[[#This Row],[Installation]]</f>
        <v>0</v>
      </c>
      <c r="T108" s="61">
        <f>$D108*$E108*T$3*Indiga[[#This Row],[Installation7]]</f>
        <v>0</v>
      </c>
      <c r="U108" s="5"/>
      <c r="V108" s="2"/>
    </row>
    <row r="109" spans="1:22" x14ac:dyDescent="0.3">
      <c r="A109" s="15" t="s">
        <v>54</v>
      </c>
      <c r="B109" s="85" t="s">
        <v>43</v>
      </c>
      <c r="C109" s="4" t="s">
        <v>159</v>
      </c>
      <c r="D109" s="15">
        <v>1</v>
      </c>
      <c r="E109" s="5">
        <v>350</v>
      </c>
      <c r="F109" s="5">
        <f t="shared" si="7"/>
        <v>350</v>
      </c>
      <c r="G109" s="5"/>
      <c r="H109" s="5"/>
      <c r="I109" s="54"/>
      <c r="J109" s="54"/>
      <c r="K109" s="55"/>
      <c r="L109" s="31">
        <v>0</v>
      </c>
      <c r="M109" s="5">
        <v>0</v>
      </c>
      <c r="N109" s="32">
        <v>0</v>
      </c>
      <c r="O109" s="31">
        <f t="shared" si="8"/>
        <v>0</v>
      </c>
      <c r="P109" s="5">
        <f t="shared" si="9"/>
        <v>0</v>
      </c>
      <c r="Q109" s="32">
        <f t="shared" si="10"/>
        <v>0</v>
      </c>
      <c r="R109" s="25">
        <f>$D109*$E109*R$3*Indiga[[#This Row],[Delivery]]</f>
        <v>0</v>
      </c>
      <c r="S109" s="5">
        <f>$D109*$E109*S$3*Indiga[[#This Row],[Installation]]</f>
        <v>0</v>
      </c>
      <c r="T109" s="61">
        <f>$D109*$E109*T$3*Indiga[[#This Row],[Installation7]]</f>
        <v>0</v>
      </c>
      <c r="U109" s="5"/>
      <c r="V109" s="2"/>
    </row>
    <row r="110" spans="1:22" x14ac:dyDescent="0.3">
      <c r="A110" s="15" t="s">
        <v>54</v>
      </c>
      <c r="B110" s="85" t="s">
        <v>20</v>
      </c>
      <c r="C110" s="4" t="s">
        <v>160</v>
      </c>
      <c r="D110" s="15">
        <v>1</v>
      </c>
      <c r="E110" s="5">
        <v>350</v>
      </c>
      <c r="F110" s="5">
        <f t="shared" si="7"/>
        <v>350</v>
      </c>
      <c r="G110" s="5"/>
      <c r="H110" s="5"/>
      <c r="I110" s="54"/>
      <c r="J110" s="54"/>
      <c r="K110" s="55"/>
      <c r="L110" s="31">
        <v>0</v>
      </c>
      <c r="M110" s="5">
        <v>0</v>
      </c>
      <c r="N110" s="32">
        <v>0</v>
      </c>
      <c r="O110" s="31">
        <f t="shared" si="8"/>
        <v>0</v>
      </c>
      <c r="P110" s="5">
        <f t="shared" si="9"/>
        <v>0</v>
      </c>
      <c r="Q110" s="32">
        <f t="shared" si="10"/>
        <v>0</v>
      </c>
      <c r="R110" s="25">
        <f>$D110*$E110*R$3*Indiga[[#This Row],[Delivery]]</f>
        <v>0</v>
      </c>
      <c r="S110" s="5">
        <f>$D110*$E110*S$3*Indiga[[#This Row],[Installation]]</f>
        <v>0</v>
      </c>
      <c r="T110" s="61">
        <f>$D110*$E110*T$3*Indiga[[#This Row],[Installation7]]</f>
        <v>0</v>
      </c>
      <c r="U110" s="5"/>
      <c r="V110" s="2"/>
    </row>
    <row r="111" spans="1:22" x14ac:dyDescent="0.3">
      <c r="A111" s="15" t="s">
        <v>54</v>
      </c>
      <c r="B111" s="85" t="s">
        <v>20</v>
      </c>
      <c r="C111" s="4" t="s">
        <v>161</v>
      </c>
      <c r="D111" s="15">
        <v>1</v>
      </c>
      <c r="E111" s="5">
        <v>350</v>
      </c>
      <c r="F111" s="5">
        <f t="shared" si="7"/>
        <v>350</v>
      </c>
      <c r="G111" s="5"/>
      <c r="H111" s="5"/>
      <c r="I111" s="54"/>
      <c r="J111" s="54"/>
      <c r="K111" s="55"/>
      <c r="L111" s="31">
        <v>0</v>
      </c>
      <c r="M111" s="5">
        <v>0</v>
      </c>
      <c r="N111" s="32">
        <v>0</v>
      </c>
      <c r="O111" s="31">
        <f t="shared" si="8"/>
        <v>0</v>
      </c>
      <c r="P111" s="5">
        <f t="shared" si="9"/>
        <v>0</v>
      </c>
      <c r="Q111" s="32">
        <f t="shared" si="10"/>
        <v>0</v>
      </c>
      <c r="R111" s="25">
        <f>$D111*$E111*R$3*Indiga[[#This Row],[Delivery]]</f>
        <v>0</v>
      </c>
      <c r="S111" s="5">
        <f>$D111*$E111*S$3*Indiga[[#This Row],[Installation]]</f>
        <v>0</v>
      </c>
      <c r="T111" s="61">
        <f>$D111*$E111*T$3*Indiga[[#This Row],[Installation7]]</f>
        <v>0</v>
      </c>
      <c r="U111" s="5"/>
      <c r="V111" s="2"/>
    </row>
    <row r="112" spans="1:22" x14ac:dyDescent="0.3">
      <c r="A112" s="15" t="s">
        <v>162</v>
      </c>
      <c r="B112" s="85" t="s">
        <v>14</v>
      </c>
      <c r="C112" s="4" t="s">
        <v>163</v>
      </c>
      <c r="D112" s="15">
        <v>1</v>
      </c>
      <c r="E112" s="5">
        <v>350</v>
      </c>
      <c r="F112" s="5">
        <f t="shared" si="7"/>
        <v>350</v>
      </c>
      <c r="G112" s="5"/>
      <c r="H112" s="5"/>
      <c r="I112" s="54"/>
      <c r="J112" s="54"/>
      <c r="K112" s="55"/>
      <c r="L112" s="31">
        <v>0</v>
      </c>
      <c r="M112" s="5">
        <v>0</v>
      </c>
      <c r="N112" s="32">
        <v>0</v>
      </c>
      <c r="O112" s="31">
        <f t="shared" si="8"/>
        <v>0</v>
      </c>
      <c r="P112" s="5">
        <f t="shared" si="9"/>
        <v>0</v>
      </c>
      <c r="Q112" s="32">
        <f t="shared" si="10"/>
        <v>0</v>
      </c>
      <c r="R112" s="25">
        <f>$D112*$E112*R$3*Indiga[[#This Row],[Delivery]]</f>
        <v>0</v>
      </c>
      <c r="S112" s="5">
        <f>$D112*$E112*S$3*Indiga[[#This Row],[Installation]]</f>
        <v>0</v>
      </c>
      <c r="T112" s="61">
        <f>$D112*$E112*T$3*Indiga[[#This Row],[Installation7]]</f>
        <v>0</v>
      </c>
      <c r="U112" s="5"/>
      <c r="V112" s="2"/>
    </row>
    <row r="113" spans="1:22" x14ac:dyDescent="0.3">
      <c r="A113" s="15" t="s">
        <v>62</v>
      </c>
      <c r="B113" s="85" t="s">
        <v>14</v>
      </c>
      <c r="C113" s="4" t="s">
        <v>165</v>
      </c>
      <c r="D113" s="15">
        <v>1</v>
      </c>
      <c r="E113" s="5">
        <v>350</v>
      </c>
      <c r="F113" s="5">
        <f t="shared" si="7"/>
        <v>350</v>
      </c>
      <c r="G113" s="5"/>
      <c r="H113" s="5"/>
      <c r="I113" s="54"/>
      <c r="J113" s="54"/>
      <c r="K113" s="55"/>
      <c r="L113" s="31">
        <v>0</v>
      </c>
      <c r="M113" s="5">
        <v>0</v>
      </c>
      <c r="N113" s="32">
        <v>0</v>
      </c>
      <c r="O113" s="31">
        <f t="shared" si="8"/>
        <v>0</v>
      </c>
      <c r="P113" s="5">
        <f t="shared" si="9"/>
        <v>0</v>
      </c>
      <c r="Q113" s="32">
        <f t="shared" si="10"/>
        <v>0</v>
      </c>
      <c r="R113" s="25">
        <f>$D113*$E113*R$3*Indiga[[#This Row],[Delivery]]</f>
        <v>0</v>
      </c>
      <c r="S113" s="5">
        <f>$D113*$E113*S$3*Indiga[[#This Row],[Installation]]</f>
        <v>0</v>
      </c>
      <c r="T113" s="61">
        <f>$D113*$E113*T$3*Indiga[[#This Row],[Installation7]]</f>
        <v>0</v>
      </c>
      <c r="U113" s="5"/>
      <c r="V113" s="2"/>
    </row>
    <row r="114" spans="1:22" x14ac:dyDescent="0.3">
      <c r="A114" s="15" t="s">
        <v>62</v>
      </c>
      <c r="B114" s="85" t="s">
        <v>14</v>
      </c>
      <c r="C114" s="4" t="s">
        <v>166</v>
      </c>
      <c r="D114" s="15">
        <v>1</v>
      </c>
      <c r="E114" s="5">
        <v>350</v>
      </c>
      <c r="F114" s="5">
        <f t="shared" si="7"/>
        <v>350</v>
      </c>
      <c r="G114" s="5"/>
      <c r="H114" s="5"/>
      <c r="I114" s="54"/>
      <c r="J114" s="54"/>
      <c r="K114" s="55"/>
      <c r="L114" s="31">
        <v>0</v>
      </c>
      <c r="M114" s="5">
        <v>0</v>
      </c>
      <c r="N114" s="32">
        <v>0</v>
      </c>
      <c r="O114" s="31">
        <f t="shared" si="8"/>
        <v>0</v>
      </c>
      <c r="P114" s="5">
        <f t="shared" si="9"/>
        <v>0</v>
      </c>
      <c r="Q114" s="32">
        <f t="shared" si="10"/>
        <v>0</v>
      </c>
      <c r="R114" s="25">
        <f>$D114*$E114*R$3*Indiga[[#This Row],[Delivery]]</f>
        <v>0</v>
      </c>
      <c r="S114" s="5">
        <f>$D114*$E114*S$3*Indiga[[#This Row],[Installation]]</f>
        <v>0</v>
      </c>
      <c r="T114" s="61">
        <f>$D114*$E114*T$3*Indiga[[#This Row],[Installation7]]</f>
        <v>0</v>
      </c>
      <c r="U114" s="5"/>
      <c r="V114" s="2"/>
    </row>
    <row r="115" spans="1:22" x14ac:dyDescent="0.3">
      <c r="A115" s="15" t="s">
        <v>164</v>
      </c>
      <c r="B115" s="85" t="s">
        <v>14</v>
      </c>
      <c r="C115" s="4" t="s">
        <v>167</v>
      </c>
      <c r="D115" s="15">
        <v>1</v>
      </c>
      <c r="E115" s="5">
        <v>350</v>
      </c>
      <c r="F115" s="5">
        <f t="shared" si="7"/>
        <v>350</v>
      </c>
      <c r="G115" s="5"/>
      <c r="H115" s="5"/>
      <c r="I115" s="54"/>
      <c r="J115" s="54"/>
      <c r="K115" s="55"/>
      <c r="L115" s="31">
        <v>0</v>
      </c>
      <c r="M115" s="5">
        <v>0</v>
      </c>
      <c r="N115" s="32">
        <v>0</v>
      </c>
      <c r="O115" s="31">
        <f t="shared" si="8"/>
        <v>0</v>
      </c>
      <c r="P115" s="5">
        <f t="shared" si="9"/>
        <v>0</v>
      </c>
      <c r="Q115" s="32">
        <f t="shared" si="10"/>
        <v>0</v>
      </c>
      <c r="R115" s="25">
        <f>$D115*$E115*R$3*Indiga[[#This Row],[Delivery]]</f>
        <v>0</v>
      </c>
      <c r="S115" s="5">
        <f>$D115*$E115*S$3*Indiga[[#This Row],[Installation]]</f>
        <v>0</v>
      </c>
      <c r="T115" s="61">
        <f>$D115*$E115*T$3*Indiga[[#This Row],[Installation7]]</f>
        <v>0</v>
      </c>
      <c r="U115" s="5"/>
      <c r="V115" s="2"/>
    </row>
    <row r="116" spans="1:22" x14ac:dyDescent="0.3">
      <c r="A116" s="15" t="s">
        <v>66</v>
      </c>
      <c r="B116" s="85" t="s">
        <v>14</v>
      </c>
      <c r="C116" s="4" t="s">
        <v>168</v>
      </c>
      <c r="D116" s="15">
        <v>1</v>
      </c>
      <c r="E116" s="5">
        <v>350</v>
      </c>
      <c r="F116" s="5">
        <f t="shared" si="7"/>
        <v>350</v>
      </c>
      <c r="G116" s="5"/>
      <c r="H116" s="5"/>
      <c r="I116" s="54"/>
      <c r="J116" s="54"/>
      <c r="K116" s="55"/>
      <c r="L116" s="31">
        <v>0</v>
      </c>
      <c r="M116" s="5">
        <v>0</v>
      </c>
      <c r="N116" s="32">
        <v>0</v>
      </c>
      <c r="O116" s="31">
        <f t="shared" si="8"/>
        <v>0</v>
      </c>
      <c r="P116" s="5">
        <f t="shared" si="9"/>
        <v>0</v>
      </c>
      <c r="Q116" s="32">
        <f t="shared" si="10"/>
        <v>0</v>
      </c>
      <c r="R116" s="25">
        <f>$D116*$E116*R$3*Indiga[[#This Row],[Delivery]]</f>
        <v>0</v>
      </c>
      <c r="S116" s="5">
        <f>$D116*$E116*S$3*Indiga[[#This Row],[Installation]]</f>
        <v>0</v>
      </c>
      <c r="T116" s="61">
        <f>$D116*$E116*T$3*Indiga[[#This Row],[Installation7]]</f>
        <v>0</v>
      </c>
      <c r="U116" s="5"/>
      <c r="V116" s="2"/>
    </row>
    <row r="117" spans="1:22" x14ac:dyDescent="0.3">
      <c r="A117" s="15" t="s">
        <v>69</v>
      </c>
      <c r="B117" s="85" t="s">
        <v>14</v>
      </c>
      <c r="C117" s="4" t="s">
        <v>169</v>
      </c>
      <c r="D117" s="15">
        <v>1</v>
      </c>
      <c r="E117" s="5">
        <v>350</v>
      </c>
      <c r="F117" s="5">
        <f t="shared" si="7"/>
        <v>350</v>
      </c>
      <c r="G117" s="5"/>
      <c r="H117" s="5"/>
      <c r="I117" s="54"/>
      <c r="J117" s="54"/>
      <c r="K117" s="55"/>
      <c r="L117" s="31">
        <v>0</v>
      </c>
      <c r="M117" s="5">
        <v>0</v>
      </c>
      <c r="N117" s="32">
        <v>0</v>
      </c>
      <c r="O117" s="31">
        <f t="shared" si="8"/>
        <v>0</v>
      </c>
      <c r="P117" s="5">
        <f t="shared" si="9"/>
        <v>0</v>
      </c>
      <c r="Q117" s="32">
        <f t="shared" si="10"/>
        <v>0</v>
      </c>
      <c r="R117" s="25">
        <f>$D117*$E117*R$3*Indiga[[#This Row],[Delivery]]</f>
        <v>0</v>
      </c>
      <c r="S117" s="5">
        <f>$D117*$E117*S$3*Indiga[[#This Row],[Installation]]</f>
        <v>0</v>
      </c>
      <c r="T117" s="61">
        <f>$D117*$E117*T$3*Indiga[[#This Row],[Installation7]]</f>
        <v>0</v>
      </c>
      <c r="U117" s="5"/>
      <c r="V117" s="2"/>
    </row>
    <row r="118" spans="1:22" x14ac:dyDescent="0.3">
      <c r="A118" s="15" t="s">
        <v>170</v>
      </c>
      <c r="B118" s="85" t="s">
        <v>74</v>
      </c>
      <c r="C118" s="4" t="s">
        <v>171</v>
      </c>
      <c r="D118" s="15">
        <v>1</v>
      </c>
      <c r="E118" s="5">
        <v>350</v>
      </c>
      <c r="F118" s="5">
        <f t="shared" si="7"/>
        <v>350</v>
      </c>
      <c r="G118" s="5"/>
      <c r="H118" s="5"/>
      <c r="I118" s="54"/>
      <c r="J118" s="54"/>
      <c r="K118" s="55"/>
      <c r="L118" s="31">
        <v>0</v>
      </c>
      <c r="M118" s="5">
        <v>0</v>
      </c>
      <c r="N118" s="32">
        <v>0</v>
      </c>
      <c r="O118" s="31">
        <f t="shared" si="8"/>
        <v>0</v>
      </c>
      <c r="P118" s="5">
        <f t="shared" si="9"/>
        <v>0</v>
      </c>
      <c r="Q118" s="32">
        <f t="shared" si="10"/>
        <v>0</v>
      </c>
      <c r="R118" s="25">
        <f>$D118*$E118*R$3*Indiga[[#This Row],[Delivery]]</f>
        <v>0</v>
      </c>
      <c r="S118" s="5">
        <f>$D118*$E118*S$3*Indiga[[#This Row],[Installation]]</f>
        <v>0</v>
      </c>
      <c r="T118" s="61">
        <f>$D118*$E118*T$3*Indiga[[#This Row],[Installation7]]</f>
        <v>0</v>
      </c>
      <c r="U118" s="5"/>
      <c r="V118" s="2"/>
    </row>
    <row r="119" spans="1:22" x14ac:dyDescent="0.3">
      <c r="A119" s="15" t="s">
        <v>172</v>
      </c>
      <c r="B119" s="85" t="s">
        <v>74</v>
      </c>
      <c r="C119" s="4" t="s">
        <v>173</v>
      </c>
      <c r="D119" s="15">
        <v>1</v>
      </c>
      <c r="E119" s="5">
        <v>350</v>
      </c>
      <c r="F119" s="5">
        <f t="shared" si="7"/>
        <v>350</v>
      </c>
      <c r="G119" s="5"/>
      <c r="H119" s="5"/>
      <c r="I119" s="54"/>
      <c r="J119" s="54"/>
      <c r="K119" s="55"/>
      <c r="L119" s="31">
        <v>0</v>
      </c>
      <c r="M119" s="5">
        <v>0</v>
      </c>
      <c r="N119" s="32">
        <v>0</v>
      </c>
      <c r="O119" s="31">
        <f t="shared" si="8"/>
        <v>0</v>
      </c>
      <c r="P119" s="5">
        <f t="shared" si="9"/>
        <v>0</v>
      </c>
      <c r="Q119" s="32">
        <f t="shared" si="10"/>
        <v>0</v>
      </c>
      <c r="R119" s="25">
        <f>$D119*$E119*R$3*Indiga[[#This Row],[Delivery]]</f>
        <v>0</v>
      </c>
      <c r="S119" s="5">
        <f>$D119*$E119*S$3*Indiga[[#This Row],[Installation]]</f>
        <v>0</v>
      </c>
      <c r="T119" s="61">
        <f>$D119*$E119*T$3*Indiga[[#This Row],[Installation7]]</f>
        <v>0</v>
      </c>
      <c r="U119" s="5"/>
      <c r="V119" s="2"/>
    </row>
    <row r="120" spans="1:22" x14ac:dyDescent="0.3">
      <c r="A120" s="15" t="s">
        <v>172</v>
      </c>
      <c r="B120" s="85" t="s">
        <v>14</v>
      </c>
      <c r="C120" s="4" t="s">
        <v>174</v>
      </c>
      <c r="D120" s="15">
        <v>1</v>
      </c>
      <c r="E120" s="5">
        <v>350</v>
      </c>
      <c r="F120" s="5">
        <f t="shared" si="7"/>
        <v>350</v>
      </c>
      <c r="G120" s="5"/>
      <c r="H120" s="5"/>
      <c r="I120" s="54"/>
      <c r="J120" s="54"/>
      <c r="K120" s="55"/>
      <c r="L120" s="31">
        <v>0</v>
      </c>
      <c r="M120" s="5">
        <v>0</v>
      </c>
      <c r="N120" s="32">
        <v>0</v>
      </c>
      <c r="O120" s="31">
        <f t="shared" si="8"/>
        <v>0</v>
      </c>
      <c r="P120" s="5">
        <f t="shared" si="9"/>
        <v>0</v>
      </c>
      <c r="Q120" s="32">
        <f t="shared" si="10"/>
        <v>0</v>
      </c>
      <c r="R120" s="25">
        <f>$D120*$E120*R$3*Indiga[[#This Row],[Delivery]]</f>
        <v>0</v>
      </c>
      <c r="S120" s="5">
        <f>$D120*$E120*S$3*Indiga[[#This Row],[Installation]]</f>
        <v>0</v>
      </c>
      <c r="T120" s="61">
        <f>$D120*$E120*T$3*Indiga[[#This Row],[Installation7]]</f>
        <v>0</v>
      </c>
      <c r="U120" s="5"/>
      <c r="V120" s="2"/>
    </row>
    <row r="121" spans="1:22" x14ac:dyDescent="0.3">
      <c r="A121" s="15" t="s">
        <v>172</v>
      </c>
      <c r="B121" s="85" t="s">
        <v>14</v>
      </c>
      <c r="C121" s="4" t="s">
        <v>175</v>
      </c>
      <c r="D121" s="15">
        <v>1</v>
      </c>
      <c r="E121" s="5">
        <v>350</v>
      </c>
      <c r="F121" s="5">
        <f t="shared" si="7"/>
        <v>350</v>
      </c>
      <c r="G121" s="5"/>
      <c r="H121" s="5"/>
      <c r="I121" s="54"/>
      <c r="J121" s="54"/>
      <c r="K121" s="55"/>
      <c r="L121" s="31">
        <v>0</v>
      </c>
      <c r="M121" s="5">
        <v>0</v>
      </c>
      <c r="N121" s="32">
        <v>0</v>
      </c>
      <c r="O121" s="31">
        <f t="shared" si="8"/>
        <v>0</v>
      </c>
      <c r="P121" s="5">
        <f t="shared" si="9"/>
        <v>0</v>
      </c>
      <c r="Q121" s="32">
        <f t="shared" si="10"/>
        <v>0</v>
      </c>
      <c r="R121" s="25">
        <f>$D121*$E121*R$3*Indiga[[#This Row],[Delivery]]</f>
        <v>0</v>
      </c>
      <c r="S121" s="5">
        <f>$D121*$E121*S$3*Indiga[[#This Row],[Installation]]</f>
        <v>0</v>
      </c>
      <c r="T121" s="61">
        <f>$D121*$E121*T$3*Indiga[[#This Row],[Installation7]]</f>
        <v>0</v>
      </c>
      <c r="U121" s="5"/>
      <c r="V121" s="2"/>
    </row>
    <row r="122" spans="1:22" x14ac:dyDescent="0.3">
      <c r="A122" s="15" t="s">
        <v>176</v>
      </c>
      <c r="B122" s="85" t="s">
        <v>14</v>
      </c>
      <c r="C122" s="4" t="s">
        <v>177</v>
      </c>
      <c r="D122" s="15">
        <v>1</v>
      </c>
      <c r="E122" s="5">
        <v>350</v>
      </c>
      <c r="F122" s="5">
        <f t="shared" si="7"/>
        <v>350</v>
      </c>
      <c r="G122" s="5"/>
      <c r="H122" s="5"/>
      <c r="I122" s="54"/>
      <c r="J122" s="54"/>
      <c r="K122" s="55"/>
      <c r="L122" s="31">
        <v>0</v>
      </c>
      <c r="M122" s="5">
        <v>0</v>
      </c>
      <c r="N122" s="32">
        <v>0</v>
      </c>
      <c r="O122" s="31">
        <f t="shared" si="8"/>
        <v>0</v>
      </c>
      <c r="P122" s="5">
        <f t="shared" si="9"/>
        <v>0</v>
      </c>
      <c r="Q122" s="32">
        <f t="shared" si="10"/>
        <v>0</v>
      </c>
      <c r="R122" s="25">
        <f>$D122*$E122*R$3*Indiga[[#This Row],[Delivery]]</f>
        <v>0</v>
      </c>
      <c r="S122" s="5">
        <f>$D122*$E122*S$3*Indiga[[#This Row],[Installation]]</f>
        <v>0</v>
      </c>
      <c r="T122" s="61">
        <f>$D122*$E122*T$3*Indiga[[#This Row],[Installation7]]</f>
        <v>0</v>
      </c>
      <c r="U122" s="5"/>
      <c r="V122" s="2"/>
    </row>
    <row r="123" spans="1:22" x14ac:dyDescent="0.3">
      <c r="A123" s="15" t="s">
        <v>178</v>
      </c>
      <c r="B123" s="85" t="s">
        <v>14</v>
      </c>
      <c r="C123" s="4" t="s">
        <v>179</v>
      </c>
      <c r="D123" s="15">
        <v>1</v>
      </c>
      <c r="E123" s="5">
        <v>350</v>
      </c>
      <c r="F123" s="5">
        <f t="shared" si="7"/>
        <v>350</v>
      </c>
      <c r="G123" s="5"/>
      <c r="H123" s="5"/>
      <c r="I123" s="54"/>
      <c r="J123" s="54"/>
      <c r="K123" s="55"/>
      <c r="L123" s="31">
        <v>0</v>
      </c>
      <c r="M123" s="5">
        <v>0</v>
      </c>
      <c r="N123" s="32">
        <v>0</v>
      </c>
      <c r="O123" s="31">
        <f t="shared" si="8"/>
        <v>0</v>
      </c>
      <c r="P123" s="5">
        <f t="shared" si="9"/>
        <v>0</v>
      </c>
      <c r="Q123" s="32">
        <f t="shared" si="10"/>
        <v>0</v>
      </c>
      <c r="R123" s="25">
        <f>$D123*$E123*R$3*Indiga[[#This Row],[Delivery]]</f>
        <v>0</v>
      </c>
      <c r="S123" s="5">
        <f>$D123*$E123*S$3*Indiga[[#This Row],[Installation]]</f>
        <v>0</v>
      </c>
      <c r="T123" s="61">
        <f>$D123*$E123*T$3*Indiga[[#This Row],[Installation7]]</f>
        <v>0</v>
      </c>
      <c r="U123" s="5"/>
      <c r="V123" s="2"/>
    </row>
    <row r="124" spans="1:22" x14ac:dyDescent="0.3">
      <c r="A124" s="15" t="s">
        <v>178</v>
      </c>
      <c r="B124" s="85" t="s">
        <v>14</v>
      </c>
      <c r="C124" s="4" t="s">
        <v>180</v>
      </c>
      <c r="D124" s="15">
        <v>1</v>
      </c>
      <c r="E124" s="5">
        <v>350</v>
      </c>
      <c r="F124" s="5">
        <f t="shared" si="7"/>
        <v>350</v>
      </c>
      <c r="G124" s="5"/>
      <c r="H124" s="5"/>
      <c r="I124" s="54"/>
      <c r="J124" s="54"/>
      <c r="K124" s="55"/>
      <c r="L124" s="31">
        <v>0</v>
      </c>
      <c r="M124" s="5">
        <v>0</v>
      </c>
      <c r="N124" s="32">
        <v>0</v>
      </c>
      <c r="O124" s="31">
        <f t="shared" si="8"/>
        <v>0</v>
      </c>
      <c r="P124" s="5">
        <f t="shared" si="9"/>
        <v>0</v>
      </c>
      <c r="Q124" s="32">
        <f t="shared" si="10"/>
        <v>0</v>
      </c>
      <c r="R124" s="25">
        <f>$D124*$E124*R$3*Indiga[[#This Row],[Delivery]]</f>
        <v>0</v>
      </c>
      <c r="S124" s="5">
        <f>$D124*$E124*S$3*Indiga[[#This Row],[Installation]]</f>
        <v>0</v>
      </c>
      <c r="T124" s="61">
        <f>$D124*$E124*T$3*Indiga[[#This Row],[Installation7]]</f>
        <v>0</v>
      </c>
      <c r="U124" s="5"/>
      <c r="V124" s="2"/>
    </row>
    <row r="125" spans="1:22" x14ac:dyDescent="0.3">
      <c r="A125" s="15" t="s">
        <v>92</v>
      </c>
      <c r="B125" s="85" t="s">
        <v>14</v>
      </c>
      <c r="C125" s="4" t="s">
        <v>181</v>
      </c>
      <c r="D125" s="15">
        <v>1</v>
      </c>
      <c r="E125" s="5">
        <v>350</v>
      </c>
      <c r="F125" s="5">
        <f t="shared" si="7"/>
        <v>350</v>
      </c>
      <c r="G125" s="5"/>
      <c r="H125" s="5"/>
      <c r="I125" s="54"/>
      <c r="J125" s="54"/>
      <c r="K125" s="55"/>
      <c r="L125" s="31">
        <v>0</v>
      </c>
      <c r="M125" s="5">
        <v>0</v>
      </c>
      <c r="N125" s="32">
        <v>0</v>
      </c>
      <c r="O125" s="31">
        <f t="shared" si="8"/>
        <v>0</v>
      </c>
      <c r="P125" s="5">
        <f t="shared" si="9"/>
        <v>0</v>
      </c>
      <c r="Q125" s="32">
        <f t="shared" si="10"/>
        <v>0</v>
      </c>
      <c r="R125" s="25">
        <f>$D125*$E125*R$3*Indiga[[#This Row],[Delivery]]</f>
        <v>0</v>
      </c>
      <c r="S125" s="5">
        <f>$D125*$E125*S$3*Indiga[[#This Row],[Installation]]</f>
        <v>0</v>
      </c>
      <c r="T125" s="61">
        <f>$D125*$E125*T$3*Indiga[[#This Row],[Installation7]]</f>
        <v>0</v>
      </c>
      <c r="U125" s="5"/>
      <c r="V125" s="2"/>
    </row>
    <row r="126" spans="1:22" x14ac:dyDescent="0.3">
      <c r="A126" s="15" t="s">
        <v>92</v>
      </c>
      <c r="B126" s="85" t="s">
        <v>14</v>
      </c>
      <c r="C126" s="4" t="s">
        <v>182</v>
      </c>
      <c r="D126" s="15">
        <v>1</v>
      </c>
      <c r="E126" s="5">
        <v>350</v>
      </c>
      <c r="F126" s="5">
        <f t="shared" si="7"/>
        <v>350</v>
      </c>
      <c r="G126" s="5"/>
      <c r="H126" s="5"/>
      <c r="I126" s="54"/>
      <c r="J126" s="54"/>
      <c r="K126" s="55"/>
      <c r="L126" s="31">
        <v>0</v>
      </c>
      <c r="M126" s="5">
        <v>0</v>
      </c>
      <c r="N126" s="32">
        <v>0</v>
      </c>
      <c r="O126" s="31">
        <f t="shared" si="8"/>
        <v>0</v>
      </c>
      <c r="P126" s="5">
        <f t="shared" si="9"/>
        <v>0</v>
      </c>
      <c r="Q126" s="32">
        <f t="shared" si="10"/>
        <v>0</v>
      </c>
      <c r="R126" s="25">
        <f>$D126*$E126*R$3*Indiga[[#This Row],[Delivery]]</f>
        <v>0</v>
      </c>
      <c r="S126" s="5">
        <f>$D126*$E126*S$3*Indiga[[#This Row],[Installation]]</f>
        <v>0</v>
      </c>
      <c r="T126" s="61">
        <f>$D126*$E126*T$3*Indiga[[#This Row],[Installation7]]</f>
        <v>0</v>
      </c>
      <c r="U126" s="5"/>
      <c r="V126" s="2"/>
    </row>
    <row r="127" spans="1:22" x14ac:dyDescent="0.3">
      <c r="A127" s="15" t="s">
        <v>92</v>
      </c>
      <c r="B127" s="85" t="s">
        <v>183</v>
      </c>
      <c r="C127" s="4" t="s">
        <v>184</v>
      </c>
      <c r="D127" s="15">
        <v>1</v>
      </c>
      <c r="E127" s="5">
        <v>450</v>
      </c>
      <c r="F127" s="5">
        <f t="shared" si="7"/>
        <v>450</v>
      </c>
      <c r="G127" s="5"/>
      <c r="H127" s="5"/>
      <c r="I127" s="54"/>
      <c r="J127" s="54"/>
      <c r="K127" s="55"/>
      <c r="L127" s="31">
        <v>0</v>
      </c>
      <c r="M127" s="5">
        <v>0</v>
      </c>
      <c r="N127" s="32">
        <v>0</v>
      </c>
      <c r="O127" s="31">
        <f t="shared" si="8"/>
        <v>0</v>
      </c>
      <c r="P127" s="5">
        <f t="shared" si="9"/>
        <v>0</v>
      </c>
      <c r="Q127" s="32">
        <f t="shared" si="10"/>
        <v>0</v>
      </c>
      <c r="R127" s="25">
        <f>$D127*$E127*R$3*Indiga[[#This Row],[Delivery]]</f>
        <v>0</v>
      </c>
      <c r="S127" s="5">
        <f>$D127*$E127*S$3*Indiga[[#This Row],[Installation]]</f>
        <v>0</v>
      </c>
      <c r="T127" s="61">
        <f>$D127*$E127*T$3*Indiga[[#This Row],[Installation7]]</f>
        <v>0</v>
      </c>
      <c r="U127" s="5"/>
      <c r="V127" s="2"/>
    </row>
    <row r="128" spans="1:22" x14ac:dyDescent="0.3">
      <c r="A128" s="15" t="s">
        <v>92</v>
      </c>
      <c r="B128" s="85" t="s">
        <v>74</v>
      </c>
      <c r="C128" s="4" t="s">
        <v>185</v>
      </c>
      <c r="D128" s="15">
        <v>1</v>
      </c>
      <c r="E128" s="5">
        <v>350</v>
      </c>
      <c r="F128" s="5">
        <f t="shared" si="7"/>
        <v>350</v>
      </c>
      <c r="G128" s="5"/>
      <c r="H128" s="5"/>
      <c r="I128" s="54"/>
      <c r="J128" s="54"/>
      <c r="K128" s="55"/>
      <c r="L128" s="31">
        <v>0</v>
      </c>
      <c r="M128" s="5">
        <v>0</v>
      </c>
      <c r="N128" s="32">
        <v>0</v>
      </c>
      <c r="O128" s="31">
        <f t="shared" si="8"/>
        <v>0</v>
      </c>
      <c r="P128" s="5">
        <f t="shared" si="9"/>
        <v>0</v>
      </c>
      <c r="Q128" s="32">
        <f t="shared" si="10"/>
        <v>0</v>
      </c>
      <c r="R128" s="25">
        <f>$D128*$E128*R$3*Indiga[[#This Row],[Delivery]]</f>
        <v>0</v>
      </c>
      <c r="S128" s="5">
        <f>$D128*$E128*S$3*Indiga[[#This Row],[Installation]]</f>
        <v>0</v>
      </c>
      <c r="T128" s="61">
        <f>$D128*$E128*T$3*Indiga[[#This Row],[Installation7]]</f>
        <v>0</v>
      </c>
      <c r="U128" s="5"/>
      <c r="V128" s="2"/>
    </row>
    <row r="129" spans="1:22" x14ac:dyDescent="0.3">
      <c r="A129" s="15" t="s">
        <v>92</v>
      </c>
      <c r="B129" s="85" t="s">
        <v>14</v>
      </c>
      <c r="C129" s="4" t="s">
        <v>186</v>
      </c>
      <c r="D129" s="15">
        <v>1</v>
      </c>
      <c r="E129" s="5">
        <v>350</v>
      </c>
      <c r="F129" s="5">
        <f t="shared" si="7"/>
        <v>350</v>
      </c>
      <c r="G129" s="5"/>
      <c r="H129" s="5"/>
      <c r="I129" s="54"/>
      <c r="J129" s="54"/>
      <c r="K129" s="55"/>
      <c r="L129" s="31">
        <v>0</v>
      </c>
      <c r="M129" s="5">
        <v>0</v>
      </c>
      <c r="N129" s="32">
        <v>0</v>
      </c>
      <c r="O129" s="31">
        <f t="shared" si="8"/>
        <v>0</v>
      </c>
      <c r="P129" s="5">
        <f t="shared" si="9"/>
        <v>0</v>
      </c>
      <c r="Q129" s="32">
        <f t="shared" si="10"/>
        <v>0</v>
      </c>
      <c r="R129" s="25">
        <f>$D129*$E129*R$3*Indiga[[#This Row],[Delivery]]</f>
        <v>0</v>
      </c>
      <c r="S129" s="5">
        <f>$D129*$E129*S$3*Indiga[[#This Row],[Installation]]</f>
        <v>0</v>
      </c>
      <c r="T129" s="61">
        <f>$D129*$E129*T$3*Indiga[[#This Row],[Installation7]]</f>
        <v>0</v>
      </c>
      <c r="U129" s="5"/>
      <c r="V129" s="2"/>
    </row>
    <row r="130" spans="1:22" x14ac:dyDescent="0.3">
      <c r="A130" s="15" t="s">
        <v>92</v>
      </c>
      <c r="B130" s="85" t="s">
        <v>43</v>
      </c>
      <c r="C130" s="4" t="s">
        <v>187</v>
      </c>
      <c r="D130" s="15">
        <v>1</v>
      </c>
      <c r="E130" s="5">
        <v>350</v>
      </c>
      <c r="F130" s="5">
        <f t="shared" si="7"/>
        <v>350</v>
      </c>
      <c r="G130" s="5"/>
      <c r="H130" s="5"/>
      <c r="I130" s="54"/>
      <c r="J130" s="54"/>
      <c r="K130" s="55"/>
      <c r="L130" s="31">
        <v>0</v>
      </c>
      <c r="M130" s="5">
        <v>0</v>
      </c>
      <c r="N130" s="32">
        <v>0</v>
      </c>
      <c r="O130" s="31">
        <f t="shared" si="8"/>
        <v>0</v>
      </c>
      <c r="P130" s="5">
        <f t="shared" si="9"/>
        <v>0</v>
      </c>
      <c r="Q130" s="32">
        <f t="shared" si="10"/>
        <v>0</v>
      </c>
      <c r="R130" s="25">
        <f>$D130*$E130*R$3*Indiga[[#This Row],[Delivery]]</f>
        <v>0</v>
      </c>
      <c r="S130" s="5">
        <f>$D130*$E130*S$3*Indiga[[#This Row],[Installation]]</f>
        <v>0</v>
      </c>
      <c r="T130" s="61">
        <f>$D130*$E130*T$3*Indiga[[#This Row],[Installation7]]</f>
        <v>0</v>
      </c>
      <c r="U130" s="5"/>
      <c r="V130" s="2"/>
    </row>
    <row r="131" spans="1:22" x14ac:dyDescent="0.3">
      <c r="A131" s="15" t="s">
        <v>92</v>
      </c>
      <c r="B131" s="85" t="s">
        <v>183</v>
      </c>
      <c r="C131" s="4" t="s">
        <v>188</v>
      </c>
      <c r="D131" s="15">
        <v>1</v>
      </c>
      <c r="E131" s="5">
        <v>450</v>
      </c>
      <c r="F131" s="5">
        <f t="shared" si="7"/>
        <v>450</v>
      </c>
      <c r="G131" s="5"/>
      <c r="H131" s="5"/>
      <c r="I131" s="54"/>
      <c r="J131" s="54"/>
      <c r="K131" s="55"/>
      <c r="L131" s="31">
        <v>0</v>
      </c>
      <c r="M131" s="5">
        <v>0</v>
      </c>
      <c r="N131" s="32">
        <v>0</v>
      </c>
      <c r="O131" s="31">
        <f t="shared" si="8"/>
        <v>0</v>
      </c>
      <c r="P131" s="5">
        <f t="shared" si="9"/>
        <v>0</v>
      </c>
      <c r="Q131" s="32">
        <f t="shared" si="10"/>
        <v>0</v>
      </c>
      <c r="R131" s="25">
        <f>$D131*$E131*R$3*Indiga[[#This Row],[Delivery]]</f>
        <v>0</v>
      </c>
      <c r="S131" s="5">
        <f>$D131*$E131*S$3*Indiga[[#This Row],[Installation]]</f>
        <v>0</v>
      </c>
      <c r="T131" s="61">
        <f>$D131*$E131*T$3*Indiga[[#This Row],[Installation7]]</f>
        <v>0</v>
      </c>
      <c r="U131" s="5"/>
      <c r="V131" s="2"/>
    </row>
    <row r="132" spans="1:22" x14ac:dyDescent="0.3">
      <c r="A132" s="15" t="s">
        <v>189</v>
      </c>
      <c r="B132" s="85" t="s">
        <v>14</v>
      </c>
      <c r="C132" s="4" t="s">
        <v>190</v>
      </c>
      <c r="D132" s="15">
        <v>1</v>
      </c>
      <c r="E132" s="5">
        <v>350</v>
      </c>
      <c r="F132" s="5">
        <f t="shared" si="7"/>
        <v>350</v>
      </c>
      <c r="G132" s="5"/>
      <c r="H132" s="5"/>
      <c r="I132" s="54"/>
      <c r="J132" s="54"/>
      <c r="K132" s="55"/>
      <c r="L132" s="31">
        <v>0</v>
      </c>
      <c r="M132" s="5">
        <v>0</v>
      </c>
      <c r="N132" s="32">
        <v>0</v>
      </c>
      <c r="O132" s="31">
        <f t="shared" si="8"/>
        <v>0</v>
      </c>
      <c r="P132" s="5">
        <f t="shared" si="9"/>
        <v>0</v>
      </c>
      <c r="Q132" s="32">
        <f t="shared" si="10"/>
        <v>0</v>
      </c>
      <c r="R132" s="25">
        <f>$D132*$E132*R$3*Indiga[[#This Row],[Delivery]]</f>
        <v>0</v>
      </c>
      <c r="S132" s="5">
        <f>$D132*$E132*S$3*Indiga[[#This Row],[Installation]]</f>
        <v>0</v>
      </c>
      <c r="T132" s="61">
        <f>$D132*$E132*T$3*Indiga[[#This Row],[Installation7]]</f>
        <v>0</v>
      </c>
      <c r="U132" s="5"/>
      <c r="V132" s="2"/>
    </row>
    <row r="133" spans="1:22" x14ac:dyDescent="0.3">
      <c r="A133" s="15" t="s">
        <v>191</v>
      </c>
      <c r="B133" s="85" t="s">
        <v>14</v>
      </c>
      <c r="C133" s="4" t="s">
        <v>192</v>
      </c>
      <c r="D133" s="15">
        <v>1</v>
      </c>
      <c r="E133" s="5">
        <v>350</v>
      </c>
      <c r="F133" s="5">
        <f t="shared" ref="F133:F196" si="11">PRODUCT(D133:E133)</f>
        <v>350</v>
      </c>
      <c r="G133" s="5"/>
      <c r="H133" s="5"/>
      <c r="I133" s="54"/>
      <c r="J133" s="54"/>
      <c r="K133" s="55"/>
      <c r="L133" s="31">
        <v>0</v>
      </c>
      <c r="M133" s="5">
        <v>0</v>
      </c>
      <c r="N133" s="32">
        <v>0</v>
      </c>
      <c r="O133" s="31">
        <f t="shared" si="8"/>
        <v>0</v>
      </c>
      <c r="P133" s="5">
        <f t="shared" si="9"/>
        <v>0</v>
      </c>
      <c r="Q133" s="32">
        <f t="shared" si="10"/>
        <v>0</v>
      </c>
      <c r="R133" s="25">
        <f>$D133*$E133*R$3*Indiga[[#This Row],[Delivery]]</f>
        <v>0</v>
      </c>
      <c r="S133" s="5">
        <f>$D133*$E133*S$3*Indiga[[#This Row],[Installation]]</f>
        <v>0</v>
      </c>
      <c r="T133" s="61">
        <f>$D133*$E133*T$3*Indiga[[#This Row],[Installation7]]</f>
        <v>0</v>
      </c>
      <c r="U133" s="5"/>
      <c r="V133" s="2"/>
    </row>
    <row r="134" spans="1:22" x14ac:dyDescent="0.3">
      <c r="A134" s="15" t="s">
        <v>191</v>
      </c>
      <c r="B134" s="85" t="s">
        <v>14</v>
      </c>
      <c r="C134" s="4" t="s">
        <v>193</v>
      </c>
      <c r="D134" s="15">
        <v>1</v>
      </c>
      <c r="E134" s="5">
        <v>350</v>
      </c>
      <c r="F134" s="5">
        <f t="shared" si="11"/>
        <v>350</v>
      </c>
      <c r="G134" s="5"/>
      <c r="H134" s="5"/>
      <c r="I134" s="54"/>
      <c r="J134" s="54"/>
      <c r="K134" s="55"/>
      <c r="L134" s="31">
        <v>0</v>
      </c>
      <c r="M134" s="5">
        <v>0</v>
      </c>
      <c r="N134" s="32">
        <v>0</v>
      </c>
      <c r="O134" s="31">
        <f t="shared" si="8"/>
        <v>0</v>
      </c>
      <c r="P134" s="5">
        <f t="shared" si="9"/>
        <v>0</v>
      </c>
      <c r="Q134" s="32">
        <f t="shared" si="10"/>
        <v>0</v>
      </c>
      <c r="R134" s="25">
        <f>$D134*$E134*R$3*Indiga[[#This Row],[Delivery]]</f>
        <v>0</v>
      </c>
      <c r="S134" s="5">
        <f>$D134*$E134*S$3*Indiga[[#This Row],[Installation]]</f>
        <v>0</v>
      </c>
      <c r="T134" s="61">
        <f>$D134*$E134*T$3*Indiga[[#This Row],[Installation7]]</f>
        <v>0</v>
      </c>
      <c r="U134" s="5"/>
      <c r="V134" s="2"/>
    </row>
    <row r="135" spans="1:22" x14ac:dyDescent="0.3">
      <c r="A135" s="15" t="s">
        <v>194</v>
      </c>
      <c r="B135" s="85" t="s">
        <v>14</v>
      </c>
      <c r="C135" s="4" t="s">
        <v>195</v>
      </c>
      <c r="D135" s="15">
        <v>1</v>
      </c>
      <c r="E135" s="5">
        <v>350</v>
      </c>
      <c r="F135" s="5">
        <f t="shared" si="11"/>
        <v>350</v>
      </c>
      <c r="G135" s="5"/>
      <c r="H135" s="5"/>
      <c r="I135" s="54"/>
      <c r="J135" s="54"/>
      <c r="K135" s="55"/>
      <c r="L135" s="31">
        <v>0</v>
      </c>
      <c r="M135" s="5">
        <v>0</v>
      </c>
      <c r="N135" s="32">
        <v>0</v>
      </c>
      <c r="O135" s="31">
        <f t="shared" ref="O135:O198" si="12">R135-L135</f>
        <v>0</v>
      </c>
      <c r="P135" s="5">
        <f t="shared" ref="P135:P198" si="13">S135-M135</f>
        <v>0</v>
      </c>
      <c r="Q135" s="32">
        <f t="shared" ref="Q135:Q198" si="14">T135-N135</f>
        <v>0</v>
      </c>
      <c r="R135" s="25">
        <f>$D135*$E135*R$3*Indiga[[#This Row],[Delivery]]</f>
        <v>0</v>
      </c>
      <c r="S135" s="5">
        <f>$D135*$E135*S$3*Indiga[[#This Row],[Installation]]</f>
        <v>0</v>
      </c>
      <c r="T135" s="61">
        <f>$D135*$E135*T$3*Indiga[[#This Row],[Installation7]]</f>
        <v>0</v>
      </c>
      <c r="U135" s="5"/>
      <c r="V135" s="2"/>
    </row>
    <row r="136" spans="1:22" x14ac:dyDescent="0.3">
      <c r="A136" s="15" t="s">
        <v>196</v>
      </c>
      <c r="B136" s="85" t="s">
        <v>14</v>
      </c>
      <c r="C136" s="4" t="s">
        <v>197</v>
      </c>
      <c r="D136" s="15">
        <v>1</v>
      </c>
      <c r="E136" s="5">
        <v>350</v>
      </c>
      <c r="F136" s="5">
        <f t="shared" si="11"/>
        <v>350</v>
      </c>
      <c r="G136" s="5"/>
      <c r="H136" s="5"/>
      <c r="I136" s="54"/>
      <c r="J136" s="54"/>
      <c r="K136" s="55"/>
      <c r="L136" s="31">
        <v>0</v>
      </c>
      <c r="M136" s="5">
        <v>0</v>
      </c>
      <c r="N136" s="32">
        <v>0</v>
      </c>
      <c r="O136" s="31">
        <f t="shared" si="12"/>
        <v>0</v>
      </c>
      <c r="P136" s="5">
        <f t="shared" si="13"/>
        <v>0</v>
      </c>
      <c r="Q136" s="32">
        <f t="shared" si="14"/>
        <v>0</v>
      </c>
      <c r="R136" s="25">
        <f>$D136*$E136*R$3*Indiga[[#This Row],[Delivery]]</f>
        <v>0</v>
      </c>
      <c r="S136" s="5">
        <f>$D136*$E136*S$3*Indiga[[#This Row],[Installation]]</f>
        <v>0</v>
      </c>
      <c r="T136" s="61">
        <f>$D136*$E136*T$3*Indiga[[#This Row],[Installation7]]</f>
        <v>0</v>
      </c>
      <c r="U136" s="5"/>
      <c r="V136" s="2"/>
    </row>
    <row r="137" spans="1:22" x14ac:dyDescent="0.3">
      <c r="A137" s="15" t="s">
        <v>196</v>
      </c>
      <c r="B137" s="85" t="s">
        <v>14</v>
      </c>
      <c r="C137" s="4" t="s">
        <v>198</v>
      </c>
      <c r="D137" s="15">
        <v>1</v>
      </c>
      <c r="E137" s="5">
        <v>350</v>
      </c>
      <c r="F137" s="5">
        <f t="shared" si="11"/>
        <v>350</v>
      </c>
      <c r="G137" s="5"/>
      <c r="H137" s="5"/>
      <c r="I137" s="54"/>
      <c r="J137" s="54"/>
      <c r="K137" s="55"/>
      <c r="L137" s="31">
        <v>0</v>
      </c>
      <c r="M137" s="5">
        <v>0</v>
      </c>
      <c r="N137" s="32">
        <v>0</v>
      </c>
      <c r="O137" s="31">
        <f t="shared" si="12"/>
        <v>0</v>
      </c>
      <c r="P137" s="5">
        <f t="shared" si="13"/>
        <v>0</v>
      </c>
      <c r="Q137" s="32">
        <f t="shared" si="14"/>
        <v>0</v>
      </c>
      <c r="R137" s="25">
        <f>$D137*$E137*R$3*Indiga[[#This Row],[Delivery]]</f>
        <v>0</v>
      </c>
      <c r="S137" s="5">
        <f>$D137*$E137*S$3*Indiga[[#This Row],[Installation]]</f>
        <v>0</v>
      </c>
      <c r="T137" s="61">
        <f>$D137*$E137*T$3*Indiga[[#This Row],[Installation7]]</f>
        <v>0</v>
      </c>
      <c r="U137" s="5"/>
      <c r="V137" s="2"/>
    </row>
    <row r="138" spans="1:22" x14ac:dyDescent="0.3">
      <c r="A138" s="15" t="s">
        <v>96</v>
      </c>
      <c r="B138" s="85" t="s">
        <v>14</v>
      </c>
      <c r="C138" s="4" t="s">
        <v>199</v>
      </c>
      <c r="D138" s="15">
        <v>1</v>
      </c>
      <c r="E138" s="5">
        <v>350</v>
      </c>
      <c r="F138" s="5">
        <f t="shared" si="11"/>
        <v>350</v>
      </c>
      <c r="G138" s="5"/>
      <c r="H138" s="5"/>
      <c r="I138" s="54"/>
      <c r="J138" s="54"/>
      <c r="K138" s="55"/>
      <c r="L138" s="31">
        <v>0</v>
      </c>
      <c r="M138" s="5">
        <v>0</v>
      </c>
      <c r="N138" s="32">
        <v>0</v>
      </c>
      <c r="O138" s="31">
        <f t="shared" si="12"/>
        <v>0</v>
      </c>
      <c r="P138" s="5">
        <f t="shared" si="13"/>
        <v>0</v>
      </c>
      <c r="Q138" s="32">
        <f t="shared" si="14"/>
        <v>0</v>
      </c>
      <c r="R138" s="25">
        <f>$D138*$E138*R$3*Indiga[[#This Row],[Delivery]]</f>
        <v>0</v>
      </c>
      <c r="S138" s="5">
        <f>$D138*$E138*S$3*Indiga[[#This Row],[Installation]]</f>
        <v>0</v>
      </c>
      <c r="T138" s="61">
        <f>$D138*$E138*T$3*Indiga[[#This Row],[Installation7]]</f>
        <v>0</v>
      </c>
      <c r="U138" s="5"/>
      <c r="V138" s="2"/>
    </row>
    <row r="139" spans="1:22" x14ac:dyDescent="0.3">
      <c r="A139" s="15" t="s">
        <v>96</v>
      </c>
      <c r="B139" s="85" t="s">
        <v>14</v>
      </c>
      <c r="C139" s="4" t="s">
        <v>200</v>
      </c>
      <c r="D139" s="15">
        <v>1</v>
      </c>
      <c r="E139" s="5">
        <v>350</v>
      </c>
      <c r="F139" s="5">
        <f t="shared" si="11"/>
        <v>350</v>
      </c>
      <c r="G139" s="5"/>
      <c r="H139" s="5"/>
      <c r="I139" s="54"/>
      <c r="J139" s="54"/>
      <c r="K139" s="55"/>
      <c r="L139" s="31">
        <v>0</v>
      </c>
      <c r="M139" s="5">
        <v>0</v>
      </c>
      <c r="N139" s="32">
        <v>0</v>
      </c>
      <c r="O139" s="31">
        <f t="shared" si="12"/>
        <v>0</v>
      </c>
      <c r="P139" s="5">
        <f t="shared" si="13"/>
        <v>0</v>
      </c>
      <c r="Q139" s="32">
        <f t="shared" si="14"/>
        <v>0</v>
      </c>
      <c r="R139" s="25">
        <f>$D139*$E139*R$3*Indiga[[#This Row],[Delivery]]</f>
        <v>0</v>
      </c>
      <c r="S139" s="5">
        <f>$D139*$E139*S$3*Indiga[[#This Row],[Installation]]</f>
        <v>0</v>
      </c>
      <c r="T139" s="61">
        <f>$D139*$E139*T$3*Indiga[[#This Row],[Installation7]]</f>
        <v>0</v>
      </c>
      <c r="U139" s="5"/>
      <c r="V139" s="2"/>
    </row>
    <row r="140" spans="1:22" x14ac:dyDescent="0.3">
      <c r="A140" s="15" t="s">
        <v>96</v>
      </c>
      <c r="B140" s="85" t="s">
        <v>74</v>
      </c>
      <c r="C140" s="4" t="s">
        <v>201</v>
      </c>
      <c r="D140" s="15">
        <v>1</v>
      </c>
      <c r="E140" s="5">
        <v>350</v>
      </c>
      <c r="F140" s="5">
        <f t="shared" si="11"/>
        <v>350</v>
      </c>
      <c r="G140" s="5"/>
      <c r="H140" s="5"/>
      <c r="I140" s="54"/>
      <c r="J140" s="54"/>
      <c r="K140" s="55"/>
      <c r="L140" s="31">
        <v>0</v>
      </c>
      <c r="M140" s="5">
        <v>0</v>
      </c>
      <c r="N140" s="32">
        <v>0</v>
      </c>
      <c r="O140" s="31">
        <f t="shared" si="12"/>
        <v>0</v>
      </c>
      <c r="P140" s="5">
        <f t="shared" si="13"/>
        <v>0</v>
      </c>
      <c r="Q140" s="32">
        <f t="shared" si="14"/>
        <v>0</v>
      </c>
      <c r="R140" s="25">
        <f>$D140*$E140*R$3*Indiga[[#This Row],[Delivery]]</f>
        <v>0</v>
      </c>
      <c r="S140" s="5">
        <f>$D140*$E140*S$3*Indiga[[#This Row],[Installation]]</f>
        <v>0</v>
      </c>
      <c r="T140" s="61">
        <f>$D140*$E140*T$3*Indiga[[#This Row],[Installation7]]</f>
        <v>0</v>
      </c>
      <c r="U140" s="5"/>
      <c r="V140" s="2"/>
    </row>
    <row r="141" spans="1:22" x14ac:dyDescent="0.3">
      <c r="A141" s="15" t="s">
        <v>96</v>
      </c>
      <c r="B141" s="85" t="s">
        <v>14</v>
      </c>
      <c r="C141" s="4" t="s">
        <v>202</v>
      </c>
      <c r="D141" s="15">
        <v>1</v>
      </c>
      <c r="E141" s="5">
        <v>350</v>
      </c>
      <c r="F141" s="5">
        <f t="shared" si="11"/>
        <v>350</v>
      </c>
      <c r="G141" s="5"/>
      <c r="H141" s="5"/>
      <c r="I141" s="54"/>
      <c r="J141" s="54"/>
      <c r="K141" s="55"/>
      <c r="L141" s="31">
        <v>0</v>
      </c>
      <c r="M141" s="5">
        <v>0</v>
      </c>
      <c r="N141" s="32">
        <v>0</v>
      </c>
      <c r="O141" s="31">
        <f t="shared" si="12"/>
        <v>0</v>
      </c>
      <c r="P141" s="5">
        <f t="shared" si="13"/>
        <v>0</v>
      </c>
      <c r="Q141" s="32">
        <f t="shared" si="14"/>
        <v>0</v>
      </c>
      <c r="R141" s="25">
        <f>$D141*$E141*R$3*Indiga[[#This Row],[Delivery]]</f>
        <v>0</v>
      </c>
      <c r="S141" s="5">
        <f>$D141*$E141*S$3*Indiga[[#This Row],[Installation]]</f>
        <v>0</v>
      </c>
      <c r="T141" s="61">
        <f>$D141*$E141*T$3*Indiga[[#This Row],[Installation7]]</f>
        <v>0</v>
      </c>
      <c r="U141" s="5"/>
      <c r="V141" s="2"/>
    </row>
    <row r="142" spans="1:22" x14ac:dyDescent="0.3">
      <c r="A142" s="15" t="s">
        <v>96</v>
      </c>
      <c r="B142" s="85" t="s">
        <v>14</v>
      </c>
      <c r="C142" s="4" t="s">
        <v>203</v>
      </c>
      <c r="D142" s="15">
        <v>1</v>
      </c>
      <c r="E142" s="5">
        <v>350</v>
      </c>
      <c r="F142" s="5">
        <f t="shared" si="11"/>
        <v>350</v>
      </c>
      <c r="G142" s="5"/>
      <c r="H142" s="5"/>
      <c r="I142" s="54"/>
      <c r="J142" s="54"/>
      <c r="K142" s="55"/>
      <c r="L142" s="31">
        <v>0</v>
      </c>
      <c r="M142" s="5">
        <v>0</v>
      </c>
      <c r="N142" s="32">
        <v>0</v>
      </c>
      <c r="O142" s="31">
        <f t="shared" si="12"/>
        <v>0</v>
      </c>
      <c r="P142" s="5">
        <f t="shared" si="13"/>
        <v>0</v>
      </c>
      <c r="Q142" s="32">
        <f t="shared" si="14"/>
        <v>0</v>
      </c>
      <c r="R142" s="25">
        <f>$D142*$E142*R$3*Indiga[[#This Row],[Delivery]]</f>
        <v>0</v>
      </c>
      <c r="S142" s="5">
        <f>$D142*$E142*S$3*Indiga[[#This Row],[Installation]]</f>
        <v>0</v>
      </c>
      <c r="T142" s="61">
        <f>$D142*$E142*T$3*Indiga[[#This Row],[Installation7]]</f>
        <v>0</v>
      </c>
      <c r="U142" s="5"/>
      <c r="V142" s="2"/>
    </row>
    <row r="143" spans="1:22" x14ac:dyDescent="0.3">
      <c r="A143" s="15" t="s">
        <v>96</v>
      </c>
      <c r="B143" s="85" t="s">
        <v>74</v>
      </c>
      <c r="C143" s="4" t="s">
        <v>204</v>
      </c>
      <c r="D143" s="15">
        <v>1</v>
      </c>
      <c r="E143" s="5">
        <v>350</v>
      </c>
      <c r="F143" s="5">
        <f t="shared" si="11"/>
        <v>350</v>
      </c>
      <c r="G143" s="5"/>
      <c r="H143" s="5"/>
      <c r="I143" s="54"/>
      <c r="J143" s="54"/>
      <c r="K143" s="55"/>
      <c r="L143" s="31">
        <v>0</v>
      </c>
      <c r="M143" s="5">
        <v>0</v>
      </c>
      <c r="N143" s="32">
        <v>0</v>
      </c>
      <c r="O143" s="31">
        <f t="shared" si="12"/>
        <v>0</v>
      </c>
      <c r="P143" s="5">
        <f t="shared" si="13"/>
        <v>0</v>
      </c>
      <c r="Q143" s="32">
        <f t="shared" si="14"/>
        <v>0</v>
      </c>
      <c r="R143" s="25">
        <f>$D143*$E143*R$3*Indiga[[#This Row],[Delivery]]</f>
        <v>0</v>
      </c>
      <c r="S143" s="5">
        <f>$D143*$E143*S$3*Indiga[[#This Row],[Installation]]</f>
        <v>0</v>
      </c>
      <c r="T143" s="61">
        <f>$D143*$E143*T$3*Indiga[[#This Row],[Installation7]]</f>
        <v>0</v>
      </c>
      <c r="U143" s="5"/>
      <c r="V143" s="2"/>
    </row>
    <row r="144" spans="1:22" x14ac:dyDescent="0.3">
      <c r="A144" s="15" t="s">
        <v>205</v>
      </c>
      <c r="B144" s="85" t="s">
        <v>14</v>
      </c>
      <c r="C144" s="4" t="s">
        <v>206</v>
      </c>
      <c r="D144" s="15">
        <v>1</v>
      </c>
      <c r="E144" s="5">
        <v>350</v>
      </c>
      <c r="F144" s="5">
        <f t="shared" si="11"/>
        <v>350</v>
      </c>
      <c r="G144" s="5"/>
      <c r="H144" s="5"/>
      <c r="I144" s="54"/>
      <c r="J144" s="54"/>
      <c r="K144" s="55"/>
      <c r="L144" s="31">
        <v>0</v>
      </c>
      <c r="M144" s="5">
        <v>0</v>
      </c>
      <c r="N144" s="32">
        <v>0</v>
      </c>
      <c r="O144" s="31">
        <f t="shared" si="12"/>
        <v>0</v>
      </c>
      <c r="P144" s="5">
        <f t="shared" si="13"/>
        <v>0</v>
      </c>
      <c r="Q144" s="32">
        <f t="shared" si="14"/>
        <v>0</v>
      </c>
      <c r="R144" s="25">
        <f>$D144*$E144*R$3*Indiga[[#This Row],[Delivery]]</f>
        <v>0</v>
      </c>
      <c r="S144" s="5">
        <f>$D144*$E144*S$3*Indiga[[#This Row],[Installation]]</f>
        <v>0</v>
      </c>
      <c r="T144" s="61">
        <f>$D144*$E144*T$3*Indiga[[#This Row],[Installation7]]</f>
        <v>0</v>
      </c>
      <c r="U144" s="5"/>
      <c r="V144" s="2"/>
    </row>
    <row r="145" spans="1:22" x14ac:dyDescent="0.3">
      <c r="A145" s="15" t="s">
        <v>207</v>
      </c>
      <c r="B145" s="85" t="s">
        <v>123</v>
      </c>
      <c r="C145" s="4" t="s">
        <v>208</v>
      </c>
      <c r="D145" s="15">
        <v>1</v>
      </c>
      <c r="E145" s="5">
        <v>350</v>
      </c>
      <c r="F145" s="5">
        <f t="shared" si="11"/>
        <v>350</v>
      </c>
      <c r="G145" s="5"/>
      <c r="H145" s="5"/>
      <c r="I145" s="54"/>
      <c r="J145" s="54"/>
      <c r="K145" s="55"/>
      <c r="L145" s="31">
        <v>0</v>
      </c>
      <c r="M145" s="5">
        <v>0</v>
      </c>
      <c r="N145" s="32">
        <v>0</v>
      </c>
      <c r="O145" s="31">
        <f t="shared" si="12"/>
        <v>0</v>
      </c>
      <c r="P145" s="5">
        <f t="shared" si="13"/>
        <v>0</v>
      </c>
      <c r="Q145" s="32">
        <f t="shared" si="14"/>
        <v>0</v>
      </c>
      <c r="R145" s="25">
        <f>$D145*$E145*R$3*Indiga[[#This Row],[Delivery]]</f>
        <v>0</v>
      </c>
      <c r="S145" s="5">
        <f>$D145*$E145*S$3*Indiga[[#This Row],[Installation]]</f>
        <v>0</v>
      </c>
      <c r="T145" s="61">
        <f>$D145*$E145*T$3*Indiga[[#This Row],[Installation7]]</f>
        <v>0</v>
      </c>
      <c r="U145" s="5"/>
      <c r="V145" s="2"/>
    </row>
    <row r="146" spans="1:22" x14ac:dyDescent="0.3">
      <c r="A146" s="15" t="s">
        <v>207</v>
      </c>
      <c r="B146" s="85" t="s">
        <v>20</v>
      </c>
      <c r="C146" s="4" t="s">
        <v>209</v>
      </c>
      <c r="D146" s="15">
        <v>1</v>
      </c>
      <c r="E146" s="5">
        <v>350</v>
      </c>
      <c r="F146" s="5">
        <f t="shared" si="11"/>
        <v>350</v>
      </c>
      <c r="G146" s="5"/>
      <c r="H146" s="5"/>
      <c r="I146" s="54"/>
      <c r="J146" s="54"/>
      <c r="K146" s="55"/>
      <c r="L146" s="31">
        <v>0</v>
      </c>
      <c r="M146" s="5">
        <v>0</v>
      </c>
      <c r="N146" s="32">
        <v>0</v>
      </c>
      <c r="O146" s="31">
        <f t="shared" si="12"/>
        <v>0</v>
      </c>
      <c r="P146" s="5">
        <f t="shared" si="13"/>
        <v>0</v>
      </c>
      <c r="Q146" s="32">
        <f t="shared" si="14"/>
        <v>0</v>
      </c>
      <c r="R146" s="25">
        <f>$D146*$E146*R$3*Indiga[[#This Row],[Delivery]]</f>
        <v>0</v>
      </c>
      <c r="S146" s="5">
        <f>$D146*$E146*S$3*Indiga[[#This Row],[Installation]]</f>
        <v>0</v>
      </c>
      <c r="T146" s="61">
        <f>$D146*$E146*T$3*Indiga[[#This Row],[Installation7]]</f>
        <v>0</v>
      </c>
      <c r="U146" s="5"/>
      <c r="V146" s="2"/>
    </row>
    <row r="147" spans="1:22" x14ac:dyDescent="0.3">
      <c r="A147" s="15" t="s">
        <v>207</v>
      </c>
      <c r="B147" s="85" t="s">
        <v>14</v>
      </c>
      <c r="C147" s="4" t="s">
        <v>210</v>
      </c>
      <c r="D147" s="15">
        <v>1</v>
      </c>
      <c r="E147" s="5">
        <v>350</v>
      </c>
      <c r="F147" s="5">
        <f t="shared" si="11"/>
        <v>350</v>
      </c>
      <c r="G147" s="5"/>
      <c r="H147" s="5"/>
      <c r="I147" s="54"/>
      <c r="J147" s="54"/>
      <c r="K147" s="55"/>
      <c r="L147" s="31">
        <v>0</v>
      </c>
      <c r="M147" s="5">
        <v>0</v>
      </c>
      <c r="N147" s="32">
        <v>0</v>
      </c>
      <c r="O147" s="31">
        <f t="shared" si="12"/>
        <v>0</v>
      </c>
      <c r="P147" s="5">
        <f t="shared" si="13"/>
        <v>0</v>
      </c>
      <c r="Q147" s="32">
        <f t="shared" si="14"/>
        <v>0</v>
      </c>
      <c r="R147" s="25">
        <f>$D147*$E147*R$3*Indiga[[#This Row],[Delivery]]</f>
        <v>0</v>
      </c>
      <c r="S147" s="5">
        <f>$D147*$E147*S$3*Indiga[[#This Row],[Installation]]</f>
        <v>0</v>
      </c>
      <c r="T147" s="61">
        <f>$D147*$E147*T$3*Indiga[[#This Row],[Installation7]]</f>
        <v>0</v>
      </c>
      <c r="U147" s="5"/>
      <c r="V147" s="2"/>
    </row>
    <row r="148" spans="1:22" x14ac:dyDescent="0.3">
      <c r="A148" s="15" t="s">
        <v>106</v>
      </c>
      <c r="B148" s="85" t="s">
        <v>43</v>
      </c>
      <c r="C148" s="4" t="s">
        <v>211</v>
      </c>
      <c r="D148" s="15">
        <v>1</v>
      </c>
      <c r="E148" s="5">
        <v>350</v>
      </c>
      <c r="F148" s="5">
        <f t="shared" si="11"/>
        <v>350</v>
      </c>
      <c r="G148" s="5"/>
      <c r="H148" s="5"/>
      <c r="I148" s="54"/>
      <c r="J148" s="54"/>
      <c r="K148" s="55"/>
      <c r="L148" s="31">
        <v>0</v>
      </c>
      <c r="M148" s="5">
        <v>0</v>
      </c>
      <c r="N148" s="32">
        <v>0</v>
      </c>
      <c r="O148" s="31">
        <f t="shared" si="12"/>
        <v>0</v>
      </c>
      <c r="P148" s="5">
        <f t="shared" si="13"/>
        <v>0</v>
      </c>
      <c r="Q148" s="32">
        <f t="shared" si="14"/>
        <v>0</v>
      </c>
      <c r="R148" s="25">
        <f>$D148*$E148*R$3*Indiga[[#This Row],[Delivery]]</f>
        <v>0</v>
      </c>
      <c r="S148" s="5">
        <f>$D148*$E148*S$3*Indiga[[#This Row],[Installation]]</f>
        <v>0</v>
      </c>
      <c r="T148" s="61">
        <f>$D148*$E148*T$3*Indiga[[#This Row],[Installation7]]</f>
        <v>0</v>
      </c>
      <c r="U148" s="5"/>
      <c r="V148" s="2"/>
    </row>
    <row r="149" spans="1:22" x14ac:dyDescent="0.3">
      <c r="A149" s="15" t="s">
        <v>106</v>
      </c>
      <c r="B149" s="85" t="s">
        <v>74</v>
      </c>
      <c r="C149" s="4" t="s">
        <v>212</v>
      </c>
      <c r="D149" s="15">
        <v>1</v>
      </c>
      <c r="E149" s="5">
        <v>350</v>
      </c>
      <c r="F149" s="5">
        <f t="shared" si="11"/>
        <v>350</v>
      </c>
      <c r="G149" s="5"/>
      <c r="H149" s="5"/>
      <c r="I149" s="54"/>
      <c r="J149" s="54"/>
      <c r="K149" s="55"/>
      <c r="L149" s="31">
        <v>0</v>
      </c>
      <c r="M149" s="5">
        <v>0</v>
      </c>
      <c r="N149" s="32">
        <v>0</v>
      </c>
      <c r="O149" s="31">
        <f t="shared" si="12"/>
        <v>0</v>
      </c>
      <c r="P149" s="5">
        <f t="shared" si="13"/>
        <v>0</v>
      </c>
      <c r="Q149" s="32">
        <f t="shared" si="14"/>
        <v>0</v>
      </c>
      <c r="R149" s="25">
        <f>$D149*$E149*R$3*Indiga[[#This Row],[Delivery]]</f>
        <v>0</v>
      </c>
      <c r="S149" s="5">
        <f>$D149*$E149*S$3*Indiga[[#This Row],[Installation]]</f>
        <v>0</v>
      </c>
      <c r="T149" s="61">
        <f>$D149*$E149*T$3*Indiga[[#This Row],[Installation7]]</f>
        <v>0</v>
      </c>
      <c r="U149" s="5"/>
      <c r="V149" s="2"/>
    </row>
    <row r="150" spans="1:22" x14ac:dyDescent="0.3">
      <c r="A150" s="15" t="s">
        <v>106</v>
      </c>
      <c r="B150" s="85" t="s">
        <v>20</v>
      </c>
      <c r="C150" s="4" t="s">
        <v>213</v>
      </c>
      <c r="D150" s="15">
        <v>1</v>
      </c>
      <c r="E150" s="5">
        <v>350</v>
      </c>
      <c r="F150" s="5">
        <f t="shared" si="11"/>
        <v>350</v>
      </c>
      <c r="G150" s="5"/>
      <c r="H150" s="5"/>
      <c r="I150" s="54"/>
      <c r="J150" s="54"/>
      <c r="K150" s="55"/>
      <c r="L150" s="31">
        <v>0</v>
      </c>
      <c r="M150" s="5">
        <v>0</v>
      </c>
      <c r="N150" s="32">
        <v>0</v>
      </c>
      <c r="O150" s="31">
        <f t="shared" si="12"/>
        <v>0</v>
      </c>
      <c r="P150" s="5">
        <f t="shared" si="13"/>
        <v>0</v>
      </c>
      <c r="Q150" s="32">
        <f t="shared" si="14"/>
        <v>0</v>
      </c>
      <c r="R150" s="25">
        <f>$D150*$E150*R$3*Indiga[[#This Row],[Delivery]]</f>
        <v>0</v>
      </c>
      <c r="S150" s="5">
        <f>$D150*$E150*S$3*Indiga[[#This Row],[Installation]]</f>
        <v>0</v>
      </c>
      <c r="T150" s="61">
        <f>$D150*$E150*T$3*Indiga[[#This Row],[Installation7]]</f>
        <v>0</v>
      </c>
      <c r="U150" s="5"/>
      <c r="V150" s="2"/>
    </row>
    <row r="151" spans="1:22" x14ac:dyDescent="0.3">
      <c r="A151" s="15" t="s">
        <v>106</v>
      </c>
      <c r="B151" s="85" t="s">
        <v>74</v>
      </c>
      <c r="C151" s="4" t="s">
        <v>214</v>
      </c>
      <c r="D151" s="15">
        <v>1</v>
      </c>
      <c r="E151" s="5">
        <v>350</v>
      </c>
      <c r="F151" s="5">
        <f t="shared" si="11"/>
        <v>350</v>
      </c>
      <c r="G151" s="5"/>
      <c r="H151" s="5"/>
      <c r="I151" s="54"/>
      <c r="J151" s="54"/>
      <c r="K151" s="55"/>
      <c r="L151" s="31">
        <v>0</v>
      </c>
      <c r="M151" s="5">
        <v>0</v>
      </c>
      <c r="N151" s="32">
        <v>0</v>
      </c>
      <c r="O151" s="31">
        <f t="shared" si="12"/>
        <v>0</v>
      </c>
      <c r="P151" s="5">
        <f t="shared" si="13"/>
        <v>0</v>
      </c>
      <c r="Q151" s="32">
        <f t="shared" si="14"/>
        <v>0</v>
      </c>
      <c r="R151" s="25">
        <f>$D151*$E151*R$3*Indiga[[#This Row],[Delivery]]</f>
        <v>0</v>
      </c>
      <c r="S151" s="5">
        <f>$D151*$E151*S$3*Indiga[[#This Row],[Installation]]</f>
        <v>0</v>
      </c>
      <c r="T151" s="61">
        <f>$D151*$E151*T$3*Indiga[[#This Row],[Installation7]]</f>
        <v>0</v>
      </c>
      <c r="U151" s="5"/>
      <c r="V151" s="2"/>
    </row>
    <row r="152" spans="1:22" x14ac:dyDescent="0.3">
      <c r="A152" s="15" t="s">
        <v>106</v>
      </c>
      <c r="B152" s="85" t="s">
        <v>43</v>
      </c>
      <c r="C152" s="4" t="s">
        <v>215</v>
      </c>
      <c r="D152" s="15">
        <v>1</v>
      </c>
      <c r="E152" s="5">
        <v>350</v>
      </c>
      <c r="F152" s="5">
        <f t="shared" si="11"/>
        <v>350</v>
      </c>
      <c r="G152" s="5"/>
      <c r="H152" s="5"/>
      <c r="I152" s="54"/>
      <c r="J152" s="54"/>
      <c r="K152" s="55"/>
      <c r="L152" s="31">
        <v>0</v>
      </c>
      <c r="M152" s="5">
        <v>0</v>
      </c>
      <c r="N152" s="32">
        <v>0</v>
      </c>
      <c r="O152" s="31">
        <f t="shared" si="12"/>
        <v>0</v>
      </c>
      <c r="P152" s="5">
        <f t="shared" si="13"/>
        <v>0</v>
      </c>
      <c r="Q152" s="32">
        <f t="shared" si="14"/>
        <v>0</v>
      </c>
      <c r="R152" s="25">
        <f>$D152*$E152*R$3*Indiga[[#This Row],[Delivery]]</f>
        <v>0</v>
      </c>
      <c r="S152" s="5">
        <f>$D152*$E152*S$3*Indiga[[#This Row],[Installation]]</f>
        <v>0</v>
      </c>
      <c r="T152" s="61">
        <f>$D152*$E152*T$3*Indiga[[#This Row],[Installation7]]</f>
        <v>0</v>
      </c>
      <c r="U152" s="5"/>
      <c r="V152" s="2"/>
    </row>
    <row r="153" spans="1:22" x14ac:dyDescent="0.3">
      <c r="A153" s="15" t="s">
        <v>106</v>
      </c>
      <c r="B153" s="85" t="s">
        <v>74</v>
      </c>
      <c r="C153" s="4" t="s">
        <v>216</v>
      </c>
      <c r="D153" s="15">
        <v>1</v>
      </c>
      <c r="E153" s="5">
        <v>350</v>
      </c>
      <c r="F153" s="5">
        <f t="shared" si="11"/>
        <v>350</v>
      </c>
      <c r="G153" s="5"/>
      <c r="H153" s="5"/>
      <c r="I153" s="54"/>
      <c r="J153" s="54"/>
      <c r="K153" s="55"/>
      <c r="L153" s="31">
        <v>0</v>
      </c>
      <c r="M153" s="5">
        <v>0</v>
      </c>
      <c r="N153" s="32">
        <v>0</v>
      </c>
      <c r="O153" s="31">
        <f t="shared" si="12"/>
        <v>0</v>
      </c>
      <c r="P153" s="5">
        <f t="shared" si="13"/>
        <v>0</v>
      </c>
      <c r="Q153" s="32">
        <f t="shared" si="14"/>
        <v>0</v>
      </c>
      <c r="R153" s="25">
        <f>$D153*$E153*R$3*Indiga[[#This Row],[Delivery]]</f>
        <v>0</v>
      </c>
      <c r="S153" s="5">
        <f>$D153*$E153*S$3*Indiga[[#This Row],[Installation]]</f>
        <v>0</v>
      </c>
      <c r="T153" s="61">
        <f>$D153*$E153*T$3*Indiga[[#This Row],[Installation7]]</f>
        <v>0</v>
      </c>
      <c r="U153" s="5"/>
      <c r="V153" s="2"/>
    </row>
    <row r="154" spans="1:22" x14ac:dyDescent="0.3">
      <c r="A154" s="15" t="s">
        <v>106</v>
      </c>
      <c r="B154" s="85" t="s">
        <v>74</v>
      </c>
      <c r="C154" s="4" t="s">
        <v>217</v>
      </c>
      <c r="D154" s="15">
        <v>1</v>
      </c>
      <c r="E154" s="5">
        <v>350</v>
      </c>
      <c r="F154" s="5">
        <f t="shared" si="11"/>
        <v>350</v>
      </c>
      <c r="G154" s="5"/>
      <c r="H154" s="5"/>
      <c r="I154" s="54"/>
      <c r="J154" s="54"/>
      <c r="K154" s="55"/>
      <c r="L154" s="31">
        <v>0</v>
      </c>
      <c r="M154" s="5">
        <v>0</v>
      </c>
      <c r="N154" s="32">
        <v>0</v>
      </c>
      <c r="O154" s="31">
        <f t="shared" si="12"/>
        <v>0</v>
      </c>
      <c r="P154" s="5">
        <f t="shared" si="13"/>
        <v>0</v>
      </c>
      <c r="Q154" s="32">
        <f t="shared" si="14"/>
        <v>0</v>
      </c>
      <c r="R154" s="25">
        <f>$D154*$E154*R$3*Indiga[[#This Row],[Delivery]]</f>
        <v>0</v>
      </c>
      <c r="S154" s="5">
        <f>$D154*$E154*S$3*Indiga[[#This Row],[Installation]]</f>
        <v>0</v>
      </c>
      <c r="T154" s="61">
        <f>$D154*$E154*T$3*Indiga[[#This Row],[Installation7]]</f>
        <v>0</v>
      </c>
      <c r="U154" s="5"/>
      <c r="V154" s="2"/>
    </row>
    <row r="155" spans="1:22" x14ac:dyDescent="0.3">
      <c r="A155" s="15" t="s">
        <v>106</v>
      </c>
      <c r="B155" s="85" t="s">
        <v>20</v>
      </c>
      <c r="C155" s="4" t="s">
        <v>218</v>
      </c>
      <c r="D155" s="15">
        <v>1</v>
      </c>
      <c r="E155" s="5">
        <v>350</v>
      </c>
      <c r="F155" s="5">
        <f t="shared" si="11"/>
        <v>350</v>
      </c>
      <c r="G155" s="5"/>
      <c r="H155" s="5"/>
      <c r="I155" s="54"/>
      <c r="J155" s="54"/>
      <c r="K155" s="55"/>
      <c r="L155" s="31">
        <v>0</v>
      </c>
      <c r="M155" s="5">
        <v>0</v>
      </c>
      <c r="N155" s="32">
        <v>0</v>
      </c>
      <c r="O155" s="31">
        <f t="shared" si="12"/>
        <v>0</v>
      </c>
      <c r="P155" s="5">
        <f t="shared" si="13"/>
        <v>0</v>
      </c>
      <c r="Q155" s="32">
        <f t="shared" si="14"/>
        <v>0</v>
      </c>
      <c r="R155" s="25">
        <f>$D155*$E155*R$3*Indiga[[#This Row],[Delivery]]</f>
        <v>0</v>
      </c>
      <c r="S155" s="5">
        <f>$D155*$E155*S$3*Indiga[[#This Row],[Installation]]</f>
        <v>0</v>
      </c>
      <c r="T155" s="61">
        <f>$D155*$E155*T$3*Indiga[[#This Row],[Installation7]]</f>
        <v>0</v>
      </c>
      <c r="U155" s="5"/>
      <c r="V155" s="2"/>
    </row>
    <row r="156" spans="1:22" x14ac:dyDescent="0.3">
      <c r="A156" s="15" t="s">
        <v>106</v>
      </c>
      <c r="B156" s="85" t="s">
        <v>20</v>
      </c>
      <c r="C156" s="4" t="s">
        <v>219</v>
      </c>
      <c r="D156" s="15">
        <v>1</v>
      </c>
      <c r="E156" s="5">
        <v>350</v>
      </c>
      <c r="F156" s="5">
        <f t="shared" si="11"/>
        <v>350</v>
      </c>
      <c r="G156" s="5"/>
      <c r="H156" s="5"/>
      <c r="I156" s="54"/>
      <c r="J156" s="54"/>
      <c r="K156" s="55"/>
      <c r="L156" s="31">
        <v>0</v>
      </c>
      <c r="M156" s="5">
        <v>0</v>
      </c>
      <c r="N156" s="32">
        <v>0</v>
      </c>
      <c r="O156" s="31">
        <f t="shared" si="12"/>
        <v>0</v>
      </c>
      <c r="P156" s="5">
        <f t="shared" si="13"/>
        <v>0</v>
      </c>
      <c r="Q156" s="32">
        <f t="shared" si="14"/>
        <v>0</v>
      </c>
      <c r="R156" s="25">
        <f>$D156*$E156*R$3*Indiga[[#This Row],[Delivery]]</f>
        <v>0</v>
      </c>
      <c r="S156" s="5">
        <f>$D156*$E156*S$3*Indiga[[#This Row],[Installation]]</f>
        <v>0</v>
      </c>
      <c r="T156" s="61">
        <f>$D156*$E156*T$3*Indiga[[#This Row],[Installation7]]</f>
        <v>0</v>
      </c>
      <c r="U156" s="5"/>
      <c r="V156" s="2"/>
    </row>
    <row r="157" spans="1:22" x14ac:dyDescent="0.3">
      <c r="A157" s="15" t="s">
        <v>106</v>
      </c>
      <c r="B157" s="85" t="s">
        <v>14</v>
      </c>
      <c r="C157" s="4" t="s">
        <v>220</v>
      </c>
      <c r="D157" s="15">
        <v>1</v>
      </c>
      <c r="E157" s="5">
        <v>350</v>
      </c>
      <c r="F157" s="5">
        <f t="shared" si="11"/>
        <v>350</v>
      </c>
      <c r="G157" s="5"/>
      <c r="H157" s="5"/>
      <c r="I157" s="54"/>
      <c r="J157" s="54"/>
      <c r="K157" s="55"/>
      <c r="L157" s="31">
        <v>0</v>
      </c>
      <c r="M157" s="5">
        <v>0</v>
      </c>
      <c r="N157" s="32">
        <v>0</v>
      </c>
      <c r="O157" s="31">
        <f t="shared" si="12"/>
        <v>0</v>
      </c>
      <c r="P157" s="5">
        <f t="shared" si="13"/>
        <v>0</v>
      </c>
      <c r="Q157" s="32">
        <f t="shared" si="14"/>
        <v>0</v>
      </c>
      <c r="R157" s="25">
        <f>$D157*$E157*R$3*Indiga[[#This Row],[Delivery]]</f>
        <v>0</v>
      </c>
      <c r="S157" s="5">
        <f>$D157*$E157*S$3*Indiga[[#This Row],[Installation]]</f>
        <v>0</v>
      </c>
      <c r="T157" s="61">
        <f>$D157*$E157*T$3*Indiga[[#This Row],[Installation7]]</f>
        <v>0</v>
      </c>
      <c r="U157" s="5"/>
      <c r="V157" s="2"/>
    </row>
    <row r="158" spans="1:22" x14ac:dyDescent="0.3">
      <c r="A158" s="15"/>
      <c r="B158" s="4"/>
      <c r="C158" s="4"/>
      <c r="D158" s="15"/>
      <c r="E158" s="5"/>
      <c r="F158" s="17">
        <f>SUBTOTAL(109,F3:F157)</f>
        <v>154496.04874999996</v>
      </c>
      <c r="G158" s="17"/>
      <c r="H158" s="17"/>
      <c r="I158" s="54"/>
      <c r="J158" s="54"/>
      <c r="K158" s="55"/>
      <c r="L158" s="31">
        <v>0</v>
      </c>
      <c r="M158" s="5">
        <v>0</v>
      </c>
      <c r="N158" s="32">
        <v>0</v>
      </c>
      <c r="O158" s="31">
        <f t="shared" si="12"/>
        <v>0</v>
      </c>
      <c r="P158" s="5">
        <f t="shared" si="13"/>
        <v>0</v>
      </c>
      <c r="Q158" s="32">
        <f t="shared" si="14"/>
        <v>0</v>
      </c>
      <c r="R158" s="25">
        <f>$D158*$E158*R$3*Indiga[[#This Row],[Delivery]]</f>
        <v>0</v>
      </c>
      <c r="S158" s="5">
        <f>$D158*$E158*S$3*Indiga[[#This Row],[Installation]]</f>
        <v>0</v>
      </c>
      <c r="T158" s="61">
        <f>$D158*$E158*T$3*Indiga[[#This Row],[Installation7]]</f>
        <v>0</v>
      </c>
      <c r="U158" s="5"/>
      <c r="V158" s="2"/>
    </row>
    <row r="159" spans="1:22" s="82" customFormat="1" x14ac:dyDescent="0.3">
      <c r="A159" s="73" t="s">
        <v>352</v>
      </c>
      <c r="B159" s="74"/>
      <c r="C159" s="74"/>
      <c r="D159" s="73"/>
      <c r="E159" s="75"/>
      <c r="F159" s="75"/>
      <c r="G159" s="75"/>
      <c r="H159" s="75"/>
      <c r="I159" s="76"/>
      <c r="J159" s="76"/>
      <c r="K159" s="77"/>
      <c r="L159" s="78"/>
      <c r="M159" s="75"/>
      <c r="N159" s="79"/>
      <c r="O159" s="78"/>
      <c r="P159" s="75"/>
      <c r="Q159" s="79"/>
      <c r="R159" s="80"/>
      <c r="S159" s="75"/>
      <c r="T159" s="81"/>
      <c r="U159" s="75"/>
      <c r="V159" s="86"/>
    </row>
    <row r="160" spans="1:22" x14ac:dyDescent="0.3">
      <c r="A160" s="15" t="s">
        <v>12</v>
      </c>
      <c r="B160" s="83" t="s">
        <v>43</v>
      </c>
      <c r="C160" s="4" t="s">
        <v>221</v>
      </c>
      <c r="D160" s="15">
        <v>1</v>
      </c>
      <c r="E160" s="5">
        <v>2149.7150000000001</v>
      </c>
      <c r="F160" s="5">
        <f t="shared" si="11"/>
        <v>2149.7150000000001</v>
      </c>
      <c r="G160" s="5" t="s">
        <v>336</v>
      </c>
      <c r="H160" s="5"/>
      <c r="I160" s="54">
        <v>1</v>
      </c>
      <c r="J160" s="54"/>
      <c r="K160" s="55"/>
      <c r="L160" s="31">
        <v>1504.8005000000001</v>
      </c>
      <c r="M160" s="5">
        <v>0</v>
      </c>
      <c r="N160" s="32">
        <v>0</v>
      </c>
      <c r="O160" s="31">
        <f t="shared" si="12"/>
        <v>0</v>
      </c>
      <c r="P160" s="5">
        <f t="shared" si="13"/>
        <v>0</v>
      </c>
      <c r="Q160" s="32">
        <f t="shared" si="14"/>
        <v>0</v>
      </c>
      <c r="R160" s="25">
        <f>$D160*$E160*R$3*Indiga[[#This Row],[Delivery]]</f>
        <v>1504.8005000000001</v>
      </c>
      <c r="S160" s="5">
        <f>$D160*$E160*S$3*Indiga[[#This Row],[Installation]]</f>
        <v>0</v>
      </c>
      <c r="T160" s="61">
        <f>$D160*$E160*T$3*Indiga[[#This Row],[Installation7]]</f>
        <v>0</v>
      </c>
      <c r="U160" s="5"/>
      <c r="V160" s="2"/>
    </row>
    <row r="161" spans="1:22" x14ac:dyDescent="0.3">
      <c r="A161" s="15" t="s">
        <v>12</v>
      </c>
      <c r="B161" s="83" t="s">
        <v>43</v>
      </c>
      <c r="C161" s="4" t="s">
        <v>222</v>
      </c>
      <c r="D161" s="15">
        <v>1</v>
      </c>
      <c r="E161" s="5">
        <v>2149.7150000000001</v>
      </c>
      <c r="F161" s="5">
        <f t="shared" si="11"/>
        <v>2149.7150000000001</v>
      </c>
      <c r="G161" s="5" t="s">
        <v>336</v>
      </c>
      <c r="H161" s="5"/>
      <c r="I161" s="54">
        <v>1</v>
      </c>
      <c r="J161" s="54"/>
      <c r="K161" s="55"/>
      <c r="L161" s="31">
        <v>1504.8005000000001</v>
      </c>
      <c r="M161" s="5">
        <v>0</v>
      </c>
      <c r="N161" s="32">
        <v>0</v>
      </c>
      <c r="O161" s="31">
        <f t="shared" si="12"/>
        <v>0</v>
      </c>
      <c r="P161" s="5">
        <f t="shared" si="13"/>
        <v>0</v>
      </c>
      <c r="Q161" s="32">
        <f t="shared" si="14"/>
        <v>0</v>
      </c>
      <c r="R161" s="25">
        <f>$D161*$E161*R$3*Indiga[[#This Row],[Delivery]]</f>
        <v>1504.8005000000001</v>
      </c>
      <c r="S161" s="5">
        <f>$D161*$E161*S$3*Indiga[[#This Row],[Installation]]</f>
        <v>0</v>
      </c>
      <c r="T161" s="61">
        <f>$D161*$E161*T$3*Indiga[[#This Row],[Installation7]]</f>
        <v>0</v>
      </c>
      <c r="U161" s="5"/>
      <c r="V161" s="2"/>
    </row>
    <row r="162" spans="1:22" x14ac:dyDescent="0.3">
      <c r="A162" s="15" t="s">
        <v>12</v>
      </c>
      <c r="B162" s="83" t="s">
        <v>223</v>
      </c>
      <c r="C162" s="4" t="s">
        <v>224</v>
      </c>
      <c r="D162" s="15">
        <v>1</v>
      </c>
      <c r="E162" s="5">
        <v>1981.9649999999999</v>
      </c>
      <c r="F162" s="5">
        <f t="shared" si="11"/>
        <v>1981.9649999999999</v>
      </c>
      <c r="G162" s="5" t="s">
        <v>336</v>
      </c>
      <c r="H162" s="5"/>
      <c r="I162" s="54">
        <v>1</v>
      </c>
      <c r="J162" s="54"/>
      <c r="K162" s="55"/>
      <c r="L162" s="31">
        <v>1387.3754999999999</v>
      </c>
      <c r="M162" s="5">
        <v>0</v>
      </c>
      <c r="N162" s="32">
        <v>0</v>
      </c>
      <c r="O162" s="31">
        <f t="shared" si="12"/>
        <v>0</v>
      </c>
      <c r="P162" s="5">
        <f t="shared" si="13"/>
        <v>0</v>
      </c>
      <c r="Q162" s="32">
        <f t="shared" si="14"/>
        <v>0</v>
      </c>
      <c r="R162" s="25">
        <f>$D162*$E162*R$3*Indiga[[#This Row],[Delivery]]</f>
        <v>1387.3754999999999</v>
      </c>
      <c r="S162" s="5">
        <f>$D162*$E162*S$3*Indiga[[#This Row],[Installation]]</f>
        <v>0</v>
      </c>
      <c r="T162" s="61">
        <f>$D162*$E162*T$3*Indiga[[#This Row],[Installation7]]</f>
        <v>0</v>
      </c>
      <c r="U162" s="5"/>
      <c r="V162" s="2"/>
    </row>
    <row r="163" spans="1:22" x14ac:dyDescent="0.3">
      <c r="A163" s="15" t="s">
        <v>12</v>
      </c>
      <c r="B163" s="83" t="s">
        <v>43</v>
      </c>
      <c r="C163" s="4" t="s">
        <v>225</v>
      </c>
      <c r="D163" s="15">
        <v>1</v>
      </c>
      <c r="E163" s="5">
        <v>2281.9650000000001</v>
      </c>
      <c r="F163" s="5">
        <f t="shared" si="11"/>
        <v>2281.9650000000001</v>
      </c>
      <c r="G163" s="5" t="s">
        <v>336</v>
      </c>
      <c r="H163" s="5"/>
      <c r="I163" s="54">
        <v>1</v>
      </c>
      <c r="J163" s="54"/>
      <c r="K163" s="55"/>
      <c r="L163" s="31">
        <v>1597.3755000000001</v>
      </c>
      <c r="M163" s="5">
        <v>0</v>
      </c>
      <c r="N163" s="32">
        <v>0</v>
      </c>
      <c r="O163" s="31">
        <f t="shared" si="12"/>
        <v>0</v>
      </c>
      <c r="P163" s="5">
        <f t="shared" si="13"/>
        <v>0</v>
      </c>
      <c r="Q163" s="32">
        <f t="shared" si="14"/>
        <v>0</v>
      </c>
      <c r="R163" s="25">
        <f>$D163*$E163*R$3*Indiga[[#This Row],[Delivery]]</f>
        <v>1597.3755000000001</v>
      </c>
      <c r="S163" s="5">
        <f>$D163*$E163*S$3*Indiga[[#This Row],[Installation]]</f>
        <v>0</v>
      </c>
      <c r="T163" s="61">
        <f>$D163*$E163*T$3*Indiga[[#This Row],[Installation7]]</f>
        <v>0</v>
      </c>
      <c r="U163" s="5"/>
      <c r="V163" s="2"/>
    </row>
    <row r="164" spans="1:22" x14ac:dyDescent="0.3">
      <c r="A164" s="15" t="s">
        <v>12</v>
      </c>
      <c r="B164" s="83" t="s">
        <v>43</v>
      </c>
      <c r="C164" s="4" t="s">
        <v>226</v>
      </c>
      <c r="D164" s="15">
        <v>1</v>
      </c>
      <c r="E164" s="5">
        <v>2281.9650000000001</v>
      </c>
      <c r="F164" s="5">
        <f t="shared" si="11"/>
        <v>2281.9650000000001</v>
      </c>
      <c r="G164" s="5" t="s">
        <v>336</v>
      </c>
      <c r="H164" s="5"/>
      <c r="I164" s="54">
        <v>1</v>
      </c>
      <c r="J164" s="54"/>
      <c r="K164" s="55"/>
      <c r="L164" s="31">
        <v>1597.3755000000001</v>
      </c>
      <c r="M164" s="5">
        <v>0</v>
      </c>
      <c r="N164" s="32">
        <v>0</v>
      </c>
      <c r="O164" s="31">
        <f t="shared" si="12"/>
        <v>0</v>
      </c>
      <c r="P164" s="5">
        <f t="shared" si="13"/>
        <v>0</v>
      </c>
      <c r="Q164" s="32">
        <f t="shared" si="14"/>
        <v>0</v>
      </c>
      <c r="R164" s="25">
        <f>$D164*$E164*R$3*Indiga[[#This Row],[Delivery]]</f>
        <v>1597.3755000000001</v>
      </c>
      <c r="S164" s="5">
        <f>$D164*$E164*S$3*Indiga[[#This Row],[Installation]]</f>
        <v>0</v>
      </c>
      <c r="T164" s="61">
        <f>$D164*$E164*T$3*Indiga[[#This Row],[Installation7]]</f>
        <v>0</v>
      </c>
      <c r="U164" s="5"/>
      <c r="V164" s="2"/>
    </row>
    <row r="165" spans="1:22" x14ac:dyDescent="0.3">
      <c r="A165" s="15" t="s">
        <v>12</v>
      </c>
      <c r="B165" s="83" t="s">
        <v>117</v>
      </c>
      <c r="C165" s="4" t="s">
        <v>227</v>
      </c>
      <c r="D165" s="15">
        <v>1</v>
      </c>
      <c r="E165" s="5">
        <v>3162.75</v>
      </c>
      <c r="F165" s="5">
        <f t="shared" si="11"/>
        <v>3162.75</v>
      </c>
      <c r="G165" s="5" t="s">
        <v>336</v>
      </c>
      <c r="H165" s="5"/>
      <c r="I165" s="54">
        <v>1</v>
      </c>
      <c r="J165" s="54"/>
      <c r="K165" s="55"/>
      <c r="L165" s="31">
        <v>2213.9249999999997</v>
      </c>
      <c r="M165" s="5">
        <v>0</v>
      </c>
      <c r="N165" s="32">
        <v>0</v>
      </c>
      <c r="O165" s="31">
        <f t="shared" si="12"/>
        <v>0</v>
      </c>
      <c r="P165" s="5">
        <f t="shared" si="13"/>
        <v>0</v>
      </c>
      <c r="Q165" s="32">
        <f t="shared" si="14"/>
        <v>0</v>
      </c>
      <c r="R165" s="25">
        <f>$D165*$E165*R$3*Indiga[[#This Row],[Delivery]]</f>
        <v>2213.9249999999997</v>
      </c>
      <c r="S165" s="5">
        <f>$D165*$E165*S$3*Indiga[[#This Row],[Installation]]</f>
        <v>0</v>
      </c>
      <c r="T165" s="61">
        <f>$D165*$E165*T$3*Indiga[[#This Row],[Installation7]]</f>
        <v>0</v>
      </c>
      <c r="U165" s="5"/>
      <c r="V165" s="2"/>
    </row>
    <row r="166" spans="1:22" x14ac:dyDescent="0.3">
      <c r="A166" s="15" t="s">
        <v>12</v>
      </c>
      <c r="B166" s="83" t="s">
        <v>117</v>
      </c>
      <c r="C166" s="4" t="s">
        <v>228</v>
      </c>
      <c r="D166" s="15">
        <v>1</v>
      </c>
      <c r="E166" s="5">
        <v>2496.21</v>
      </c>
      <c r="F166" s="5">
        <f t="shared" si="11"/>
        <v>2496.21</v>
      </c>
      <c r="G166" s="5" t="s">
        <v>336</v>
      </c>
      <c r="H166" s="5"/>
      <c r="I166" s="54">
        <v>1</v>
      </c>
      <c r="J166" s="54"/>
      <c r="K166" s="55"/>
      <c r="L166" s="31">
        <v>1747.347</v>
      </c>
      <c r="M166" s="5">
        <v>0</v>
      </c>
      <c r="N166" s="32">
        <v>0</v>
      </c>
      <c r="O166" s="31">
        <f t="shared" si="12"/>
        <v>0</v>
      </c>
      <c r="P166" s="5">
        <f t="shared" si="13"/>
        <v>0</v>
      </c>
      <c r="Q166" s="32">
        <f t="shared" si="14"/>
        <v>0</v>
      </c>
      <c r="R166" s="25">
        <f>$D166*$E166*R$3*Indiga[[#This Row],[Delivery]]</f>
        <v>1747.347</v>
      </c>
      <c r="S166" s="5">
        <f>$D166*$E166*S$3*Indiga[[#This Row],[Installation]]</f>
        <v>0</v>
      </c>
      <c r="T166" s="61">
        <f>$D166*$E166*T$3*Indiga[[#This Row],[Installation7]]</f>
        <v>0</v>
      </c>
      <c r="U166" s="5"/>
      <c r="V166" s="2"/>
    </row>
    <row r="167" spans="1:22" x14ac:dyDescent="0.3">
      <c r="A167" s="15" t="s">
        <v>12</v>
      </c>
      <c r="B167" s="83" t="s">
        <v>117</v>
      </c>
      <c r="C167" s="4" t="s">
        <v>229</v>
      </c>
      <c r="D167" s="15">
        <v>1</v>
      </c>
      <c r="E167" s="5">
        <v>2353.38</v>
      </c>
      <c r="F167" s="5">
        <f t="shared" si="11"/>
        <v>2353.38</v>
      </c>
      <c r="G167" s="5" t="s">
        <v>336</v>
      </c>
      <c r="H167" s="5"/>
      <c r="I167" s="54">
        <v>1</v>
      </c>
      <c r="J167" s="54"/>
      <c r="K167" s="55"/>
      <c r="L167" s="31">
        <v>1647.366</v>
      </c>
      <c r="M167" s="5">
        <v>0</v>
      </c>
      <c r="N167" s="32">
        <v>0</v>
      </c>
      <c r="O167" s="31">
        <f t="shared" si="12"/>
        <v>0</v>
      </c>
      <c r="P167" s="5">
        <f t="shared" si="13"/>
        <v>0</v>
      </c>
      <c r="Q167" s="32">
        <f t="shared" si="14"/>
        <v>0</v>
      </c>
      <c r="R167" s="25">
        <f>$D167*$E167*R$3*Indiga[[#This Row],[Delivery]]</f>
        <v>1647.366</v>
      </c>
      <c r="S167" s="5">
        <f>$D167*$E167*S$3*Indiga[[#This Row],[Installation]]</f>
        <v>0</v>
      </c>
      <c r="T167" s="61">
        <f>$D167*$E167*T$3*Indiga[[#This Row],[Installation7]]</f>
        <v>0</v>
      </c>
      <c r="U167" s="5"/>
      <c r="V167" s="2"/>
    </row>
    <row r="168" spans="1:22" x14ac:dyDescent="0.3">
      <c r="A168" s="15" t="s">
        <v>12</v>
      </c>
      <c r="B168" s="83" t="s">
        <v>129</v>
      </c>
      <c r="C168" s="4" t="s">
        <v>230</v>
      </c>
      <c r="D168" s="15">
        <v>1</v>
      </c>
      <c r="E168" s="5">
        <v>2196.21</v>
      </c>
      <c r="F168" s="5">
        <f t="shared" si="11"/>
        <v>2196.21</v>
      </c>
      <c r="G168" s="5" t="s">
        <v>350</v>
      </c>
      <c r="H168" s="5"/>
      <c r="I168" s="54">
        <v>0.8</v>
      </c>
      <c r="J168" s="54"/>
      <c r="K168" s="55"/>
      <c r="L168" s="31">
        <v>0</v>
      </c>
      <c r="M168" s="5">
        <v>0</v>
      </c>
      <c r="N168" s="32">
        <v>0</v>
      </c>
      <c r="O168" s="31">
        <f t="shared" si="12"/>
        <v>1229.8776</v>
      </c>
      <c r="P168" s="5">
        <f t="shared" si="13"/>
        <v>0</v>
      </c>
      <c r="Q168" s="32">
        <f t="shared" si="14"/>
        <v>0</v>
      </c>
      <c r="R168" s="25">
        <f>$D168*$E168*R$3*Indiga[[#This Row],[Delivery]]</f>
        <v>1229.8776</v>
      </c>
      <c r="S168" s="5">
        <f>$D168*$E168*S$3*Indiga[[#This Row],[Installation]]</f>
        <v>0</v>
      </c>
      <c r="T168" s="61">
        <f>$D168*$E168*T$3*Indiga[[#This Row],[Installation7]]</f>
        <v>0</v>
      </c>
      <c r="U168" s="5"/>
      <c r="V168" s="2" t="s">
        <v>354</v>
      </c>
    </row>
    <row r="169" spans="1:22" x14ac:dyDescent="0.3">
      <c r="A169" s="15" t="s">
        <v>49</v>
      </c>
      <c r="B169" s="83" t="s">
        <v>123</v>
      </c>
      <c r="C169" s="4" t="s">
        <v>231</v>
      </c>
      <c r="D169" s="15">
        <v>1</v>
      </c>
      <c r="E169" s="5">
        <v>2156.98875</v>
      </c>
      <c r="F169" s="5">
        <f t="shared" si="11"/>
        <v>2156.98875</v>
      </c>
      <c r="G169" s="5" t="s">
        <v>333</v>
      </c>
      <c r="H169" s="5"/>
      <c r="I169" s="54">
        <v>1</v>
      </c>
      <c r="J169" s="54"/>
      <c r="K169" s="55"/>
      <c r="L169" s="31">
        <v>1509.8921249999999</v>
      </c>
      <c r="M169" s="5">
        <v>0</v>
      </c>
      <c r="N169" s="32">
        <v>0</v>
      </c>
      <c r="O169" s="31">
        <f t="shared" si="12"/>
        <v>0</v>
      </c>
      <c r="P169" s="5">
        <f t="shared" si="13"/>
        <v>0</v>
      </c>
      <c r="Q169" s="32">
        <f t="shared" si="14"/>
        <v>0</v>
      </c>
      <c r="R169" s="25">
        <f>$D169*$E169*R$3*Indiga[[#This Row],[Delivery]]</f>
        <v>1509.8921249999999</v>
      </c>
      <c r="S169" s="5">
        <f>$D169*$E169*S$3*Indiga[[#This Row],[Installation]]</f>
        <v>0</v>
      </c>
      <c r="T169" s="61">
        <f>$D169*$E169*T$3*Indiga[[#This Row],[Installation7]]</f>
        <v>0</v>
      </c>
      <c r="U169" s="5"/>
      <c r="V169" s="2"/>
    </row>
    <row r="170" spans="1:22" x14ac:dyDescent="0.3">
      <c r="A170" s="15"/>
      <c r="B170" s="83"/>
      <c r="C170" s="4"/>
      <c r="D170" s="15"/>
      <c r="E170" s="5"/>
      <c r="F170" s="5"/>
      <c r="G170" s="5"/>
      <c r="H170" s="5"/>
      <c r="I170" s="54"/>
      <c r="J170" s="54"/>
      <c r="K170" s="55"/>
      <c r="L170" s="31"/>
      <c r="M170" s="5"/>
      <c r="N170" s="32"/>
      <c r="O170" s="31"/>
      <c r="P170" s="5"/>
      <c r="Q170" s="32"/>
      <c r="R170" s="25"/>
      <c r="S170" s="5"/>
      <c r="T170" s="61"/>
      <c r="U170" s="5"/>
      <c r="V170" s="2"/>
    </row>
    <row r="171" spans="1:22" x14ac:dyDescent="0.3">
      <c r="A171" s="15" t="s">
        <v>108</v>
      </c>
      <c r="B171" s="83" t="s">
        <v>232</v>
      </c>
      <c r="C171" s="48" t="s">
        <v>233</v>
      </c>
      <c r="D171" s="15">
        <v>1</v>
      </c>
      <c r="E171" s="5">
        <v>4044.84</v>
      </c>
      <c r="F171" s="5">
        <f t="shared" si="11"/>
        <v>4044.84</v>
      </c>
      <c r="G171" s="5" t="s">
        <v>337</v>
      </c>
      <c r="H171" s="5"/>
      <c r="I171" s="54">
        <v>1</v>
      </c>
      <c r="J171" s="54"/>
      <c r="K171" s="55"/>
      <c r="L171" s="31">
        <v>2831.3879999999999</v>
      </c>
      <c r="M171" s="5">
        <v>0</v>
      </c>
      <c r="N171" s="32">
        <v>0</v>
      </c>
      <c r="O171" s="31">
        <f t="shared" si="12"/>
        <v>0</v>
      </c>
      <c r="P171" s="5">
        <f t="shared" si="13"/>
        <v>0</v>
      </c>
      <c r="Q171" s="32">
        <f t="shared" si="14"/>
        <v>0</v>
      </c>
      <c r="R171" s="25">
        <f>$D171*$E171*R$3*Indiga[[#This Row],[Delivery]]</f>
        <v>2831.3879999999999</v>
      </c>
      <c r="S171" s="5">
        <f>$D171*$E171*S$3*Indiga[[#This Row],[Installation]]</f>
        <v>0</v>
      </c>
      <c r="T171" s="61">
        <f>$D171*$E171*T$3*Indiga[[#This Row],[Installation7]]</f>
        <v>0</v>
      </c>
      <c r="U171" s="5"/>
      <c r="V171" s="2"/>
    </row>
    <row r="172" spans="1:22" x14ac:dyDescent="0.3">
      <c r="A172" s="15" t="s">
        <v>108</v>
      </c>
      <c r="B172" s="83" t="s">
        <v>232</v>
      </c>
      <c r="C172" s="48" t="s">
        <v>234</v>
      </c>
      <c r="D172" s="15">
        <v>1</v>
      </c>
      <c r="E172" s="5">
        <v>4129.9399999999996</v>
      </c>
      <c r="F172" s="5">
        <f t="shared" si="11"/>
        <v>4129.9399999999996</v>
      </c>
      <c r="G172" s="5" t="s">
        <v>337</v>
      </c>
      <c r="H172" s="5"/>
      <c r="I172" s="54">
        <v>1</v>
      </c>
      <c r="J172" s="54"/>
      <c r="K172" s="55"/>
      <c r="L172" s="31">
        <v>2890.9579999999996</v>
      </c>
      <c r="M172" s="5">
        <v>0</v>
      </c>
      <c r="N172" s="32">
        <v>0</v>
      </c>
      <c r="O172" s="31">
        <f t="shared" si="12"/>
        <v>0</v>
      </c>
      <c r="P172" s="5">
        <f t="shared" si="13"/>
        <v>0</v>
      </c>
      <c r="Q172" s="32">
        <f t="shared" si="14"/>
        <v>0</v>
      </c>
      <c r="R172" s="25">
        <f>$D172*$E172*R$3*Indiga[[#This Row],[Delivery]]</f>
        <v>2890.9579999999996</v>
      </c>
      <c r="S172" s="5">
        <f>$D172*$E172*S$3*Indiga[[#This Row],[Installation]]</f>
        <v>0</v>
      </c>
      <c r="T172" s="61">
        <f>$D172*$E172*T$3*Indiga[[#This Row],[Installation7]]</f>
        <v>0</v>
      </c>
      <c r="U172" s="5"/>
      <c r="V172" s="2"/>
    </row>
    <row r="173" spans="1:22" x14ac:dyDescent="0.3">
      <c r="A173" s="15" t="s">
        <v>108</v>
      </c>
      <c r="B173" s="83" t="s">
        <v>232</v>
      </c>
      <c r="C173" s="48" t="s">
        <v>235</v>
      </c>
      <c r="D173" s="15">
        <v>1</v>
      </c>
      <c r="E173" s="5">
        <v>4064.48</v>
      </c>
      <c r="F173" s="5">
        <f t="shared" si="11"/>
        <v>4064.48</v>
      </c>
      <c r="G173" s="5" t="s">
        <v>337</v>
      </c>
      <c r="H173" s="5"/>
      <c r="I173" s="54">
        <v>1</v>
      </c>
      <c r="J173" s="54"/>
      <c r="K173" s="55"/>
      <c r="L173" s="31">
        <v>2845.136</v>
      </c>
      <c r="M173" s="5">
        <v>0</v>
      </c>
      <c r="N173" s="32">
        <v>0</v>
      </c>
      <c r="O173" s="31">
        <f t="shared" si="12"/>
        <v>0</v>
      </c>
      <c r="P173" s="5">
        <f t="shared" si="13"/>
        <v>0</v>
      </c>
      <c r="Q173" s="32">
        <f t="shared" si="14"/>
        <v>0</v>
      </c>
      <c r="R173" s="25">
        <f>$D173*$E173*R$3*Indiga[[#This Row],[Delivery]]</f>
        <v>2845.136</v>
      </c>
      <c r="S173" s="5">
        <f>$D173*$E173*S$3*Indiga[[#This Row],[Installation]]</f>
        <v>0</v>
      </c>
      <c r="T173" s="61">
        <f>$D173*$E173*T$3*Indiga[[#This Row],[Installation7]]</f>
        <v>0</v>
      </c>
      <c r="U173" s="5"/>
      <c r="V173" s="2"/>
    </row>
    <row r="174" spans="1:22" x14ac:dyDescent="0.3">
      <c r="A174" s="15" t="s">
        <v>108</v>
      </c>
      <c r="B174" s="83" t="s">
        <v>232</v>
      </c>
      <c r="C174" s="48" t="s">
        <v>236</v>
      </c>
      <c r="D174" s="15">
        <v>1</v>
      </c>
      <c r="E174" s="5">
        <v>4182.3100000000004</v>
      </c>
      <c r="F174" s="5">
        <f t="shared" si="11"/>
        <v>4182.3100000000004</v>
      </c>
      <c r="G174" s="5" t="s">
        <v>337</v>
      </c>
      <c r="H174" s="5"/>
      <c r="I174" s="54">
        <v>1</v>
      </c>
      <c r="J174" s="54"/>
      <c r="K174" s="55"/>
      <c r="L174" s="31">
        <v>2927.6170000000002</v>
      </c>
      <c r="M174" s="5">
        <v>0</v>
      </c>
      <c r="N174" s="32">
        <v>0</v>
      </c>
      <c r="O174" s="31">
        <f t="shared" si="12"/>
        <v>0</v>
      </c>
      <c r="P174" s="5">
        <f t="shared" si="13"/>
        <v>0</v>
      </c>
      <c r="Q174" s="32">
        <f t="shared" si="14"/>
        <v>0</v>
      </c>
      <c r="R174" s="25">
        <f>$D174*$E174*R$3*Indiga[[#This Row],[Delivery]]</f>
        <v>2927.6170000000002</v>
      </c>
      <c r="S174" s="5">
        <f>$D174*$E174*S$3*Indiga[[#This Row],[Installation]]</f>
        <v>0</v>
      </c>
      <c r="T174" s="61">
        <f>$D174*$E174*T$3*Indiga[[#This Row],[Installation7]]</f>
        <v>0</v>
      </c>
      <c r="U174" s="5"/>
      <c r="V174" s="2"/>
    </row>
    <row r="175" spans="1:22" x14ac:dyDescent="0.3">
      <c r="A175" s="15" t="s">
        <v>108</v>
      </c>
      <c r="B175" s="83" t="s">
        <v>232</v>
      </c>
      <c r="C175" s="4" t="s">
        <v>237</v>
      </c>
      <c r="D175" s="15">
        <v>1</v>
      </c>
      <c r="E175" s="5">
        <v>4830.41</v>
      </c>
      <c r="F175" s="5">
        <f t="shared" si="11"/>
        <v>4830.41</v>
      </c>
      <c r="G175" s="5" t="s">
        <v>349</v>
      </c>
      <c r="H175" s="5"/>
      <c r="I175" s="54">
        <v>0.8</v>
      </c>
      <c r="J175" s="54"/>
      <c r="K175" s="55"/>
      <c r="L175" s="31">
        <v>0</v>
      </c>
      <c r="M175" s="5">
        <v>0</v>
      </c>
      <c r="N175" s="32">
        <v>0</v>
      </c>
      <c r="O175" s="31">
        <f t="shared" si="12"/>
        <v>2705.0295999999998</v>
      </c>
      <c r="P175" s="5">
        <f t="shared" si="13"/>
        <v>0</v>
      </c>
      <c r="Q175" s="32">
        <f t="shared" si="14"/>
        <v>0</v>
      </c>
      <c r="R175" s="25">
        <f>$D175*$E175*R$3*Indiga[[#This Row],[Delivery]]</f>
        <v>2705.0295999999998</v>
      </c>
      <c r="S175" s="5">
        <f>$D175*$E175*S$3*Indiga[[#This Row],[Installation]]</f>
        <v>0</v>
      </c>
      <c r="T175" s="61">
        <f>$D175*$E175*T$3*Indiga[[#This Row],[Installation7]]</f>
        <v>0</v>
      </c>
      <c r="U175" s="5"/>
      <c r="V175" s="2" t="s">
        <v>354</v>
      </c>
    </row>
    <row r="176" spans="1:22" x14ac:dyDescent="0.3">
      <c r="A176" s="15" t="s">
        <v>108</v>
      </c>
      <c r="B176" s="83" t="s">
        <v>232</v>
      </c>
      <c r="C176" s="48" t="s">
        <v>238</v>
      </c>
      <c r="D176" s="15">
        <v>1</v>
      </c>
      <c r="E176" s="5">
        <v>3521.13</v>
      </c>
      <c r="F176" s="5">
        <f t="shared" si="11"/>
        <v>3521.13</v>
      </c>
      <c r="G176" s="5" t="s">
        <v>337</v>
      </c>
      <c r="H176" s="5"/>
      <c r="I176" s="54">
        <v>1</v>
      </c>
      <c r="J176" s="54"/>
      <c r="K176" s="55"/>
      <c r="L176" s="31">
        <v>2464.7909999999997</v>
      </c>
      <c r="M176" s="5">
        <v>0</v>
      </c>
      <c r="N176" s="32">
        <v>0</v>
      </c>
      <c r="O176" s="31">
        <f t="shared" si="12"/>
        <v>0</v>
      </c>
      <c r="P176" s="5">
        <f t="shared" si="13"/>
        <v>0</v>
      </c>
      <c r="Q176" s="32">
        <f t="shared" si="14"/>
        <v>0</v>
      </c>
      <c r="R176" s="25">
        <f>$D176*$E176*R$3*Indiga[[#This Row],[Delivery]]</f>
        <v>2464.7909999999997</v>
      </c>
      <c r="S176" s="5">
        <f>$D176*$E176*S$3*Indiga[[#This Row],[Installation]]</f>
        <v>0</v>
      </c>
      <c r="T176" s="61">
        <f>$D176*$E176*T$3*Indiga[[#This Row],[Installation7]]</f>
        <v>0</v>
      </c>
      <c r="U176" s="5"/>
      <c r="V176" s="2"/>
    </row>
    <row r="177" spans="1:22" x14ac:dyDescent="0.3">
      <c r="A177" s="15" t="s">
        <v>108</v>
      </c>
      <c r="B177" s="83" t="s">
        <v>232</v>
      </c>
      <c r="C177" s="48" t="s">
        <v>239</v>
      </c>
      <c r="D177" s="15">
        <v>1</v>
      </c>
      <c r="E177" s="5">
        <v>4568.55</v>
      </c>
      <c r="F177" s="5">
        <f t="shared" si="11"/>
        <v>4568.55</v>
      </c>
      <c r="G177" s="5" t="s">
        <v>337</v>
      </c>
      <c r="H177" s="5"/>
      <c r="I177" s="54">
        <v>1</v>
      </c>
      <c r="J177" s="54"/>
      <c r="K177" s="55"/>
      <c r="L177" s="31">
        <v>3197.9850000000001</v>
      </c>
      <c r="M177" s="5">
        <v>0</v>
      </c>
      <c r="N177" s="32">
        <v>0</v>
      </c>
      <c r="O177" s="31">
        <f t="shared" si="12"/>
        <v>0</v>
      </c>
      <c r="P177" s="5">
        <f t="shared" si="13"/>
        <v>0</v>
      </c>
      <c r="Q177" s="32">
        <f t="shared" si="14"/>
        <v>0</v>
      </c>
      <c r="R177" s="25">
        <f>$D177*$E177*R$3*Indiga[[#This Row],[Delivery]]</f>
        <v>3197.9850000000001</v>
      </c>
      <c r="S177" s="5">
        <f>$D177*$E177*S$3*Indiga[[#This Row],[Installation]]</f>
        <v>0</v>
      </c>
      <c r="T177" s="61">
        <f>$D177*$E177*T$3*Indiga[[#This Row],[Installation7]]</f>
        <v>0</v>
      </c>
      <c r="U177" s="5"/>
      <c r="V177" s="2"/>
    </row>
    <row r="178" spans="1:22" x14ac:dyDescent="0.3">
      <c r="A178" s="15" t="s">
        <v>108</v>
      </c>
      <c r="B178" s="83" t="s">
        <v>232</v>
      </c>
      <c r="C178" s="48" t="s">
        <v>240</v>
      </c>
      <c r="D178" s="15">
        <v>1</v>
      </c>
      <c r="E178" s="5">
        <v>4830.41</v>
      </c>
      <c r="F178" s="5">
        <f t="shared" si="11"/>
        <v>4830.41</v>
      </c>
      <c r="G178" s="5" t="s">
        <v>337</v>
      </c>
      <c r="H178" s="5"/>
      <c r="I178" s="54">
        <v>1</v>
      </c>
      <c r="J178" s="54"/>
      <c r="K178" s="55"/>
      <c r="L178" s="31">
        <v>3381.2869999999998</v>
      </c>
      <c r="M178" s="5">
        <v>0</v>
      </c>
      <c r="N178" s="32">
        <v>0</v>
      </c>
      <c r="O178" s="31">
        <f t="shared" si="12"/>
        <v>0</v>
      </c>
      <c r="P178" s="5">
        <f t="shared" si="13"/>
        <v>0</v>
      </c>
      <c r="Q178" s="32">
        <f t="shared" si="14"/>
        <v>0</v>
      </c>
      <c r="R178" s="25">
        <f>$D178*$E178*R$3*Indiga[[#This Row],[Delivery]]</f>
        <v>3381.2869999999998</v>
      </c>
      <c r="S178" s="5">
        <f>$D178*$E178*S$3*Indiga[[#This Row],[Installation]]</f>
        <v>0</v>
      </c>
      <c r="T178" s="61">
        <f>$D178*$E178*T$3*Indiga[[#This Row],[Installation7]]</f>
        <v>0</v>
      </c>
      <c r="U178" s="5"/>
      <c r="V178" s="2"/>
    </row>
    <row r="179" spans="1:22" x14ac:dyDescent="0.3">
      <c r="A179" s="15" t="s">
        <v>108</v>
      </c>
      <c r="B179" s="83" t="s">
        <v>232</v>
      </c>
      <c r="C179" s="4" t="s">
        <v>241</v>
      </c>
      <c r="D179" s="15">
        <v>1</v>
      </c>
      <c r="E179" s="5">
        <v>4280.51</v>
      </c>
      <c r="F179" s="5">
        <f t="shared" si="11"/>
        <v>4280.51</v>
      </c>
      <c r="G179" s="5" t="s">
        <v>337</v>
      </c>
      <c r="H179" s="5"/>
      <c r="I179" s="54">
        <v>1</v>
      </c>
      <c r="J179" s="54"/>
      <c r="K179" s="55"/>
      <c r="L179" s="31">
        <v>2996.357</v>
      </c>
      <c r="M179" s="5">
        <v>0</v>
      </c>
      <c r="N179" s="32">
        <v>0</v>
      </c>
      <c r="O179" s="31">
        <f t="shared" si="12"/>
        <v>0</v>
      </c>
      <c r="P179" s="5">
        <f t="shared" si="13"/>
        <v>0</v>
      </c>
      <c r="Q179" s="32">
        <f t="shared" si="14"/>
        <v>0</v>
      </c>
      <c r="R179" s="25">
        <f>$D179*$E179*R$3*Indiga[[#This Row],[Delivery]]</f>
        <v>2996.357</v>
      </c>
      <c r="S179" s="5">
        <f>$D179*$E179*S$3*Indiga[[#This Row],[Installation]]</f>
        <v>0</v>
      </c>
      <c r="T179" s="61">
        <f>$D179*$E179*T$3*Indiga[[#This Row],[Installation7]]</f>
        <v>0</v>
      </c>
      <c r="U179" s="5"/>
      <c r="V179" s="2"/>
    </row>
    <row r="180" spans="1:22" x14ac:dyDescent="0.3">
      <c r="A180" s="15" t="s">
        <v>108</v>
      </c>
      <c r="B180" s="83" t="s">
        <v>232</v>
      </c>
      <c r="C180" s="4" t="s">
        <v>242</v>
      </c>
      <c r="D180" s="15">
        <v>1</v>
      </c>
      <c r="E180" s="5">
        <v>4280.51</v>
      </c>
      <c r="F180" s="5">
        <f t="shared" si="11"/>
        <v>4280.51</v>
      </c>
      <c r="G180" s="5" t="s">
        <v>337</v>
      </c>
      <c r="H180" s="5"/>
      <c r="I180" s="54">
        <v>1</v>
      </c>
      <c r="J180" s="54"/>
      <c r="K180" s="55"/>
      <c r="L180" s="31">
        <v>2996.357</v>
      </c>
      <c r="M180" s="5">
        <v>0</v>
      </c>
      <c r="N180" s="32">
        <v>0</v>
      </c>
      <c r="O180" s="31">
        <f t="shared" si="12"/>
        <v>0</v>
      </c>
      <c r="P180" s="5">
        <f t="shared" si="13"/>
        <v>0</v>
      </c>
      <c r="Q180" s="32">
        <f t="shared" si="14"/>
        <v>0</v>
      </c>
      <c r="R180" s="25">
        <f>$D180*$E180*R$3*Indiga[[#This Row],[Delivery]]</f>
        <v>2996.357</v>
      </c>
      <c r="S180" s="5">
        <f>$D180*$E180*S$3*Indiga[[#This Row],[Installation]]</f>
        <v>0</v>
      </c>
      <c r="T180" s="61">
        <f>$D180*$E180*T$3*Indiga[[#This Row],[Installation7]]</f>
        <v>0</v>
      </c>
      <c r="U180" s="5"/>
      <c r="V180" s="2"/>
    </row>
    <row r="181" spans="1:22" x14ac:dyDescent="0.3">
      <c r="A181" s="15"/>
      <c r="B181" s="83"/>
      <c r="C181" s="4"/>
      <c r="D181" s="15"/>
      <c r="E181" s="5"/>
      <c r="F181" s="5"/>
      <c r="G181" s="5"/>
      <c r="H181" s="5"/>
      <c r="I181" s="54"/>
      <c r="J181" s="54"/>
      <c r="K181" s="55"/>
      <c r="L181" s="31"/>
      <c r="M181" s="5"/>
      <c r="N181" s="32"/>
      <c r="O181" s="31"/>
      <c r="P181" s="5"/>
      <c r="Q181" s="32"/>
      <c r="R181" s="25"/>
      <c r="S181" s="5"/>
      <c r="T181" s="61"/>
      <c r="U181" s="5"/>
      <c r="V181" s="2"/>
    </row>
    <row r="182" spans="1:22" x14ac:dyDescent="0.3">
      <c r="A182" s="15" t="s">
        <v>49</v>
      </c>
      <c r="B182" s="83" t="s">
        <v>17</v>
      </c>
      <c r="C182" s="4" t="s">
        <v>243</v>
      </c>
      <c r="D182" s="15">
        <v>1</v>
      </c>
      <c r="E182" s="5">
        <v>2272.5</v>
      </c>
      <c r="F182" s="5">
        <f t="shared" si="11"/>
        <v>2272.5</v>
      </c>
      <c r="G182" s="5" t="s">
        <v>351</v>
      </c>
      <c r="H182" s="5"/>
      <c r="I182" s="54">
        <v>0.8</v>
      </c>
      <c r="J182" s="54"/>
      <c r="K182" s="55"/>
      <c r="L182" s="31">
        <v>0</v>
      </c>
      <c r="M182" s="5">
        <v>0</v>
      </c>
      <c r="N182" s="32">
        <v>0</v>
      </c>
      <c r="O182" s="31">
        <f t="shared" si="12"/>
        <v>1272.6000000000001</v>
      </c>
      <c r="P182" s="5">
        <f t="shared" si="13"/>
        <v>0</v>
      </c>
      <c r="Q182" s="32">
        <f t="shared" si="14"/>
        <v>0</v>
      </c>
      <c r="R182" s="25">
        <f>$D182*$E182*R$3*Indiga[[#This Row],[Delivery]]</f>
        <v>1272.6000000000001</v>
      </c>
      <c r="S182" s="5">
        <f>$D182*$E182*S$3*Indiga[[#This Row],[Installation]]</f>
        <v>0</v>
      </c>
      <c r="T182" s="61">
        <f>$D182*$E182*T$3*Indiga[[#This Row],[Installation7]]</f>
        <v>0</v>
      </c>
      <c r="U182" s="5"/>
      <c r="V182" s="2" t="s">
        <v>354</v>
      </c>
    </row>
    <row r="183" spans="1:22" x14ac:dyDescent="0.3">
      <c r="A183" s="15" t="s">
        <v>49</v>
      </c>
      <c r="B183" s="83" t="s">
        <v>17</v>
      </c>
      <c r="C183" s="4" t="s">
        <v>244</v>
      </c>
      <c r="D183" s="15">
        <v>1</v>
      </c>
      <c r="E183" s="5">
        <v>2272.5</v>
      </c>
      <c r="F183" s="5">
        <f t="shared" si="11"/>
        <v>2272.5</v>
      </c>
      <c r="G183" s="5" t="s">
        <v>351</v>
      </c>
      <c r="H183" s="5"/>
      <c r="I183" s="54">
        <v>0.8</v>
      </c>
      <c r="J183" s="54"/>
      <c r="K183" s="55"/>
      <c r="L183" s="31">
        <v>0</v>
      </c>
      <c r="M183" s="5">
        <v>0</v>
      </c>
      <c r="N183" s="32">
        <v>0</v>
      </c>
      <c r="O183" s="31">
        <f t="shared" si="12"/>
        <v>1272.6000000000001</v>
      </c>
      <c r="P183" s="5">
        <f t="shared" si="13"/>
        <v>0</v>
      </c>
      <c r="Q183" s="32">
        <f t="shared" si="14"/>
        <v>0</v>
      </c>
      <c r="R183" s="25">
        <f>$D183*$E183*R$3*Indiga[[#This Row],[Delivery]]</f>
        <v>1272.6000000000001</v>
      </c>
      <c r="S183" s="5">
        <f>$D183*$E183*S$3*Indiga[[#This Row],[Installation]]</f>
        <v>0</v>
      </c>
      <c r="T183" s="61">
        <f>$D183*$E183*T$3*Indiga[[#This Row],[Installation7]]</f>
        <v>0</v>
      </c>
      <c r="U183" s="5"/>
      <c r="V183" s="2" t="s">
        <v>354</v>
      </c>
    </row>
    <row r="184" spans="1:22" x14ac:dyDescent="0.3">
      <c r="A184" s="15" t="s">
        <v>49</v>
      </c>
      <c r="B184" s="83" t="s">
        <v>17</v>
      </c>
      <c r="C184" s="4" t="s">
        <v>245</v>
      </c>
      <c r="D184" s="15">
        <v>1</v>
      </c>
      <c r="E184" s="5">
        <v>2272.5</v>
      </c>
      <c r="F184" s="5">
        <f t="shared" si="11"/>
        <v>2272.5</v>
      </c>
      <c r="G184" s="5" t="s">
        <v>351</v>
      </c>
      <c r="H184" s="5"/>
      <c r="I184" s="54">
        <v>0.8</v>
      </c>
      <c r="J184" s="54"/>
      <c r="K184" s="55"/>
      <c r="L184" s="31">
        <v>0</v>
      </c>
      <c r="M184" s="5">
        <v>0</v>
      </c>
      <c r="N184" s="32">
        <v>0</v>
      </c>
      <c r="O184" s="31">
        <f t="shared" si="12"/>
        <v>1272.6000000000001</v>
      </c>
      <c r="P184" s="5">
        <f t="shared" si="13"/>
        <v>0</v>
      </c>
      <c r="Q184" s="32">
        <f t="shared" si="14"/>
        <v>0</v>
      </c>
      <c r="R184" s="25">
        <f>$D184*$E184*R$3*Indiga[[#This Row],[Delivery]]</f>
        <v>1272.6000000000001</v>
      </c>
      <c r="S184" s="5">
        <f>$D184*$E184*S$3*Indiga[[#This Row],[Installation]]</f>
        <v>0</v>
      </c>
      <c r="T184" s="61">
        <f>$D184*$E184*T$3*Indiga[[#This Row],[Installation7]]</f>
        <v>0</v>
      </c>
      <c r="U184" s="5"/>
      <c r="V184" s="2" t="s">
        <v>354</v>
      </c>
    </row>
    <row r="185" spans="1:22" x14ac:dyDescent="0.3">
      <c r="A185" s="15" t="s">
        <v>49</v>
      </c>
      <c r="B185" s="83" t="s">
        <v>17</v>
      </c>
      <c r="C185" s="4" t="s">
        <v>246</v>
      </c>
      <c r="D185" s="15">
        <v>1</v>
      </c>
      <c r="E185" s="5">
        <v>2272.5</v>
      </c>
      <c r="F185" s="5">
        <f t="shared" si="11"/>
        <v>2272.5</v>
      </c>
      <c r="G185" s="5" t="s">
        <v>351</v>
      </c>
      <c r="H185" s="5"/>
      <c r="I185" s="54">
        <v>0.8</v>
      </c>
      <c r="J185" s="54"/>
      <c r="K185" s="55"/>
      <c r="L185" s="31">
        <v>0</v>
      </c>
      <c r="M185" s="5">
        <v>0</v>
      </c>
      <c r="N185" s="32">
        <v>0</v>
      </c>
      <c r="O185" s="31">
        <f t="shared" si="12"/>
        <v>1272.6000000000001</v>
      </c>
      <c r="P185" s="5">
        <f t="shared" si="13"/>
        <v>0</v>
      </c>
      <c r="Q185" s="32">
        <f t="shared" si="14"/>
        <v>0</v>
      </c>
      <c r="R185" s="25">
        <f>$D185*$E185*R$3*Indiga[[#This Row],[Delivery]]</f>
        <v>1272.6000000000001</v>
      </c>
      <c r="S185" s="5">
        <f>$D185*$E185*S$3*Indiga[[#This Row],[Installation]]</f>
        <v>0</v>
      </c>
      <c r="T185" s="61">
        <f>$D185*$E185*T$3*Indiga[[#This Row],[Installation7]]</f>
        <v>0</v>
      </c>
      <c r="U185" s="5"/>
      <c r="V185" s="2" t="s">
        <v>354</v>
      </c>
    </row>
    <row r="186" spans="1:22" x14ac:dyDescent="0.3">
      <c r="A186" s="15" t="s">
        <v>49</v>
      </c>
      <c r="B186" s="83" t="s">
        <v>17</v>
      </c>
      <c r="C186" s="4" t="s">
        <v>247</v>
      </c>
      <c r="D186" s="15">
        <v>1</v>
      </c>
      <c r="E186" s="5">
        <v>2272.5</v>
      </c>
      <c r="F186" s="5">
        <f t="shared" si="11"/>
        <v>2272.5</v>
      </c>
      <c r="G186" s="5" t="s">
        <v>351</v>
      </c>
      <c r="H186" s="5"/>
      <c r="I186" s="54">
        <v>0.8</v>
      </c>
      <c r="J186" s="54"/>
      <c r="K186" s="55"/>
      <c r="L186" s="31">
        <v>0</v>
      </c>
      <c r="M186" s="5">
        <v>0</v>
      </c>
      <c r="N186" s="32">
        <v>0</v>
      </c>
      <c r="O186" s="31">
        <f t="shared" si="12"/>
        <v>1272.6000000000001</v>
      </c>
      <c r="P186" s="5">
        <f t="shared" si="13"/>
        <v>0</v>
      </c>
      <c r="Q186" s="32">
        <f t="shared" si="14"/>
        <v>0</v>
      </c>
      <c r="R186" s="25">
        <f>$D186*$E186*R$3*Indiga[[#This Row],[Delivery]]</f>
        <v>1272.6000000000001</v>
      </c>
      <c r="S186" s="5">
        <f>$D186*$E186*S$3*Indiga[[#This Row],[Installation]]</f>
        <v>0</v>
      </c>
      <c r="T186" s="61">
        <f>$D186*$E186*T$3*Indiga[[#This Row],[Installation7]]</f>
        <v>0</v>
      </c>
      <c r="U186" s="5"/>
      <c r="V186" s="2" t="s">
        <v>354</v>
      </c>
    </row>
    <row r="187" spans="1:22" x14ac:dyDescent="0.3">
      <c r="A187" s="15" t="s">
        <v>49</v>
      </c>
      <c r="B187" s="83" t="s">
        <v>17</v>
      </c>
      <c r="C187" s="4" t="s">
        <v>248</v>
      </c>
      <c r="D187" s="15">
        <v>1</v>
      </c>
      <c r="E187" s="5">
        <v>2272.5</v>
      </c>
      <c r="F187" s="5">
        <f t="shared" si="11"/>
        <v>2272.5</v>
      </c>
      <c r="G187" s="5" t="s">
        <v>351</v>
      </c>
      <c r="H187" s="5"/>
      <c r="I187" s="54">
        <v>0.8</v>
      </c>
      <c r="J187" s="54"/>
      <c r="K187" s="55"/>
      <c r="L187" s="31">
        <v>0</v>
      </c>
      <c r="M187" s="5">
        <v>0</v>
      </c>
      <c r="N187" s="32">
        <v>0</v>
      </c>
      <c r="O187" s="31">
        <f t="shared" si="12"/>
        <v>1272.6000000000001</v>
      </c>
      <c r="P187" s="5">
        <f t="shared" si="13"/>
        <v>0</v>
      </c>
      <c r="Q187" s="32">
        <f t="shared" si="14"/>
        <v>0</v>
      </c>
      <c r="R187" s="25">
        <f>$D187*$E187*R$3*Indiga[[#This Row],[Delivery]]</f>
        <v>1272.6000000000001</v>
      </c>
      <c r="S187" s="5">
        <f>$D187*$E187*S$3*Indiga[[#This Row],[Installation]]</f>
        <v>0</v>
      </c>
      <c r="T187" s="61">
        <f>$D187*$E187*T$3*Indiga[[#This Row],[Installation7]]</f>
        <v>0</v>
      </c>
      <c r="U187" s="5"/>
      <c r="V187" s="2" t="s">
        <v>354</v>
      </c>
    </row>
    <row r="188" spans="1:22" x14ac:dyDescent="0.3">
      <c r="A188" s="15" t="s">
        <v>49</v>
      </c>
      <c r="B188" s="83" t="s">
        <v>17</v>
      </c>
      <c r="C188" s="4" t="s">
        <v>249</v>
      </c>
      <c r="D188" s="15">
        <v>1</v>
      </c>
      <c r="E188" s="5">
        <v>2272.5</v>
      </c>
      <c r="F188" s="5">
        <f t="shared" si="11"/>
        <v>2272.5</v>
      </c>
      <c r="G188" s="5" t="s">
        <v>351</v>
      </c>
      <c r="H188" s="5"/>
      <c r="I188" s="54">
        <v>0.8</v>
      </c>
      <c r="J188" s="54"/>
      <c r="K188" s="55"/>
      <c r="L188" s="31">
        <v>0</v>
      </c>
      <c r="M188" s="5">
        <v>0</v>
      </c>
      <c r="N188" s="32">
        <v>0</v>
      </c>
      <c r="O188" s="31">
        <f t="shared" si="12"/>
        <v>1272.6000000000001</v>
      </c>
      <c r="P188" s="5">
        <f t="shared" si="13"/>
        <v>0</v>
      </c>
      <c r="Q188" s="32">
        <f t="shared" si="14"/>
        <v>0</v>
      </c>
      <c r="R188" s="25">
        <f>$D188*$E188*R$3*Indiga[[#This Row],[Delivery]]</f>
        <v>1272.6000000000001</v>
      </c>
      <c r="S188" s="5">
        <f>$D188*$E188*S$3*Indiga[[#This Row],[Installation]]</f>
        <v>0</v>
      </c>
      <c r="T188" s="61">
        <f>$D188*$E188*T$3*Indiga[[#This Row],[Installation7]]</f>
        <v>0</v>
      </c>
      <c r="U188" s="5"/>
      <c r="V188" s="2" t="s">
        <v>354</v>
      </c>
    </row>
    <row r="189" spans="1:22" x14ac:dyDescent="0.3">
      <c r="A189" s="15"/>
      <c r="B189" s="83"/>
      <c r="C189" s="4"/>
      <c r="D189" s="15"/>
      <c r="E189" s="5"/>
      <c r="F189" s="5"/>
      <c r="G189" s="5"/>
      <c r="H189" s="5"/>
      <c r="I189" s="54"/>
      <c r="J189" s="54"/>
      <c r="K189" s="55"/>
      <c r="L189" s="31"/>
      <c r="M189" s="5"/>
      <c r="N189" s="32"/>
      <c r="O189" s="31"/>
      <c r="P189" s="5"/>
      <c r="Q189" s="32"/>
      <c r="R189" s="25"/>
      <c r="S189" s="5"/>
      <c r="T189" s="61"/>
      <c r="U189" s="5"/>
      <c r="V189" s="2"/>
    </row>
    <row r="190" spans="1:22" x14ac:dyDescent="0.3">
      <c r="A190" s="15" t="s">
        <v>172</v>
      </c>
      <c r="B190" s="83" t="s">
        <v>14</v>
      </c>
      <c r="C190" s="4" t="s">
        <v>175</v>
      </c>
      <c r="D190" s="15">
        <v>1</v>
      </c>
      <c r="E190" s="5">
        <v>1672.5</v>
      </c>
      <c r="F190" s="5">
        <f t="shared" si="11"/>
        <v>1672.5</v>
      </c>
      <c r="G190" s="5" t="s">
        <v>338</v>
      </c>
      <c r="H190" s="67" t="s">
        <v>344</v>
      </c>
      <c r="I190" s="54">
        <v>1</v>
      </c>
      <c r="J190" s="54">
        <v>1</v>
      </c>
      <c r="K190" s="55">
        <v>1</v>
      </c>
      <c r="L190" s="31">
        <v>1170.75</v>
      </c>
      <c r="M190" s="5">
        <v>250.875</v>
      </c>
      <c r="N190" s="32">
        <v>250.875</v>
      </c>
      <c r="O190" s="31">
        <f t="shared" si="12"/>
        <v>0</v>
      </c>
      <c r="P190" s="5">
        <f t="shared" si="13"/>
        <v>0</v>
      </c>
      <c r="Q190" s="32">
        <f t="shared" si="14"/>
        <v>0</v>
      </c>
      <c r="R190" s="25">
        <f>$D190*$E190*R$3*Indiga[[#This Row],[Delivery]]</f>
        <v>1170.75</v>
      </c>
      <c r="S190" s="5">
        <f>$D190*$E190*S$3*Indiga[[#This Row],[Installation]]</f>
        <v>250.875</v>
      </c>
      <c r="T190" s="61">
        <f>$D190*$E190*T$3*Indiga[[#This Row],[Installation7]]</f>
        <v>250.875</v>
      </c>
      <c r="U190" s="5"/>
      <c r="V190" s="2"/>
    </row>
    <row r="191" spans="1:22" x14ac:dyDescent="0.3">
      <c r="A191" s="15" t="s">
        <v>176</v>
      </c>
      <c r="B191" s="83" t="s">
        <v>14</v>
      </c>
      <c r="C191" s="4" t="s">
        <v>177</v>
      </c>
      <c r="D191" s="15">
        <v>1</v>
      </c>
      <c r="E191" s="5">
        <v>1672.5</v>
      </c>
      <c r="F191" s="5">
        <f t="shared" si="11"/>
        <v>1672.5</v>
      </c>
      <c r="G191" s="5" t="s">
        <v>338</v>
      </c>
      <c r="H191" s="67" t="s">
        <v>344</v>
      </c>
      <c r="I191" s="54">
        <v>1</v>
      </c>
      <c r="J191" s="54">
        <v>1</v>
      </c>
      <c r="K191" s="55">
        <v>1</v>
      </c>
      <c r="L191" s="31">
        <v>1170.75</v>
      </c>
      <c r="M191" s="5">
        <v>250.875</v>
      </c>
      <c r="N191" s="32">
        <v>250.875</v>
      </c>
      <c r="O191" s="31">
        <f t="shared" si="12"/>
        <v>0</v>
      </c>
      <c r="P191" s="5">
        <f t="shared" si="13"/>
        <v>0</v>
      </c>
      <c r="Q191" s="32">
        <f t="shared" si="14"/>
        <v>0</v>
      </c>
      <c r="R191" s="25">
        <f>$D191*$E191*R$3*Indiga[[#This Row],[Delivery]]</f>
        <v>1170.75</v>
      </c>
      <c r="S191" s="5">
        <f>$D191*$E191*S$3*Indiga[[#This Row],[Installation]]</f>
        <v>250.875</v>
      </c>
      <c r="T191" s="61">
        <f>$D191*$E191*T$3*Indiga[[#This Row],[Installation7]]</f>
        <v>250.875</v>
      </c>
      <c r="U191" s="5"/>
      <c r="V191" s="2"/>
    </row>
    <row r="192" spans="1:22" x14ac:dyDescent="0.3">
      <c r="A192" s="15" t="s">
        <v>178</v>
      </c>
      <c r="B192" s="83" t="s">
        <v>14</v>
      </c>
      <c r="C192" s="4" t="s">
        <v>180</v>
      </c>
      <c r="D192" s="15">
        <v>1</v>
      </c>
      <c r="E192" s="5">
        <v>1672.5</v>
      </c>
      <c r="F192" s="5">
        <f t="shared" si="11"/>
        <v>1672.5</v>
      </c>
      <c r="G192" s="5" t="s">
        <v>338</v>
      </c>
      <c r="H192" s="67" t="s">
        <v>344</v>
      </c>
      <c r="I192" s="54">
        <v>1</v>
      </c>
      <c r="J192" s="54">
        <v>1</v>
      </c>
      <c r="K192" s="55">
        <v>1</v>
      </c>
      <c r="L192" s="31">
        <v>1170.75</v>
      </c>
      <c r="M192" s="5">
        <v>250.875</v>
      </c>
      <c r="N192" s="32">
        <v>250.875</v>
      </c>
      <c r="O192" s="31">
        <f t="shared" si="12"/>
        <v>0</v>
      </c>
      <c r="P192" s="5">
        <f t="shared" si="13"/>
        <v>0</v>
      </c>
      <c r="Q192" s="32">
        <f t="shared" si="14"/>
        <v>0</v>
      </c>
      <c r="R192" s="25">
        <f>$D192*$E192*R$3*Indiga[[#This Row],[Delivery]]</f>
        <v>1170.75</v>
      </c>
      <c r="S192" s="5">
        <f>$D192*$E192*S$3*Indiga[[#This Row],[Installation]]</f>
        <v>250.875</v>
      </c>
      <c r="T192" s="61">
        <f>$D192*$E192*T$3*Indiga[[#This Row],[Installation7]]</f>
        <v>250.875</v>
      </c>
      <c r="U192" s="5"/>
      <c r="V192" s="2"/>
    </row>
    <row r="193" spans="1:22" x14ac:dyDescent="0.3">
      <c r="A193" s="15" t="s">
        <v>92</v>
      </c>
      <c r="B193" s="83" t="s">
        <v>14</v>
      </c>
      <c r="C193" s="4" t="s">
        <v>182</v>
      </c>
      <c r="D193" s="15">
        <v>1</v>
      </c>
      <c r="E193" s="5">
        <v>1672.5</v>
      </c>
      <c r="F193" s="5">
        <f t="shared" si="11"/>
        <v>1672.5</v>
      </c>
      <c r="G193" s="5" t="s">
        <v>338</v>
      </c>
      <c r="H193" s="67" t="s">
        <v>344</v>
      </c>
      <c r="I193" s="54">
        <v>1</v>
      </c>
      <c r="J193" s="54">
        <v>1</v>
      </c>
      <c r="K193" s="55">
        <v>1</v>
      </c>
      <c r="L193" s="31">
        <v>1170.75</v>
      </c>
      <c r="M193" s="5">
        <v>250.875</v>
      </c>
      <c r="N193" s="32">
        <v>250.875</v>
      </c>
      <c r="O193" s="31">
        <f t="shared" si="12"/>
        <v>0</v>
      </c>
      <c r="P193" s="5">
        <f t="shared" si="13"/>
        <v>0</v>
      </c>
      <c r="Q193" s="32">
        <f t="shared" si="14"/>
        <v>0</v>
      </c>
      <c r="R193" s="25">
        <f>$D193*$E193*R$3*Indiga[[#This Row],[Delivery]]</f>
        <v>1170.75</v>
      </c>
      <c r="S193" s="5">
        <f>$D193*$E193*S$3*Indiga[[#This Row],[Installation]]</f>
        <v>250.875</v>
      </c>
      <c r="T193" s="61">
        <f>$D193*$E193*T$3*Indiga[[#This Row],[Installation7]]</f>
        <v>250.875</v>
      </c>
      <c r="U193" s="5"/>
      <c r="V193" s="2"/>
    </row>
    <row r="194" spans="1:22" x14ac:dyDescent="0.3">
      <c r="A194" s="15" t="s">
        <v>189</v>
      </c>
      <c r="B194" s="83" t="s">
        <v>14</v>
      </c>
      <c r="C194" s="4" t="s">
        <v>190</v>
      </c>
      <c r="D194" s="15">
        <v>1</v>
      </c>
      <c r="E194" s="5">
        <v>1672.5</v>
      </c>
      <c r="F194" s="5">
        <f t="shared" si="11"/>
        <v>1672.5</v>
      </c>
      <c r="G194" s="5" t="s">
        <v>338</v>
      </c>
      <c r="H194" s="67" t="s">
        <v>344</v>
      </c>
      <c r="I194" s="54">
        <v>1</v>
      </c>
      <c r="J194" s="54">
        <v>1</v>
      </c>
      <c r="K194" s="55">
        <v>1</v>
      </c>
      <c r="L194" s="31">
        <v>1170.75</v>
      </c>
      <c r="M194" s="5">
        <v>250.875</v>
      </c>
      <c r="N194" s="32">
        <v>250.875</v>
      </c>
      <c r="O194" s="31">
        <f t="shared" si="12"/>
        <v>0</v>
      </c>
      <c r="P194" s="5">
        <f t="shared" si="13"/>
        <v>0</v>
      </c>
      <c r="Q194" s="32">
        <f t="shared" si="14"/>
        <v>0</v>
      </c>
      <c r="R194" s="25">
        <f>$D194*$E194*R$3*Indiga[[#This Row],[Delivery]]</f>
        <v>1170.75</v>
      </c>
      <c r="S194" s="5">
        <f>$D194*$E194*S$3*Indiga[[#This Row],[Installation]]</f>
        <v>250.875</v>
      </c>
      <c r="T194" s="61">
        <f>$D194*$E194*T$3*Indiga[[#This Row],[Installation7]]</f>
        <v>250.875</v>
      </c>
      <c r="U194" s="5"/>
      <c r="V194" s="2"/>
    </row>
    <row r="195" spans="1:22" x14ac:dyDescent="0.3">
      <c r="A195" s="15" t="s">
        <v>191</v>
      </c>
      <c r="B195" s="83" t="s">
        <v>14</v>
      </c>
      <c r="C195" s="4" t="s">
        <v>193</v>
      </c>
      <c r="D195" s="15">
        <v>1</v>
      </c>
      <c r="E195" s="5">
        <v>1672.5</v>
      </c>
      <c r="F195" s="5">
        <f t="shared" si="11"/>
        <v>1672.5</v>
      </c>
      <c r="G195" s="5" t="s">
        <v>338</v>
      </c>
      <c r="H195" s="67" t="s">
        <v>344</v>
      </c>
      <c r="I195" s="54">
        <v>1</v>
      </c>
      <c r="J195" s="54">
        <v>1</v>
      </c>
      <c r="K195" s="55">
        <v>1</v>
      </c>
      <c r="L195" s="31">
        <v>1170.75</v>
      </c>
      <c r="M195" s="5">
        <v>250.875</v>
      </c>
      <c r="N195" s="32">
        <v>250.875</v>
      </c>
      <c r="O195" s="31">
        <f t="shared" si="12"/>
        <v>0</v>
      </c>
      <c r="P195" s="5">
        <f t="shared" si="13"/>
        <v>0</v>
      </c>
      <c r="Q195" s="32">
        <f t="shared" si="14"/>
        <v>0</v>
      </c>
      <c r="R195" s="25">
        <f>$D195*$E195*R$3*Indiga[[#This Row],[Delivery]]</f>
        <v>1170.75</v>
      </c>
      <c r="S195" s="5">
        <f>$D195*$E195*S$3*Indiga[[#This Row],[Installation]]</f>
        <v>250.875</v>
      </c>
      <c r="T195" s="61">
        <f>$D195*$E195*T$3*Indiga[[#This Row],[Installation7]]</f>
        <v>250.875</v>
      </c>
      <c r="U195" s="5"/>
      <c r="V195" s="2"/>
    </row>
    <row r="196" spans="1:22" x14ac:dyDescent="0.3">
      <c r="A196" s="15" t="s">
        <v>194</v>
      </c>
      <c r="B196" s="83" t="s">
        <v>14</v>
      </c>
      <c r="C196" s="4" t="s">
        <v>195</v>
      </c>
      <c r="D196" s="15">
        <v>1</v>
      </c>
      <c r="E196" s="5">
        <v>1672.5</v>
      </c>
      <c r="F196" s="5">
        <f t="shared" si="11"/>
        <v>1672.5</v>
      </c>
      <c r="G196" s="5" t="s">
        <v>338</v>
      </c>
      <c r="H196" s="67" t="s">
        <v>344</v>
      </c>
      <c r="I196" s="54">
        <v>1</v>
      </c>
      <c r="J196" s="54">
        <v>1</v>
      </c>
      <c r="K196" s="55">
        <v>1</v>
      </c>
      <c r="L196" s="31">
        <v>1170.75</v>
      </c>
      <c r="M196" s="5">
        <v>250.875</v>
      </c>
      <c r="N196" s="32">
        <v>250.875</v>
      </c>
      <c r="O196" s="31">
        <f t="shared" si="12"/>
        <v>0</v>
      </c>
      <c r="P196" s="5">
        <f t="shared" si="13"/>
        <v>0</v>
      </c>
      <c r="Q196" s="32">
        <f t="shared" si="14"/>
        <v>0</v>
      </c>
      <c r="R196" s="25">
        <f>$D196*$E196*R$3*Indiga[[#This Row],[Delivery]]</f>
        <v>1170.75</v>
      </c>
      <c r="S196" s="5">
        <f>$D196*$E196*S$3*Indiga[[#This Row],[Installation]]</f>
        <v>250.875</v>
      </c>
      <c r="T196" s="61">
        <f>$D196*$E196*T$3*Indiga[[#This Row],[Installation7]]</f>
        <v>250.875</v>
      </c>
      <c r="U196" s="5"/>
      <c r="V196" s="2"/>
    </row>
    <row r="197" spans="1:22" x14ac:dyDescent="0.3">
      <c r="A197" s="15" t="s">
        <v>196</v>
      </c>
      <c r="B197" s="83" t="s">
        <v>14</v>
      </c>
      <c r="C197" s="4" t="s">
        <v>198</v>
      </c>
      <c r="D197" s="15">
        <v>1</v>
      </c>
      <c r="E197" s="5">
        <v>1672.5</v>
      </c>
      <c r="F197" s="5">
        <f t="shared" ref="F197:F260" si="15">PRODUCT(D197:E197)</f>
        <v>1672.5</v>
      </c>
      <c r="G197" s="5" t="s">
        <v>338</v>
      </c>
      <c r="H197" s="67" t="s">
        <v>344</v>
      </c>
      <c r="I197" s="54">
        <v>1</v>
      </c>
      <c r="J197" s="54">
        <v>1</v>
      </c>
      <c r="K197" s="55">
        <v>1</v>
      </c>
      <c r="L197" s="31">
        <v>1170.75</v>
      </c>
      <c r="M197" s="5">
        <v>250.875</v>
      </c>
      <c r="N197" s="32">
        <v>250.875</v>
      </c>
      <c r="O197" s="31">
        <f t="shared" si="12"/>
        <v>0</v>
      </c>
      <c r="P197" s="5">
        <f t="shared" si="13"/>
        <v>0</v>
      </c>
      <c r="Q197" s="32">
        <f t="shared" si="14"/>
        <v>0</v>
      </c>
      <c r="R197" s="25">
        <f>$D197*$E197*R$3*Indiga[[#This Row],[Delivery]]</f>
        <v>1170.75</v>
      </c>
      <c r="S197" s="5">
        <f>$D197*$E197*S$3*Indiga[[#This Row],[Installation]]</f>
        <v>250.875</v>
      </c>
      <c r="T197" s="61">
        <f>$D197*$E197*T$3*Indiga[[#This Row],[Installation7]]</f>
        <v>250.875</v>
      </c>
      <c r="U197" s="5"/>
      <c r="V197" s="2"/>
    </row>
    <row r="198" spans="1:22" x14ac:dyDescent="0.3">
      <c r="A198" s="15" t="s">
        <v>96</v>
      </c>
      <c r="B198" s="83" t="s">
        <v>14</v>
      </c>
      <c r="C198" s="4" t="s">
        <v>203</v>
      </c>
      <c r="D198" s="15">
        <v>1</v>
      </c>
      <c r="E198" s="5">
        <v>1672.5</v>
      </c>
      <c r="F198" s="5">
        <f t="shared" si="15"/>
        <v>1672.5</v>
      </c>
      <c r="G198" s="5" t="s">
        <v>338</v>
      </c>
      <c r="H198" s="67" t="s">
        <v>344</v>
      </c>
      <c r="I198" s="54">
        <v>1</v>
      </c>
      <c r="J198" s="54">
        <v>1</v>
      </c>
      <c r="K198" s="55">
        <v>1</v>
      </c>
      <c r="L198" s="31">
        <v>1170.75</v>
      </c>
      <c r="M198" s="5">
        <v>250.875</v>
      </c>
      <c r="N198" s="32">
        <v>250.875</v>
      </c>
      <c r="O198" s="31">
        <f t="shared" si="12"/>
        <v>0</v>
      </c>
      <c r="P198" s="5">
        <f t="shared" si="13"/>
        <v>0</v>
      </c>
      <c r="Q198" s="32">
        <f t="shared" si="14"/>
        <v>0</v>
      </c>
      <c r="R198" s="25">
        <f>$D198*$E198*R$3*Indiga[[#This Row],[Delivery]]</f>
        <v>1170.75</v>
      </c>
      <c r="S198" s="5">
        <f>$D198*$E198*S$3*Indiga[[#This Row],[Installation]]</f>
        <v>250.875</v>
      </c>
      <c r="T198" s="61">
        <f>$D198*$E198*T$3*Indiga[[#This Row],[Installation7]]</f>
        <v>250.875</v>
      </c>
      <c r="U198" s="5"/>
      <c r="V198" s="2"/>
    </row>
    <row r="199" spans="1:22" x14ac:dyDescent="0.3">
      <c r="A199" s="15"/>
      <c r="B199" s="83"/>
      <c r="C199" s="4"/>
      <c r="D199" s="15"/>
      <c r="E199" s="5"/>
      <c r="F199" s="5"/>
      <c r="G199" s="5"/>
      <c r="H199" s="5"/>
      <c r="I199" s="54"/>
      <c r="J199" s="54"/>
      <c r="K199" s="55"/>
      <c r="L199" s="31"/>
      <c r="M199" s="5"/>
      <c r="N199" s="32"/>
      <c r="O199" s="31"/>
      <c r="P199" s="5"/>
      <c r="Q199" s="32"/>
      <c r="R199" s="25"/>
      <c r="S199" s="5"/>
      <c r="T199" s="61"/>
      <c r="U199" s="5"/>
      <c r="V199" s="2"/>
    </row>
    <row r="200" spans="1:22" x14ac:dyDescent="0.3">
      <c r="A200" s="15" t="s">
        <v>12</v>
      </c>
      <c r="B200" s="83"/>
      <c r="C200" s="4" t="s">
        <v>250</v>
      </c>
      <c r="D200" s="15">
        <v>1</v>
      </c>
      <c r="E200" s="5">
        <v>1350</v>
      </c>
      <c r="F200" s="5">
        <f t="shared" si="15"/>
        <v>1350</v>
      </c>
      <c r="G200" s="5"/>
      <c r="H200" s="5"/>
      <c r="I200" s="54"/>
      <c r="J200" s="54"/>
      <c r="K200" s="55"/>
      <c r="L200" s="31">
        <v>0</v>
      </c>
      <c r="M200" s="5">
        <v>0</v>
      </c>
      <c r="N200" s="32">
        <v>0</v>
      </c>
      <c r="O200" s="31">
        <f t="shared" ref="O200:O262" si="16">R200-L200</f>
        <v>0</v>
      </c>
      <c r="P200" s="5">
        <f t="shared" ref="P200:P262" si="17">S200-M200</f>
        <v>0</v>
      </c>
      <c r="Q200" s="32">
        <f t="shared" ref="Q200:Q262" si="18">T200-N200</f>
        <v>0</v>
      </c>
      <c r="R200" s="25">
        <f>$D200*$E200*R$3*Indiga[[#This Row],[Delivery]]</f>
        <v>0</v>
      </c>
      <c r="S200" s="5">
        <f>$D200*$E200*S$3*Indiga[[#This Row],[Installation]]</f>
        <v>0</v>
      </c>
      <c r="T200" s="61">
        <f>$D200*$E200*T$3*Indiga[[#This Row],[Installation7]]</f>
        <v>0</v>
      </c>
      <c r="U200" s="5"/>
      <c r="V200" s="2"/>
    </row>
    <row r="201" spans="1:22" x14ac:dyDescent="0.3">
      <c r="A201" s="15" t="s">
        <v>12</v>
      </c>
      <c r="B201" s="83"/>
      <c r="C201" s="4" t="s">
        <v>251</v>
      </c>
      <c r="D201" s="15">
        <v>1</v>
      </c>
      <c r="E201" s="5">
        <v>1350</v>
      </c>
      <c r="F201" s="5">
        <f t="shared" si="15"/>
        <v>1350</v>
      </c>
      <c r="G201" s="5"/>
      <c r="H201" s="5"/>
      <c r="I201" s="54"/>
      <c r="J201" s="54"/>
      <c r="K201" s="55"/>
      <c r="L201" s="31">
        <v>0</v>
      </c>
      <c r="M201" s="5">
        <v>0</v>
      </c>
      <c r="N201" s="32">
        <v>0</v>
      </c>
      <c r="O201" s="31">
        <f t="shared" si="16"/>
        <v>0</v>
      </c>
      <c r="P201" s="5">
        <f t="shared" si="17"/>
        <v>0</v>
      </c>
      <c r="Q201" s="32">
        <f t="shared" si="18"/>
        <v>0</v>
      </c>
      <c r="R201" s="25">
        <f>$D201*$E201*R$3*Indiga[[#This Row],[Delivery]]</f>
        <v>0</v>
      </c>
      <c r="S201" s="5">
        <f>$D201*$E201*S$3*Indiga[[#This Row],[Installation]]</f>
        <v>0</v>
      </c>
      <c r="T201" s="61">
        <f>$D201*$E201*T$3*Indiga[[#This Row],[Installation7]]</f>
        <v>0</v>
      </c>
      <c r="U201" s="5"/>
      <c r="V201" s="2"/>
    </row>
    <row r="202" spans="1:22" x14ac:dyDescent="0.3">
      <c r="A202" s="15"/>
      <c r="B202" s="83"/>
      <c r="C202" s="4"/>
      <c r="D202" s="15"/>
      <c r="E202" s="5"/>
      <c r="F202" s="5"/>
      <c r="G202" s="5"/>
      <c r="H202" s="5"/>
      <c r="I202" s="54"/>
      <c r="J202" s="54"/>
      <c r="K202" s="55"/>
      <c r="L202" s="31"/>
      <c r="M202" s="5"/>
      <c r="N202" s="32"/>
      <c r="O202" s="31"/>
      <c r="P202" s="5"/>
      <c r="Q202" s="32"/>
      <c r="R202" s="25"/>
      <c r="S202" s="5"/>
      <c r="T202" s="61"/>
      <c r="U202" s="5"/>
      <c r="V202" s="2"/>
    </row>
    <row r="203" spans="1:22" x14ac:dyDescent="0.3">
      <c r="A203" s="15" t="s">
        <v>108</v>
      </c>
      <c r="B203" s="83" t="s">
        <v>109</v>
      </c>
      <c r="C203" s="4" t="s">
        <v>110</v>
      </c>
      <c r="D203" s="15">
        <v>1</v>
      </c>
      <c r="E203" s="5">
        <v>2054.75</v>
      </c>
      <c r="F203" s="5">
        <f t="shared" si="15"/>
        <v>2054.75</v>
      </c>
      <c r="G203" s="5" t="s">
        <v>339</v>
      </c>
      <c r="H203" s="5"/>
      <c r="I203" s="54"/>
      <c r="J203" s="54"/>
      <c r="K203" s="55"/>
      <c r="L203" s="31">
        <v>0</v>
      </c>
      <c r="M203" s="5">
        <v>0</v>
      </c>
      <c r="N203" s="32">
        <v>0</v>
      </c>
      <c r="O203" s="31">
        <f t="shared" si="16"/>
        <v>0</v>
      </c>
      <c r="P203" s="5">
        <f t="shared" si="17"/>
        <v>0</v>
      </c>
      <c r="Q203" s="32">
        <f t="shared" si="18"/>
        <v>0</v>
      </c>
      <c r="R203" s="25">
        <f>$D203*$E203*R$3*Indiga[[#This Row],[Delivery]]</f>
        <v>0</v>
      </c>
      <c r="S203" s="5">
        <f>$D203*$E203*S$3*Indiga[[#This Row],[Installation]]</f>
        <v>0</v>
      </c>
      <c r="T203" s="61">
        <f>$D203*$E203*T$3*Indiga[[#This Row],[Installation7]]</f>
        <v>0</v>
      </c>
      <c r="U203" s="5"/>
      <c r="V203" s="2"/>
    </row>
    <row r="204" spans="1:22" x14ac:dyDescent="0.3">
      <c r="A204" s="15" t="s">
        <v>108</v>
      </c>
      <c r="B204" s="83" t="s">
        <v>109</v>
      </c>
      <c r="C204" s="4" t="s">
        <v>111</v>
      </c>
      <c r="D204" s="15">
        <v>1</v>
      </c>
      <c r="E204" s="5">
        <v>2054.75</v>
      </c>
      <c r="F204" s="5">
        <f t="shared" si="15"/>
        <v>2054.75</v>
      </c>
      <c r="G204" s="5" t="s">
        <v>339</v>
      </c>
      <c r="H204" s="5"/>
      <c r="I204" s="54"/>
      <c r="J204" s="54"/>
      <c r="K204" s="55"/>
      <c r="L204" s="31">
        <v>0</v>
      </c>
      <c r="M204" s="5">
        <v>0</v>
      </c>
      <c r="N204" s="32">
        <v>0</v>
      </c>
      <c r="O204" s="31">
        <f t="shared" si="16"/>
        <v>0</v>
      </c>
      <c r="P204" s="5">
        <f t="shared" si="17"/>
        <v>0</v>
      </c>
      <c r="Q204" s="32">
        <f t="shared" si="18"/>
        <v>0</v>
      </c>
      <c r="R204" s="25">
        <f>$D204*$E204*R$3*Indiga[[#This Row],[Delivery]]</f>
        <v>0</v>
      </c>
      <c r="S204" s="5">
        <f>$D204*$E204*S$3*Indiga[[#This Row],[Installation]]</f>
        <v>0</v>
      </c>
      <c r="T204" s="61">
        <f>$D204*$E204*T$3*Indiga[[#This Row],[Installation7]]</f>
        <v>0</v>
      </c>
      <c r="U204" s="5"/>
      <c r="V204" s="2"/>
    </row>
    <row r="205" spans="1:22" x14ac:dyDescent="0.3">
      <c r="A205" s="15" t="s">
        <v>108</v>
      </c>
      <c r="B205" s="83" t="s">
        <v>109</v>
      </c>
      <c r="C205" s="4" t="s">
        <v>252</v>
      </c>
      <c r="D205" s="15">
        <v>1</v>
      </c>
      <c r="E205" s="5">
        <v>2054.75</v>
      </c>
      <c r="F205" s="5">
        <f t="shared" si="15"/>
        <v>2054.75</v>
      </c>
      <c r="G205" s="5" t="s">
        <v>339</v>
      </c>
      <c r="H205" s="5"/>
      <c r="I205" s="54"/>
      <c r="J205" s="54"/>
      <c r="K205" s="55"/>
      <c r="L205" s="31">
        <v>0</v>
      </c>
      <c r="M205" s="5">
        <v>0</v>
      </c>
      <c r="N205" s="32">
        <v>0</v>
      </c>
      <c r="O205" s="31">
        <f t="shared" si="16"/>
        <v>0</v>
      </c>
      <c r="P205" s="5">
        <f t="shared" si="17"/>
        <v>0</v>
      </c>
      <c r="Q205" s="32">
        <f t="shared" si="18"/>
        <v>0</v>
      </c>
      <c r="R205" s="25">
        <f>$D205*$E205*R$3*Indiga[[#This Row],[Delivery]]</f>
        <v>0</v>
      </c>
      <c r="S205" s="5">
        <f>$D205*$E205*S$3*Indiga[[#This Row],[Installation]]</f>
        <v>0</v>
      </c>
      <c r="T205" s="61">
        <f>$D205*$E205*T$3*Indiga[[#This Row],[Installation7]]</f>
        <v>0</v>
      </c>
      <c r="U205" s="5"/>
      <c r="V205" s="2"/>
    </row>
    <row r="206" spans="1:22" x14ac:dyDescent="0.3">
      <c r="A206" s="15" t="s">
        <v>108</v>
      </c>
      <c r="B206" s="83" t="s">
        <v>109</v>
      </c>
      <c r="C206" s="4" t="s">
        <v>253</v>
      </c>
      <c r="D206" s="15">
        <v>1</v>
      </c>
      <c r="E206" s="5">
        <v>2054.75</v>
      </c>
      <c r="F206" s="5">
        <f t="shared" si="15"/>
        <v>2054.75</v>
      </c>
      <c r="G206" s="5" t="s">
        <v>339</v>
      </c>
      <c r="H206" s="5"/>
      <c r="I206" s="54"/>
      <c r="J206" s="54"/>
      <c r="K206" s="55"/>
      <c r="L206" s="31">
        <v>0</v>
      </c>
      <c r="M206" s="5">
        <v>0</v>
      </c>
      <c r="N206" s="32">
        <v>0</v>
      </c>
      <c r="O206" s="31">
        <f t="shared" si="16"/>
        <v>0</v>
      </c>
      <c r="P206" s="5">
        <f t="shared" si="17"/>
        <v>0</v>
      </c>
      <c r="Q206" s="32">
        <f t="shared" si="18"/>
        <v>0</v>
      </c>
      <c r="R206" s="25">
        <f>$D206*$E206*R$3*Indiga[[#This Row],[Delivery]]</f>
        <v>0</v>
      </c>
      <c r="S206" s="5">
        <f>$D206*$E206*S$3*Indiga[[#This Row],[Installation]]</f>
        <v>0</v>
      </c>
      <c r="T206" s="61">
        <f>$D206*$E206*T$3*Indiga[[#This Row],[Installation7]]</f>
        <v>0</v>
      </c>
      <c r="U206" s="5"/>
      <c r="V206" s="2"/>
    </row>
    <row r="207" spans="1:22" x14ac:dyDescent="0.3">
      <c r="A207" s="15" t="s">
        <v>12</v>
      </c>
      <c r="B207" s="83" t="s">
        <v>112</v>
      </c>
      <c r="C207" s="4" t="s">
        <v>113</v>
      </c>
      <c r="D207" s="15">
        <v>1</v>
      </c>
      <c r="E207" s="5">
        <v>2063.96</v>
      </c>
      <c r="F207" s="5">
        <f t="shared" si="15"/>
        <v>2063.96</v>
      </c>
      <c r="G207" s="5" t="s">
        <v>333</v>
      </c>
      <c r="H207" s="5"/>
      <c r="I207" s="54">
        <v>1</v>
      </c>
      <c r="J207" s="54"/>
      <c r="K207" s="55"/>
      <c r="L207" s="31">
        <v>1444.7719999999999</v>
      </c>
      <c r="M207" s="5">
        <v>0</v>
      </c>
      <c r="N207" s="32">
        <v>0</v>
      </c>
      <c r="O207" s="31">
        <f t="shared" si="16"/>
        <v>0</v>
      </c>
      <c r="P207" s="5">
        <f t="shared" si="17"/>
        <v>0</v>
      </c>
      <c r="Q207" s="32">
        <f t="shared" si="18"/>
        <v>0</v>
      </c>
      <c r="R207" s="25">
        <f>$D207*$E207*R$3*Indiga[[#This Row],[Delivery]]</f>
        <v>1444.7719999999999</v>
      </c>
      <c r="S207" s="5">
        <f>$D207*$E207*S$3*Indiga[[#This Row],[Installation]]</f>
        <v>0</v>
      </c>
      <c r="T207" s="61">
        <f>$D207*$E207*T$3*Indiga[[#This Row],[Installation7]]</f>
        <v>0</v>
      </c>
      <c r="U207" s="5"/>
      <c r="V207" s="2"/>
    </row>
    <row r="208" spans="1:22" x14ac:dyDescent="0.3">
      <c r="A208" s="15" t="s">
        <v>12</v>
      </c>
      <c r="B208" s="83" t="s">
        <v>115</v>
      </c>
      <c r="C208" s="4" t="s">
        <v>116</v>
      </c>
      <c r="D208" s="15">
        <v>1</v>
      </c>
      <c r="E208" s="5">
        <v>2199.6675</v>
      </c>
      <c r="F208" s="5">
        <f t="shared" si="15"/>
        <v>2199.6675</v>
      </c>
      <c r="G208" s="5" t="s">
        <v>333</v>
      </c>
      <c r="H208" s="5"/>
      <c r="I208" s="54">
        <v>1</v>
      </c>
      <c r="J208" s="54"/>
      <c r="K208" s="55"/>
      <c r="L208" s="31">
        <v>1539.7672499999999</v>
      </c>
      <c r="M208" s="5">
        <v>0</v>
      </c>
      <c r="N208" s="32">
        <v>0</v>
      </c>
      <c r="O208" s="31">
        <f t="shared" si="16"/>
        <v>0</v>
      </c>
      <c r="P208" s="5">
        <f t="shared" si="17"/>
        <v>0</v>
      </c>
      <c r="Q208" s="32">
        <f t="shared" si="18"/>
        <v>0</v>
      </c>
      <c r="R208" s="25">
        <f>$D208*$E208*R$3*Indiga[[#This Row],[Delivery]]</f>
        <v>1539.7672499999999</v>
      </c>
      <c r="S208" s="5">
        <f>$D208*$E208*S$3*Indiga[[#This Row],[Installation]]</f>
        <v>0</v>
      </c>
      <c r="T208" s="61">
        <f>$D208*$E208*T$3*Indiga[[#This Row],[Installation7]]</f>
        <v>0</v>
      </c>
      <c r="U208" s="5"/>
      <c r="V208" s="2"/>
    </row>
    <row r="209" spans="1:22" x14ac:dyDescent="0.3">
      <c r="A209" s="15" t="s">
        <v>12</v>
      </c>
      <c r="B209" s="83" t="s">
        <v>119</v>
      </c>
      <c r="C209" s="4" t="s">
        <v>120</v>
      </c>
      <c r="D209" s="15">
        <v>1</v>
      </c>
      <c r="E209" s="5">
        <v>3753.1900000000005</v>
      </c>
      <c r="F209" s="5">
        <f t="shared" si="15"/>
        <v>3753.1900000000005</v>
      </c>
      <c r="G209" s="5"/>
      <c r="H209" s="5"/>
      <c r="I209" s="54"/>
      <c r="J209" s="54"/>
      <c r="K209" s="55"/>
      <c r="L209" s="31">
        <v>0</v>
      </c>
      <c r="M209" s="5">
        <v>0</v>
      </c>
      <c r="N209" s="32">
        <v>0</v>
      </c>
      <c r="O209" s="31">
        <f t="shared" si="16"/>
        <v>0</v>
      </c>
      <c r="P209" s="5">
        <f t="shared" si="17"/>
        <v>0</v>
      </c>
      <c r="Q209" s="32">
        <f t="shared" si="18"/>
        <v>0</v>
      </c>
      <c r="R209" s="25">
        <f>$D209*$E209*R$3*Indiga[[#This Row],[Delivery]]</f>
        <v>0</v>
      </c>
      <c r="S209" s="5">
        <f>$D209*$E209*S$3*Indiga[[#This Row],[Installation]]</f>
        <v>0</v>
      </c>
      <c r="T209" s="61">
        <f>$D209*$E209*T$3*Indiga[[#This Row],[Installation7]]</f>
        <v>0</v>
      </c>
      <c r="U209" s="5"/>
      <c r="V209" s="2"/>
    </row>
    <row r="210" spans="1:22" x14ac:dyDescent="0.3">
      <c r="A210" s="15" t="s">
        <v>12</v>
      </c>
      <c r="B210" s="83" t="s">
        <v>125</v>
      </c>
      <c r="C210" s="48" t="s">
        <v>126</v>
      </c>
      <c r="D210" s="15">
        <v>1</v>
      </c>
      <c r="E210" s="5">
        <v>4181.68</v>
      </c>
      <c r="F210" s="5">
        <f t="shared" si="15"/>
        <v>4181.68</v>
      </c>
      <c r="G210" s="5" t="s">
        <v>337</v>
      </c>
      <c r="H210" s="5"/>
      <c r="I210" s="54">
        <v>1</v>
      </c>
      <c r="J210" s="54"/>
      <c r="K210" s="55"/>
      <c r="L210" s="31">
        <v>2927.1759999999999</v>
      </c>
      <c r="M210" s="5">
        <v>0</v>
      </c>
      <c r="N210" s="32">
        <v>0</v>
      </c>
      <c r="O210" s="31">
        <f t="shared" si="16"/>
        <v>0</v>
      </c>
      <c r="P210" s="5">
        <f t="shared" si="17"/>
        <v>0</v>
      </c>
      <c r="Q210" s="32">
        <f t="shared" si="18"/>
        <v>0</v>
      </c>
      <c r="R210" s="25">
        <f>$D210*$E210*R$3*Indiga[[#This Row],[Delivery]]</f>
        <v>2927.1759999999999</v>
      </c>
      <c r="S210" s="5">
        <f>$D210*$E210*S$3*Indiga[[#This Row],[Installation]]</f>
        <v>0</v>
      </c>
      <c r="T210" s="61">
        <f>$D210*$E210*T$3*Indiga[[#This Row],[Installation7]]</f>
        <v>0</v>
      </c>
      <c r="U210" s="5"/>
      <c r="V210" s="2"/>
    </row>
    <row r="211" spans="1:22" x14ac:dyDescent="0.3">
      <c r="A211" s="15" t="s">
        <v>12</v>
      </c>
      <c r="B211" s="83" t="s">
        <v>78</v>
      </c>
      <c r="C211" s="4" t="s">
        <v>131</v>
      </c>
      <c r="D211" s="15">
        <v>1</v>
      </c>
      <c r="E211" s="5">
        <v>3520.9400000000005</v>
      </c>
      <c r="F211" s="5">
        <f t="shared" si="15"/>
        <v>3520.9400000000005</v>
      </c>
      <c r="G211" s="72" t="s">
        <v>347</v>
      </c>
      <c r="H211" s="5"/>
      <c r="I211" s="54">
        <v>0.8</v>
      </c>
      <c r="J211" s="54"/>
      <c r="K211" s="55"/>
      <c r="L211" s="31">
        <v>0</v>
      </c>
      <c r="M211" s="5">
        <v>0</v>
      </c>
      <c r="N211" s="32">
        <v>0</v>
      </c>
      <c r="O211" s="31">
        <f t="shared" si="16"/>
        <v>1971.7264000000005</v>
      </c>
      <c r="P211" s="5">
        <f t="shared" si="17"/>
        <v>0</v>
      </c>
      <c r="Q211" s="32">
        <f t="shared" si="18"/>
        <v>0</v>
      </c>
      <c r="R211" s="25">
        <f>$D211*$E211*R$3*Indiga[[#This Row],[Delivery]]</f>
        <v>1971.7264000000005</v>
      </c>
      <c r="S211" s="5">
        <f>$D211*$E211*S$3*Indiga[[#This Row],[Installation]]</f>
        <v>0</v>
      </c>
      <c r="T211" s="61">
        <f>$D211*$E211*T$3*Indiga[[#This Row],[Installation7]]</f>
        <v>0</v>
      </c>
      <c r="U211" s="5"/>
      <c r="V211" s="2" t="s">
        <v>354</v>
      </c>
    </row>
    <row r="212" spans="1:22" x14ac:dyDescent="0.3">
      <c r="A212" s="15" t="s">
        <v>12</v>
      </c>
      <c r="B212" s="83" t="s">
        <v>78</v>
      </c>
      <c r="C212" s="4" t="s">
        <v>132</v>
      </c>
      <c r="D212" s="15">
        <v>1</v>
      </c>
      <c r="E212" s="5">
        <v>3620.9400000000005</v>
      </c>
      <c r="F212" s="5">
        <f t="shared" si="15"/>
        <v>3620.9400000000005</v>
      </c>
      <c r="G212" s="5" t="s">
        <v>332</v>
      </c>
      <c r="H212" s="5"/>
      <c r="I212" s="54">
        <v>1</v>
      </c>
      <c r="J212" s="54">
        <v>1</v>
      </c>
      <c r="K212" s="55">
        <v>0.5</v>
      </c>
      <c r="L212" s="31">
        <v>2534.6580000000004</v>
      </c>
      <c r="M212" s="5">
        <v>543.14100000000008</v>
      </c>
      <c r="N212" s="32">
        <v>271.57050000000004</v>
      </c>
      <c r="O212" s="31">
        <f t="shared" si="16"/>
        <v>0</v>
      </c>
      <c r="P212" s="5">
        <f t="shared" si="17"/>
        <v>0</v>
      </c>
      <c r="Q212" s="32">
        <f t="shared" si="18"/>
        <v>0</v>
      </c>
      <c r="R212" s="25">
        <f>$D212*$E212*R$3*Indiga[[#This Row],[Delivery]]</f>
        <v>2534.6580000000004</v>
      </c>
      <c r="S212" s="5">
        <f>$D212*$E212*S$3*Indiga[[#This Row],[Installation]]</f>
        <v>543.14100000000008</v>
      </c>
      <c r="T212" s="61">
        <f>$D212*$E212*T$3*Indiga[[#This Row],[Installation7]]</f>
        <v>271.57050000000004</v>
      </c>
      <c r="U212" s="5" t="s">
        <v>345</v>
      </c>
      <c r="V212" s="2"/>
    </row>
    <row r="213" spans="1:22" x14ac:dyDescent="0.3">
      <c r="A213" s="15" t="s">
        <v>37</v>
      </c>
      <c r="B213" s="83" t="s">
        <v>74</v>
      </c>
      <c r="C213" s="4" t="s">
        <v>142</v>
      </c>
      <c r="D213" s="15">
        <v>1</v>
      </c>
      <c r="E213" s="5">
        <v>2148.6</v>
      </c>
      <c r="F213" s="5">
        <f t="shared" si="15"/>
        <v>2148.6</v>
      </c>
      <c r="G213" s="5" t="s">
        <v>333</v>
      </c>
      <c r="H213" s="5"/>
      <c r="I213" s="54">
        <v>1</v>
      </c>
      <c r="J213" s="54"/>
      <c r="K213" s="55"/>
      <c r="L213" s="31">
        <v>1504.0199999999998</v>
      </c>
      <c r="M213" s="5">
        <v>0</v>
      </c>
      <c r="N213" s="32">
        <v>0</v>
      </c>
      <c r="O213" s="31">
        <f t="shared" si="16"/>
        <v>0</v>
      </c>
      <c r="P213" s="5">
        <f t="shared" si="17"/>
        <v>0</v>
      </c>
      <c r="Q213" s="32">
        <f t="shared" si="18"/>
        <v>0</v>
      </c>
      <c r="R213" s="25">
        <f>$D213*$E213*R$3*Indiga[[#This Row],[Delivery]]</f>
        <v>1504.0199999999998</v>
      </c>
      <c r="S213" s="5">
        <f>$D213*$E213*S$3*Indiga[[#This Row],[Installation]]</f>
        <v>0</v>
      </c>
      <c r="T213" s="61">
        <f>$D213*$E213*T$3*Indiga[[#This Row],[Installation7]]</f>
        <v>0</v>
      </c>
      <c r="U213" s="5"/>
      <c r="V213" s="2"/>
    </row>
    <row r="214" spans="1:22" x14ac:dyDescent="0.3">
      <c r="A214" s="15" t="s">
        <v>37</v>
      </c>
      <c r="B214" s="83" t="s">
        <v>74</v>
      </c>
      <c r="C214" s="4" t="s">
        <v>143</v>
      </c>
      <c r="D214" s="15">
        <v>1</v>
      </c>
      <c r="E214" s="5">
        <v>2148.6</v>
      </c>
      <c r="F214" s="5">
        <f t="shared" si="15"/>
        <v>2148.6</v>
      </c>
      <c r="G214" s="5" t="s">
        <v>333</v>
      </c>
      <c r="H214" s="5"/>
      <c r="I214" s="54">
        <v>1</v>
      </c>
      <c r="J214" s="54"/>
      <c r="K214" s="55"/>
      <c r="L214" s="31">
        <v>1504.0199999999998</v>
      </c>
      <c r="M214" s="5">
        <v>0</v>
      </c>
      <c r="N214" s="32">
        <v>0</v>
      </c>
      <c r="O214" s="31">
        <f t="shared" si="16"/>
        <v>0</v>
      </c>
      <c r="P214" s="5">
        <f t="shared" si="17"/>
        <v>0</v>
      </c>
      <c r="Q214" s="32">
        <f t="shared" si="18"/>
        <v>0</v>
      </c>
      <c r="R214" s="25">
        <f>$D214*$E214*R$3*Indiga[[#This Row],[Delivery]]</f>
        <v>1504.0199999999998</v>
      </c>
      <c r="S214" s="5">
        <f>$D214*$E214*S$3*Indiga[[#This Row],[Installation]]</f>
        <v>0</v>
      </c>
      <c r="T214" s="61">
        <f>$D214*$E214*T$3*Indiga[[#This Row],[Installation7]]</f>
        <v>0</v>
      </c>
      <c r="U214" s="5"/>
      <c r="V214" s="2"/>
    </row>
    <row r="215" spans="1:22" x14ac:dyDescent="0.3">
      <c r="A215" s="15" t="s">
        <v>45</v>
      </c>
      <c r="B215" s="83" t="s">
        <v>254</v>
      </c>
      <c r="C215" s="4" t="s">
        <v>255</v>
      </c>
      <c r="D215" s="15">
        <v>1</v>
      </c>
      <c r="E215" s="5">
        <v>1540.25</v>
      </c>
      <c r="F215" s="5">
        <f t="shared" si="15"/>
        <v>1540.25</v>
      </c>
      <c r="G215" s="5"/>
      <c r="H215" s="5"/>
      <c r="I215" s="54"/>
      <c r="J215" s="54"/>
      <c r="K215" s="55"/>
      <c r="L215" s="31">
        <v>0</v>
      </c>
      <c r="M215" s="5">
        <v>0</v>
      </c>
      <c r="N215" s="32">
        <v>0</v>
      </c>
      <c r="O215" s="31">
        <f t="shared" si="16"/>
        <v>0</v>
      </c>
      <c r="P215" s="5">
        <f t="shared" si="17"/>
        <v>0</v>
      </c>
      <c r="Q215" s="32">
        <f t="shared" si="18"/>
        <v>0</v>
      </c>
      <c r="R215" s="25">
        <f>$D215*$E215*R$3*Indiga[[#This Row],[Delivery]]</f>
        <v>0</v>
      </c>
      <c r="S215" s="5">
        <f>$D215*$E215*S$3*Indiga[[#This Row],[Installation]]</f>
        <v>0</v>
      </c>
      <c r="T215" s="61">
        <f>$D215*$E215*T$3*Indiga[[#This Row],[Installation7]]</f>
        <v>0</v>
      </c>
      <c r="U215" s="5"/>
      <c r="V215" s="2"/>
    </row>
    <row r="216" spans="1:22" x14ac:dyDescent="0.3">
      <c r="A216" s="15" t="s">
        <v>45</v>
      </c>
      <c r="B216" s="83" t="s">
        <v>254</v>
      </c>
      <c r="C216" s="4" t="s">
        <v>256</v>
      </c>
      <c r="D216" s="15">
        <v>1</v>
      </c>
      <c r="E216" s="5">
        <v>1540.25</v>
      </c>
      <c r="F216" s="5">
        <f t="shared" si="15"/>
        <v>1540.25</v>
      </c>
      <c r="G216" s="5"/>
      <c r="H216" s="5"/>
      <c r="I216" s="54"/>
      <c r="J216" s="54"/>
      <c r="K216" s="55"/>
      <c r="L216" s="31">
        <v>0</v>
      </c>
      <c r="M216" s="5">
        <v>0</v>
      </c>
      <c r="N216" s="32">
        <v>0</v>
      </c>
      <c r="O216" s="31">
        <f t="shared" si="16"/>
        <v>0</v>
      </c>
      <c r="P216" s="5">
        <f t="shared" si="17"/>
        <v>0</v>
      </c>
      <c r="Q216" s="32">
        <f t="shared" si="18"/>
        <v>0</v>
      </c>
      <c r="R216" s="25">
        <f>$D216*$E216*R$3*Indiga[[#This Row],[Delivery]]</f>
        <v>0</v>
      </c>
      <c r="S216" s="5">
        <f>$D216*$E216*S$3*Indiga[[#This Row],[Installation]]</f>
        <v>0</v>
      </c>
      <c r="T216" s="61">
        <f>$D216*$E216*T$3*Indiga[[#This Row],[Installation7]]</f>
        <v>0</v>
      </c>
      <c r="U216" s="5"/>
      <c r="V216" s="2"/>
    </row>
    <row r="217" spans="1:22" x14ac:dyDescent="0.3">
      <c r="A217" s="15" t="s">
        <v>45</v>
      </c>
      <c r="B217" s="83" t="s">
        <v>254</v>
      </c>
      <c r="C217" s="4" t="s">
        <v>257</v>
      </c>
      <c r="D217" s="15">
        <v>1</v>
      </c>
      <c r="E217" s="5">
        <v>1540.25</v>
      </c>
      <c r="F217" s="5">
        <f t="shared" si="15"/>
        <v>1540.25</v>
      </c>
      <c r="G217" s="5"/>
      <c r="H217" s="5"/>
      <c r="I217" s="54"/>
      <c r="J217" s="54"/>
      <c r="K217" s="55"/>
      <c r="L217" s="31">
        <v>0</v>
      </c>
      <c r="M217" s="5">
        <v>0</v>
      </c>
      <c r="N217" s="32">
        <v>0</v>
      </c>
      <c r="O217" s="31">
        <f t="shared" si="16"/>
        <v>0</v>
      </c>
      <c r="P217" s="5">
        <f t="shared" si="17"/>
        <v>0</v>
      </c>
      <c r="Q217" s="32">
        <f t="shared" si="18"/>
        <v>0</v>
      </c>
      <c r="R217" s="25">
        <f>$D217*$E217*R$3*Indiga[[#This Row],[Delivery]]</f>
        <v>0</v>
      </c>
      <c r="S217" s="5">
        <f>$D217*$E217*S$3*Indiga[[#This Row],[Installation]]</f>
        <v>0</v>
      </c>
      <c r="T217" s="61">
        <f>$D217*$E217*T$3*Indiga[[#This Row],[Installation7]]</f>
        <v>0</v>
      </c>
      <c r="U217" s="5"/>
      <c r="V217" s="2"/>
    </row>
    <row r="218" spans="1:22" x14ac:dyDescent="0.3">
      <c r="A218" s="15" t="s">
        <v>45</v>
      </c>
      <c r="B218" s="83" t="s">
        <v>254</v>
      </c>
      <c r="C218" s="4" t="s">
        <v>258</v>
      </c>
      <c r="D218" s="15">
        <v>1</v>
      </c>
      <c r="E218" s="5">
        <v>1540.25</v>
      </c>
      <c r="F218" s="5">
        <f t="shared" si="15"/>
        <v>1540.25</v>
      </c>
      <c r="G218" s="5"/>
      <c r="H218" s="5"/>
      <c r="I218" s="54"/>
      <c r="J218" s="54"/>
      <c r="K218" s="55"/>
      <c r="L218" s="31">
        <v>0</v>
      </c>
      <c r="M218" s="5">
        <v>0</v>
      </c>
      <c r="N218" s="32">
        <v>0</v>
      </c>
      <c r="O218" s="31">
        <f t="shared" si="16"/>
        <v>0</v>
      </c>
      <c r="P218" s="5">
        <f t="shared" si="17"/>
        <v>0</v>
      </c>
      <c r="Q218" s="32">
        <f t="shared" si="18"/>
        <v>0</v>
      </c>
      <c r="R218" s="25">
        <f>$D218*$E218*R$3*Indiga[[#This Row],[Delivery]]</f>
        <v>0</v>
      </c>
      <c r="S218" s="5">
        <f>$D218*$E218*S$3*Indiga[[#This Row],[Installation]]</f>
        <v>0</v>
      </c>
      <c r="T218" s="61">
        <f>$D218*$E218*T$3*Indiga[[#This Row],[Installation7]]</f>
        <v>0</v>
      </c>
      <c r="U218" s="5"/>
      <c r="V218" s="2"/>
    </row>
    <row r="219" spans="1:22" x14ac:dyDescent="0.3">
      <c r="A219" s="15" t="s">
        <v>45</v>
      </c>
      <c r="B219" s="83" t="s">
        <v>254</v>
      </c>
      <c r="C219" s="4" t="s">
        <v>259</v>
      </c>
      <c r="D219" s="15">
        <v>1</v>
      </c>
      <c r="E219" s="5">
        <v>1540.25</v>
      </c>
      <c r="F219" s="5">
        <f t="shared" si="15"/>
        <v>1540.25</v>
      </c>
      <c r="G219" s="5"/>
      <c r="H219" s="5"/>
      <c r="I219" s="54"/>
      <c r="J219" s="54"/>
      <c r="K219" s="55"/>
      <c r="L219" s="31">
        <v>0</v>
      </c>
      <c r="M219" s="5">
        <v>0</v>
      </c>
      <c r="N219" s="32">
        <v>0</v>
      </c>
      <c r="O219" s="31">
        <f t="shared" si="16"/>
        <v>0</v>
      </c>
      <c r="P219" s="5">
        <f t="shared" si="17"/>
        <v>0</v>
      </c>
      <c r="Q219" s="32">
        <f t="shared" si="18"/>
        <v>0</v>
      </c>
      <c r="R219" s="25">
        <f>$D219*$E219*R$3*Indiga[[#This Row],[Delivery]]</f>
        <v>0</v>
      </c>
      <c r="S219" s="5">
        <f>$D219*$E219*S$3*Indiga[[#This Row],[Installation]]</f>
        <v>0</v>
      </c>
      <c r="T219" s="61">
        <f>$D219*$E219*T$3*Indiga[[#This Row],[Installation7]]</f>
        <v>0</v>
      </c>
      <c r="U219" s="5"/>
      <c r="V219" s="2"/>
    </row>
    <row r="220" spans="1:22" x14ac:dyDescent="0.3">
      <c r="A220" s="15" t="s">
        <v>45</v>
      </c>
      <c r="B220" s="83" t="s">
        <v>20</v>
      </c>
      <c r="C220" s="4" t="s">
        <v>260</v>
      </c>
      <c r="D220" s="15">
        <v>1</v>
      </c>
      <c r="E220" s="5">
        <v>1870.875</v>
      </c>
      <c r="F220" s="5">
        <f t="shared" si="15"/>
        <v>1870.875</v>
      </c>
      <c r="G220" s="5"/>
      <c r="H220" s="5"/>
      <c r="I220" s="54"/>
      <c r="J220" s="54"/>
      <c r="K220" s="55"/>
      <c r="L220" s="31">
        <v>0</v>
      </c>
      <c r="M220" s="5">
        <v>0</v>
      </c>
      <c r="N220" s="32">
        <v>0</v>
      </c>
      <c r="O220" s="31">
        <f t="shared" si="16"/>
        <v>0</v>
      </c>
      <c r="P220" s="5">
        <f t="shared" si="17"/>
        <v>0</v>
      </c>
      <c r="Q220" s="32">
        <f t="shared" si="18"/>
        <v>0</v>
      </c>
      <c r="R220" s="25">
        <f>$D220*$E220*R$3*Indiga[[#This Row],[Delivery]]</f>
        <v>0</v>
      </c>
      <c r="S220" s="5">
        <f>$D220*$E220*S$3*Indiga[[#This Row],[Installation]]</f>
        <v>0</v>
      </c>
      <c r="T220" s="61">
        <f>$D220*$E220*T$3*Indiga[[#This Row],[Installation7]]</f>
        <v>0</v>
      </c>
      <c r="U220" s="5"/>
      <c r="V220" s="2"/>
    </row>
    <row r="221" spans="1:22" x14ac:dyDescent="0.3">
      <c r="A221" s="15" t="s">
        <v>45</v>
      </c>
      <c r="B221" s="83" t="s">
        <v>20</v>
      </c>
      <c r="C221" s="4" t="s">
        <v>261</v>
      </c>
      <c r="D221" s="15">
        <v>1</v>
      </c>
      <c r="E221" s="5">
        <v>1870.875</v>
      </c>
      <c r="F221" s="5">
        <f t="shared" si="15"/>
        <v>1870.875</v>
      </c>
      <c r="G221" s="5"/>
      <c r="H221" s="5"/>
      <c r="I221" s="54"/>
      <c r="J221" s="54"/>
      <c r="K221" s="55"/>
      <c r="L221" s="31">
        <v>0</v>
      </c>
      <c r="M221" s="5">
        <v>0</v>
      </c>
      <c r="N221" s="32">
        <v>0</v>
      </c>
      <c r="O221" s="31">
        <f t="shared" si="16"/>
        <v>0</v>
      </c>
      <c r="P221" s="5">
        <f t="shared" si="17"/>
        <v>0</v>
      </c>
      <c r="Q221" s="32">
        <f t="shared" si="18"/>
        <v>0</v>
      </c>
      <c r="R221" s="25">
        <f>$D221*$E221*R$3*Indiga[[#This Row],[Delivery]]</f>
        <v>0</v>
      </c>
      <c r="S221" s="5">
        <f>$D221*$E221*S$3*Indiga[[#This Row],[Installation]]</f>
        <v>0</v>
      </c>
      <c r="T221" s="61">
        <f>$D221*$E221*T$3*Indiga[[#This Row],[Installation7]]</f>
        <v>0</v>
      </c>
      <c r="U221" s="5"/>
      <c r="V221" s="2"/>
    </row>
    <row r="222" spans="1:22" x14ac:dyDescent="0.3">
      <c r="A222" s="15" t="s">
        <v>45</v>
      </c>
      <c r="B222" s="83" t="s">
        <v>20</v>
      </c>
      <c r="C222" s="4" t="s">
        <v>262</v>
      </c>
      <c r="D222" s="15">
        <v>1</v>
      </c>
      <c r="E222" s="5">
        <v>1870.875</v>
      </c>
      <c r="F222" s="5">
        <f t="shared" si="15"/>
        <v>1870.875</v>
      </c>
      <c r="G222" s="5"/>
      <c r="H222" s="5"/>
      <c r="I222" s="54"/>
      <c r="J222" s="54"/>
      <c r="K222" s="55"/>
      <c r="L222" s="31">
        <v>0</v>
      </c>
      <c r="M222" s="5">
        <v>0</v>
      </c>
      <c r="N222" s="32">
        <v>0</v>
      </c>
      <c r="O222" s="31">
        <f t="shared" si="16"/>
        <v>0</v>
      </c>
      <c r="P222" s="5">
        <f t="shared" si="17"/>
        <v>0</v>
      </c>
      <c r="Q222" s="32">
        <f t="shared" si="18"/>
        <v>0</v>
      </c>
      <c r="R222" s="25">
        <f>$D222*$E222*R$3*Indiga[[#This Row],[Delivery]]</f>
        <v>0</v>
      </c>
      <c r="S222" s="5">
        <f>$D222*$E222*S$3*Indiga[[#This Row],[Installation]]</f>
        <v>0</v>
      </c>
      <c r="T222" s="61">
        <f>$D222*$E222*T$3*Indiga[[#This Row],[Installation7]]</f>
        <v>0</v>
      </c>
      <c r="U222" s="5"/>
      <c r="V222" s="2"/>
    </row>
    <row r="223" spans="1:22" x14ac:dyDescent="0.3">
      <c r="A223" s="15" t="s">
        <v>45</v>
      </c>
      <c r="B223" s="83" t="s">
        <v>20</v>
      </c>
      <c r="C223" s="4" t="s">
        <v>263</v>
      </c>
      <c r="D223" s="15">
        <v>1</v>
      </c>
      <c r="E223" s="5">
        <v>1870.875</v>
      </c>
      <c r="F223" s="5">
        <f t="shared" si="15"/>
        <v>1870.875</v>
      </c>
      <c r="G223" s="5"/>
      <c r="H223" s="5"/>
      <c r="I223" s="54"/>
      <c r="J223" s="54"/>
      <c r="K223" s="55"/>
      <c r="L223" s="31">
        <v>0</v>
      </c>
      <c r="M223" s="5">
        <v>0</v>
      </c>
      <c r="N223" s="32">
        <v>0</v>
      </c>
      <c r="O223" s="31">
        <f t="shared" si="16"/>
        <v>0</v>
      </c>
      <c r="P223" s="5">
        <f t="shared" si="17"/>
        <v>0</v>
      </c>
      <c r="Q223" s="32">
        <f t="shared" si="18"/>
        <v>0</v>
      </c>
      <c r="R223" s="25">
        <f>$D223*$E223*R$3*Indiga[[#This Row],[Delivery]]</f>
        <v>0</v>
      </c>
      <c r="S223" s="5">
        <f>$D223*$E223*S$3*Indiga[[#This Row],[Installation]]</f>
        <v>0</v>
      </c>
      <c r="T223" s="61">
        <f>$D223*$E223*T$3*Indiga[[#This Row],[Installation7]]</f>
        <v>0</v>
      </c>
      <c r="U223" s="5"/>
      <c r="V223" s="2"/>
    </row>
    <row r="224" spans="1:22" x14ac:dyDescent="0.3">
      <c r="A224" s="15" t="s">
        <v>45</v>
      </c>
      <c r="B224" s="83" t="s">
        <v>20</v>
      </c>
      <c r="C224" s="4" t="s">
        <v>264</v>
      </c>
      <c r="D224" s="15">
        <v>1</v>
      </c>
      <c r="E224" s="5">
        <v>1870.875</v>
      </c>
      <c r="F224" s="5">
        <f t="shared" si="15"/>
        <v>1870.875</v>
      </c>
      <c r="G224" s="5"/>
      <c r="H224" s="5"/>
      <c r="I224" s="54"/>
      <c r="J224" s="54"/>
      <c r="K224" s="55"/>
      <c r="L224" s="31">
        <v>0</v>
      </c>
      <c r="M224" s="5">
        <v>0</v>
      </c>
      <c r="N224" s="32">
        <v>0</v>
      </c>
      <c r="O224" s="31">
        <f t="shared" si="16"/>
        <v>0</v>
      </c>
      <c r="P224" s="5">
        <f t="shared" si="17"/>
        <v>0</v>
      </c>
      <c r="Q224" s="32">
        <f t="shared" si="18"/>
        <v>0</v>
      </c>
      <c r="R224" s="25">
        <f>$D224*$E224*R$3*Indiga[[#This Row],[Delivery]]</f>
        <v>0</v>
      </c>
      <c r="S224" s="5">
        <f>$D224*$E224*S$3*Indiga[[#This Row],[Installation]]</f>
        <v>0</v>
      </c>
      <c r="T224" s="61">
        <f>$D224*$E224*T$3*Indiga[[#This Row],[Installation7]]</f>
        <v>0</v>
      </c>
      <c r="U224" s="5"/>
      <c r="V224" s="2"/>
    </row>
    <row r="225" spans="1:22" x14ac:dyDescent="0.3">
      <c r="A225" s="15" t="s">
        <v>45</v>
      </c>
      <c r="B225" s="83" t="s">
        <v>20</v>
      </c>
      <c r="C225" s="4" t="s">
        <v>265</v>
      </c>
      <c r="D225" s="15">
        <v>1</v>
      </c>
      <c r="E225" s="5">
        <v>1870.875</v>
      </c>
      <c r="F225" s="5">
        <f t="shared" si="15"/>
        <v>1870.875</v>
      </c>
      <c r="G225" s="5"/>
      <c r="H225" s="5"/>
      <c r="I225" s="54"/>
      <c r="J225" s="54"/>
      <c r="K225" s="55"/>
      <c r="L225" s="31">
        <v>0</v>
      </c>
      <c r="M225" s="5">
        <v>0</v>
      </c>
      <c r="N225" s="32">
        <v>0</v>
      </c>
      <c r="O225" s="31">
        <f t="shared" si="16"/>
        <v>0</v>
      </c>
      <c r="P225" s="5">
        <f t="shared" si="17"/>
        <v>0</v>
      </c>
      <c r="Q225" s="32">
        <f t="shared" si="18"/>
        <v>0</v>
      </c>
      <c r="R225" s="25">
        <f>$D225*$E225*R$3*Indiga[[#This Row],[Delivery]]</f>
        <v>0</v>
      </c>
      <c r="S225" s="5">
        <f>$D225*$E225*S$3*Indiga[[#This Row],[Installation]]</f>
        <v>0</v>
      </c>
      <c r="T225" s="61">
        <f>$D225*$E225*T$3*Indiga[[#This Row],[Installation7]]</f>
        <v>0</v>
      </c>
      <c r="U225" s="5"/>
      <c r="V225" s="2"/>
    </row>
    <row r="226" spans="1:22" x14ac:dyDescent="0.3">
      <c r="A226" s="15" t="s">
        <v>45</v>
      </c>
      <c r="B226" s="83" t="s">
        <v>20</v>
      </c>
      <c r="C226" s="4" t="s">
        <v>149</v>
      </c>
      <c r="D226" s="15">
        <v>1</v>
      </c>
      <c r="E226" s="5">
        <v>1599.7625</v>
      </c>
      <c r="F226" s="5">
        <f t="shared" si="15"/>
        <v>1599.7625</v>
      </c>
      <c r="G226" s="5"/>
      <c r="H226" s="5"/>
      <c r="I226" s="54"/>
      <c r="J226" s="54"/>
      <c r="K226" s="55"/>
      <c r="L226" s="31">
        <v>0</v>
      </c>
      <c r="M226" s="5">
        <v>0</v>
      </c>
      <c r="N226" s="32">
        <v>0</v>
      </c>
      <c r="O226" s="31">
        <f t="shared" si="16"/>
        <v>0</v>
      </c>
      <c r="P226" s="5">
        <f t="shared" si="17"/>
        <v>0</v>
      </c>
      <c r="Q226" s="32">
        <f t="shared" si="18"/>
        <v>0</v>
      </c>
      <c r="R226" s="25">
        <f>$D226*$E226*R$3*Indiga[[#This Row],[Delivery]]</f>
        <v>0</v>
      </c>
      <c r="S226" s="5">
        <f>$D226*$E226*S$3*Indiga[[#This Row],[Installation]]</f>
        <v>0</v>
      </c>
      <c r="T226" s="61">
        <f>$D226*$E226*T$3*Indiga[[#This Row],[Installation7]]</f>
        <v>0</v>
      </c>
      <c r="U226" s="5"/>
      <c r="V226" s="2"/>
    </row>
    <row r="227" spans="1:22" x14ac:dyDescent="0.3">
      <c r="A227" s="15" t="s">
        <v>45</v>
      </c>
      <c r="B227" s="83" t="s">
        <v>20</v>
      </c>
      <c r="C227" s="4" t="s">
        <v>266</v>
      </c>
      <c r="D227" s="15">
        <v>1</v>
      </c>
      <c r="E227" s="5">
        <v>1870.875</v>
      </c>
      <c r="F227" s="5">
        <f t="shared" si="15"/>
        <v>1870.875</v>
      </c>
      <c r="G227" s="5"/>
      <c r="H227" s="5"/>
      <c r="I227" s="54"/>
      <c r="J227" s="54"/>
      <c r="K227" s="55"/>
      <c r="L227" s="31">
        <v>0</v>
      </c>
      <c r="M227" s="5">
        <v>0</v>
      </c>
      <c r="N227" s="32">
        <v>0</v>
      </c>
      <c r="O227" s="31">
        <f t="shared" si="16"/>
        <v>0</v>
      </c>
      <c r="P227" s="5">
        <f t="shared" si="17"/>
        <v>0</v>
      </c>
      <c r="Q227" s="32">
        <f t="shared" si="18"/>
        <v>0</v>
      </c>
      <c r="R227" s="25">
        <f>$D227*$E227*R$3*Indiga[[#This Row],[Delivery]]</f>
        <v>0</v>
      </c>
      <c r="S227" s="5">
        <f>$D227*$E227*S$3*Indiga[[#This Row],[Installation]]</f>
        <v>0</v>
      </c>
      <c r="T227" s="61">
        <f>$D227*$E227*T$3*Indiga[[#This Row],[Installation7]]</f>
        <v>0</v>
      </c>
      <c r="U227" s="5"/>
      <c r="V227" s="2"/>
    </row>
    <row r="228" spans="1:22" x14ac:dyDescent="0.3">
      <c r="A228" s="15" t="s">
        <v>45</v>
      </c>
      <c r="B228" s="83" t="s">
        <v>267</v>
      </c>
      <c r="C228" s="4" t="s">
        <v>268</v>
      </c>
      <c r="D228" s="15">
        <v>1</v>
      </c>
      <c r="E228" s="5">
        <v>1937.8125</v>
      </c>
      <c r="F228" s="5">
        <f t="shared" si="15"/>
        <v>1937.8125</v>
      </c>
      <c r="G228" s="5"/>
      <c r="H228" s="5"/>
      <c r="I228" s="54"/>
      <c r="J228" s="54"/>
      <c r="K228" s="55"/>
      <c r="L228" s="31">
        <v>0</v>
      </c>
      <c r="M228" s="5">
        <v>0</v>
      </c>
      <c r="N228" s="32">
        <v>0</v>
      </c>
      <c r="O228" s="31">
        <f t="shared" si="16"/>
        <v>0</v>
      </c>
      <c r="P228" s="5">
        <f t="shared" si="17"/>
        <v>0</v>
      </c>
      <c r="Q228" s="32">
        <f t="shared" si="18"/>
        <v>0</v>
      </c>
      <c r="R228" s="25">
        <f>$D228*$E228*R$3*Indiga[[#This Row],[Delivery]]</f>
        <v>0</v>
      </c>
      <c r="S228" s="5">
        <f>$D228*$E228*S$3*Indiga[[#This Row],[Installation]]</f>
        <v>0</v>
      </c>
      <c r="T228" s="61">
        <f>$D228*$E228*T$3*Indiga[[#This Row],[Installation7]]</f>
        <v>0</v>
      </c>
      <c r="U228" s="5"/>
      <c r="V228" s="2"/>
    </row>
    <row r="229" spans="1:22" x14ac:dyDescent="0.3">
      <c r="A229" s="15" t="s">
        <v>45</v>
      </c>
      <c r="B229" s="83" t="s">
        <v>267</v>
      </c>
      <c r="C229" s="4" t="s">
        <v>269</v>
      </c>
      <c r="D229" s="15">
        <v>1</v>
      </c>
      <c r="E229" s="5">
        <v>1937.8125</v>
      </c>
      <c r="F229" s="5">
        <f t="shared" si="15"/>
        <v>1937.8125</v>
      </c>
      <c r="G229" s="5"/>
      <c r="H229" s="5"/>
      <c r="I229" s="54"/>
      <c r="J229" s="54"/>
      <c r="K229" s="55"/>
      <c r="L229" s="31">
        <v>0</v>
      </c>
      <c r="M229" s="5">
        <v>0</v>
      </c>
      <c r="N229" s="32">
        <v>0</v>
      </c>
      <c r="O229" s="31">
        <f t="shared" si="16"/>
        <v>0</v>
      </c>
      <c r="P229" s="5">
        <f t="shared" si="17"/>
        <v>0</v>
      </c>
      <c r="Q229" s="32">
        <f t="shared" si="18"/>
        <v>0</v>
      </c>
      <c r="R229" s="25">
        <f>$D229*$E229*R$3*Indiga[[#This Row],[Delivery]]</f>
        <v>0</v>
      </c>
      <c r="S229" s="5">
        <f>$D229*$E229*S$3*Indiga[[#This Row],[Installation]]</f>
        <v>0</v>
      </c>
      <c r="T229" s="61">
        <f>$D229*$E229*T$3*Indiga[[#This Row],[Installation7]]</f>
        <v>0</v>
      </c>
      <c r="U229" s="5"/>
      <c r="V229" s="2"/>
    </row>
    <row r="230" spans="1:22" x14ac:dyDescent="0.3">
      <c r="A230" s="15" t="s">
        <v>45</v>
      </c>
      <c r="B230" s="83" t="s">
        <v>267</v>
      </c>
      <c r="C230" s="4" t="s">
        <v>270</v>
      </c>
      <c r="D230" s="15">
        <v>1</v>
      </c>
      <c r="E230" s="5">
        <v>1937.8125</v>
      </c>
      <c r="F230" s="5">
        <f t="shared" si="15"/>
        <v>1937.8125</v>
      </c>
      <c r="G230" s="5"/>
      <c r="H230" s="5"/>
      <c r="I230" s="54"/>
      <c r="J230" s="54"/>
      <c r="K230" s="55"/>
      <c r="L230" s="31">
        <v>0</v>
      </c>
      <c r="M230" s="5">
        <v>0</v>
      </c>
      <c r="N230" s="32">
        <v>0</v>
      </c>
      <c r="O230" s="31">
        <f t="shared" si="16"/>
        <v>0</v>
      </c>
      <c r="P230" s="5">
        <f t="shared" si="17"/>
        <v>0</v>
      </c>
      <c r="Q230" s="32">
        <f t="shared" si="18"/>
        <v>0</v>
      </c>
      <c r="R230" s="25">
        <f>$D230*$E230*R$3*Indiga[[#This Row],[Delivery]]</f>
        <v>0</v>
      </c>
      <c r="S230" s="5">
        <f>$D230*$E230*S$3*Indiga[[#This Row],[Installation]]</f>
        <v>0</v>
      </c>
      <c r="T230" s="61">
        <f>$D230*$E230*T$3*Indiga[[#This Row],[Installation7]]</f>
        <v>0</v>
      </c>
      <c r="U230" s="5"/>
      <c r="V230" s="2"/>
    </row>
    <row r="231" spans="1:22" x14ac:dyDescent="0.3">
      <c r="A231" s="15" t="s">
        <v>45</v>
      </c>
      <c r="B231" s="83" t="s">
        <v>267</v>
      </c>
      <c r="C231" s="4" t="s">
        <v>271</v>
      </c>
      <c r="D231" s="15">
        <v>1</v>
      </c>
      <c r="E231" s="5">
        <v>1937.8125</v>
      </c>
      <c r="F231" s="5">
        <f t="shared" si="15"/>
        <v>1937.8125</v>
      </c>
      <c r="G231" s="5"/>
      <c r="H231" s="5"/>
      <c r="I231" s="54"/>
      <c r="J231" s="54"/>
      <c r="K231" s="55"/>
      <c r="L231" s="31">
        <v>0</v>
      </c>
      <c r="M231" s="5">
        <v>0</v>
      </c>
      <c r="N231" s="32">
        <v>0</v>
      </c>
      <c r="O231" s="31">
        <f t="shared" si="16"/>
        <v>0</v>
      </c>
      <c r="P231" s="5">
        <f t="shared" si="17"/>
        <v>0</v>
      </c>
      <c r="Q231" s="32">
        <f t="shared" si="18"/>
        <v>0</v>
      </c>
      <c r="R231" s="25">
        <f>$D231*$E231*R$3*Indiga[[#This Row],[Delivery]]</f>
        <v>0</v>
      </c>
      <c r="S231" s="5">
        <f>$D231*$E231*S$3*Indiga[[#This Row],[Installation]]</f>
        <v>0</v>
      </c>
      <c r="T231" s="61">
        <f>$D231*$E231*T$3*Indiga[[#This Row],[Installation7]]</f>
        <v>0</v>
      </c>
      <c r="U231" s="5"/>
      <c r="V231" s="2"/>
    </row>
    <row r="232" spans="1:22" x14ac:dyDescent="0.3">
      <c r="A232" s="15" t="s">
        <v>45</v>
      </c>
      <c r="B232" s="83" t="s">
        <v>254</v>
      </c>
      <c r="C232" s="4" t="s">
        <v>272</v>
      </c>
      <c r="D232" s="15">
        <v>1</v>
      </c>
      <c r="E232" s="5">
        <v>1540.25</v>
      </c>
      <c r="F232" s="5">
        <f t="shared" si="15"/>
        <v>1540.25</v>
      </c>
      <c r="G232" s="5"/>
      <c r="H232" s="5"/>
      <c r="I232" s="54"/>
      <c r="J232" s="54"/>
      <c r="K232" s="55"/>
      <c r="L232" s="31">
        <v>0</v>
      </c>
      <c r="M232" s="5">
        <v>0</v>
      </c>
      <c r="N232" s="32">
        <v>0</v>
      </c>
      <c r="O232" s="31">
        <f t="shared" si="16"/>
        <v>0</v>
      </c>
      <c r="P232" s="5">
        <f t="shared" si="17"/>
        <v>0</v>
      </c>
      <c r="Q232" s="32">
        <f t="shared" si="18"/>
        <v>0</v>
      </c>
      <c r="R232" s="25">
        <f>$D232*$E232*R$3*Indiga[[#This Row],[Delivery]]</f>
        <v>0</v>
      </c>
      <c r="S232" s="5">
        <f>$D232*$E232*S$3*Indiga[[#This Row],[Installation]]</f>
        <v>0</v>
      </c>
      <c r="T232" s="61">
        <f>$D232*$E232*T$3*Indiga[[#This Row],[Installation7]]</f>
        <v>0</v>
      </c>
      <c r="U232" s="5"/>
      <c r="V232" s="2"/>
    </row>
    <row r="233" spans="1:22" x14ac:dyDescent="0.3">
      <c r="A233" s="15" t="s">
        <v>45</v>
      </c>
      <c r="B233" s="83" t="s">
        <v>254</v>
      </c>
      <c r="C233" s="4" t="s">
        <v>273</v>
      </c>
      <c r="D233" s="15">
        <v>1</v>
      </c>
      <c r="E233" s="5">
        <v>1540.25</v>
      </c>
      <c r="F233" s="5">
        <f t="shared" si="15"/>
        <v>1540.25</v>
      </c>
      <c r="G233" s="5"/>
      <c r="H233" s="5"/>
      <c r="I233" s="54"/>
      <c r="J233" s="54"/>
      <c r="K233" s="55"/>
      <c r="L233" s="31">
        <v>0</v>
      </c>
      <c r="M233" s="5">
        <v>0</v>
      </c>
      <c r="N233" s="32">
        <v>0</v>
      </c>
      <c r="O233" s="31">
        <f t="shared" si="16"/>
        <v>0</v>
      </c>
      <c r="P233" s="5">
        <f t="shared" si="17"/>
        <v>0</v>
      </c>
      <c r="Q233" s="32">
        <f t="shared" si="18"/>
        <v>0</v>
      </c>
      <c r="R233" s="25">
        <f>$D233*$E233*R$3*Indiga[[#This Row],[Delivery]]</f>
        <v>0</v>
      </c>
      <c r="S233" s="5">
        <f>$D233*$E233*S$3*Indiga[[#This Row],[Installation]]</f>
        <v>0</v>
      </c>
      <c r="T233" s="61">
        <f>$D233*$E233*T$3*Indiga[[#This Row],[Installation7]]</f>
        <v>0</v>
      </c>
      <c r="U233" s="5"/>
      <c r="V233" s="2"/>
    </row>
    <row r="234" spans="1:22" x14ac:dyDescent="0.3">
      <c r="A234" s="15" t="s">
        <v>49</v>
      </c>
      <c r="B234" s="83" t="s">
        <v>123</v>
      </c>
      <c r="C234" s="4" t="s">
        <v>151</v>
      </c>
      <c r="D234" s="15">
        <v>1</v>
      </c>
      <c r="E234" s="5">
        <v>2024.73875</v>
      </c>
      <c r="F234" s="5">
        <f t="shared" si="15"/>
        <v>2024.73875</v>
      </c>
      <c r="G234" s="5" t="s">
        <v>333</v>
      </c>
      <c r="H234" s="5"/>
      <c r="I234" s="54">
        <v>1</v>
      </c>
      <c r="J234" s="54"/>
      <c r="K234" s="55"/>
      <c r="L234" s="31">
        <v>1417.3171249999998</v>
      </c>
      <c r="M234" s="5">
        <v>0</v>
      </c>
      <c r="N234" s="32">
        <v>0</v>
      </c>
      <c r="O234" s="31">
        <f t="shared" si="16"/>
        <v>0</v>
      </c>
      <c r="P234" s="5">
        <f t="shared" si="17"/>
        <v>0</v>
      </c>
      <c r="Q234" s="32">
        <f t="shared" si="18"/>
        <v>0</v>
      </c>
      <c r="R234" s="25">
        <f>$D234*$E234*R$3*Indiga[[#This Row],[Delivery]]</f>
        <v>1417.3171249999998</v>
      </c>
      <c r="S234" s="5">
        <f>$D234*$E234*S$3*Indiga[[#This Row],[Installation]]</f>
        <v>0</v>
      </c>
      <c r="T234" s="61">
        <f>$D234*$E234*T$3*Indiga[[#This Row],[Installation7]]</f>
        <v>0</v>
      </c>
      <c r="U234" s="5"/>
      <c r="V234" s="2"/>
    </row>
    <row r="235" spans="1:22" x14ac:dyDescent="0.3">
      <c r="A235" s="15" t="s">
        <v>54</v>
      </c>
      <c r="B235" s="83" t="s">
        <v>155</v>
      </c>
      <c r="C235" s="4" t="s">
        <v>156</v>
      </c>
      <c r="D235" s="15">
        <v>1</v>
      </c>
      <c r="E235" s="5">
        <v>2949.5250000000001</v>
      </c>
      <c r="F235" s="5">
        <f t="shared" si="15"/>
        <v>2949.5250000000001</v>
      </c>
      <c r="G235" s="5" t="s">
        <v>333</v>
      </c>
      <c r="H235" s="5"/>
      <c r="I235" s="54">
        <v>1</v>
      </c>
      <c r="J235" s="54"/>
      <c r="K235" s="55"/>
      <c r="L235" s="31">
        <v>2064.6675</v>
      </c>
      <c r="M235" s="5">
        <v>0</v>
      </c>
      <c r="N235" s="32">
        <v>0</v>
      </c>
      <c r="O235" s="31">
        <f t="shared" si="16"/>
        <v>0</v>
      </c>
      <c r="P235" s="5">
        <f t="shared" si="17"/>
        <v>0</v>
      </c>
      <c r="Q235" s="32">
        <f t="shared" si="18"/>
        <v>0</v>
      </c>
      <c r="R235" s="25">
        <f>$D235*$E235*R$3*Indiga[[#This Row],[Delivery]]</f>
        <v>2064.6675</v>
      </c>
      <c r="S235" s="5">
        <f>$D235*$E235*S$3*Indiga[[#This Row],[Installation]]</f>
        <v>0</v>
      </c>
      <c r="T235" s="61">
        <f>$D235*$E235*T$3*Indiga[[#This Row],[Installation7]]</f>
        <v>0</v>
      </c>
      <c r="U235" s="5"/>
      <c r="V235" s="2"/>
    </row>
    <row r="236" spans="1:22" x14ac:dyDescent="0.3">
      <c r="A236" s="15" t="s">
        <v>37</v>
      </c>
      <c r="B236" s="83" t="s">
        <v>43</v>
      </c>
      <c r="C236" s="4" t="s">
        <v>137</v>
      </c>
      <c r="D236" s="15">
        <v>1</v>
      </c>
      <c r="E236" s="5">
        <v>2149.7150000000001</v>
      </c>
      <c r="F236" s="5">
        <f t="shared" si="15"/>
        <v>2149.7150000000001</v>
      </c>
      <c r="G236" s="5"/>
      <c r="H236" s="5"/>
      <c r="I236" s="54"/>
      <c r="J236" s="54"/>
      <c r="K236" s="55"/>
      <c r="L236" s="31">
        <v>0</v>
      </c>
      <c r="M236" s="5">
        <v>0</v>
      </c>
      <c r="N236" s="32">
        <v>0</v>
      </c>
      <c r="O236" s="31">
        <f t="shared" si="16"/>
        <v>0</v>
      </c>
      <c r="P236" s="5">
        <f t="shared" si="17"/>
        <v>0</v>
      </c>
      <c r="Q236" s="32">
        <f t="shared" si="18"/>
        <v>0</v>
      </c>
      <c r="R236" s="25">
        <f>$D236*$E236*R$3*Indiga[[#This Row],[Delivery]]</f>
        <v>0</v>
      </c>
      <c r="S236" s="5">
        <f>$D236*$E236*S$3*Indiga[[#This Row],[Installation]]</f>
        <v>0</v>
      </c>
      <c r="T236" s="61">
        <f>$D236*$E236*T$3*Indiga[[#This Row],[Installation7]]</f>
        <v>0</v>
      </c>
      <c r="U236" s="5"/>
      <c r="V236" s="2"/>
    </row>
    <row r="237" spans="1:22" x14ac:dyDescent="0.3">
      <c r="A237" s="15" t="s">
        <v>96</v>
      </c>
      <c r="B237" s="83" t="s">
        <v>74</v>
      </c>
      <c r="C237" s="4" t="s">
        <v>274</v>
      </c>
      <c r="D237" s="15">
        <v>1</v>
      </c>
      <c r="E237" s="5">
        <v>2149.7150000000001</v>
      </c>
      <c r="F237" s="5">
        <f t="shared" si="15"/>
        <v>2149.7150000000001</v>
      </c>
      <c r="G237" s="5"/>
      <c r="H237" s="5"/>
      <c r="I237" s="54"/>
      <c r="J237" s="54"/>
      <c r="K237" s="55"/>
      <c r="L237" s="31">
        <v>0</v>
      </c>
      <c r="M237" s="5">
        <v>0</v>
      </c>
      <c r="N237" s="32">
        <v>0</v>
      </c>
      <c r="O237" s="31">
        <f t="shared" si="16"/>
        <v>0</v>
      </c>
      <c r="P237" s="5">
        <f t="shared" si="17"/>
        <v>0</v>
      </c>
      <c r="Q237" s="32">
        <f t="shared" si="18"/>
        <v>0</v>
      </c>
      <c r="R237" s="25">
        <f>$D237*$E237*R$3*Indiga[[#This Row],[Delivery]]</f>
        <v>0</v>
      </c>
      <c r="S237" s="5">
        <f>$D237*$E237*S$3*Indiga[[#This Row],[Installation]]</f>
        <v>0</v>
      </c>
      <c r="T237" s="61">
        <f>$D237*$E237*T$3*Indiga[[#This Row],[Installation7]]</f>
        <v>0</v>
      </c>
      <c r="U237" s="5"/>
      <c r="V237" s="2"/>
    </row>
    <row r="238" spans="1:22" x14ac:dyDescent="0.3">
      <c r="A238" s="15" t="s">
        <v>205</v>
      </c>
      <c r="B238" s="83" t="s">
        <v>14</v>
      </c>
      <c r="C238" s="4" t="s">
        <v>275</v>
      </c>
      <c r="D238" s="15">
        <v>1</v>
      </c>
      <c r="E238" s="5">
        <v>1540.25</v>
      </c>
      <c r="F238" s="5">
        <f t="shared" si="15"/>
        <v>1540.25</v>
      </c>
      <c r="G238" s="5"/>
      <c r="H238" s="5"/>
      <c r="I238" s="54"/>
      <c r="J238" s="54"/>
      <c r="K238" s="55"/>
      <c r="L238" s="31">
        <v>0</v>
      </c>
      <c r="M238" s="5">
        <v>0</v>
      </c>
      <c r="N238" s="32">
        <v>0</v>
      </c>
      <c r="O238" s="31">
        <f t="shared" si="16"/>
        <v>0</v>
      </c>
      <c r="P238" s="5">
        <f t="shared" si="17"/>
        <v>0</v>
      </c>
      <c r="Q238" s="32">
        <f t="shared" si="18"/>
        <v>0</v>
      </c>
      <c r="R238" s="25">
        <f>$D238*$E238*R$3*Indiga[[#This Row],[Delivery]]</f>
        <v>0</v>
      </c>
      <c r="S238" s="5">
        <f>$D238*$E238*S$3*Indiga[[#This Row],[Installation]]</f>
        <v>0</v>
      </c>
      <c r="T238" s="61">
        <f>$D238*$E238*T$3*Indiga[[#This Row],[Installation7]]</f>
        <v>0</v>
      </c>
      <c r="U238" s="5"/>
      <c r="V238" s="2"/>
    </row>
    <row r="239" spans="1:22" x14ac:dyDescent="0.3">
      <c r="A239" s="15" t="s">
        <v>205</v>
      </c>
      <c r="B239" s="83" t="s">
        <v>20</v>
      </c>
      <c r="C239" s="4" t="s">
        <v>276</v>
      </c>
      <c r="D239" s="15">
        <v>1</v>
      </c>
      <c r="E239" s="5">
        <v>1599.7625</v>
      </c>
      <c r="F239" s="5">
        <f t="shared" si="15"/>
        <v>1599.7625</v>
      </c>
      <c r="G239" s="5"/>
      <c r="H239" s="5"/>
      <c r="I239" s="54"/>
      <c r="J239" s="54"/>
      <c r="K239" s="55"/>
      <c r="L239" s="31">
        <v>0</v>
      </c>
      <c r="M239" s="5">
        <v>0</v>
      </c>
      <c r="N239" s="32">
        <v>0</v>
      </c>
      <c r="O239" s="31">
        <f t="shared" si="16"/>
        <v>0</v>
      </c>
      <c r="P239" s="5">
        <f t="shared" si="17"/>
        <v>0</v>
      </c>
      <c r="Q239" s="32">
        <f t="shared" si="18"/>
        <v>0</v>
      </c>
      <c r="R239" s="25">
        <f>$D239*$E239*R$3*Indiga[[#This Row],[Delivery]]</f>
        <v>0</v>
      </c>
      <c r="S239" s="5">
        <f>$D239*$E239*S$3*Indiga[[#This Row],[Installation]]</f>
        <v>0</v>
      </c>
      <c r="T239" s="61">
        <f>$D239*$E239*T$3*Indiga[[#This Row],[Installation7]]</f>
        <v>0</v>
      </c>
      <c r="U239" s="5"/>
      <c r="V239" s="2"/>
    </row>
    <row r="240" spans="1:22" x14ac:dyDescent="0.3">
      <c r="A240" s="15" t="s">
        <v>205</v>
      </c>
      <c r="B240" s="83" t="s">
        <v>277</v>
      </c>
      <c r="C240" s="4" t="s">
        <v>278</v>
      </c>
      <c r="D240" s="15">
        <v>1</v>
      </c>
      <c r="E240" s="5">
        <v>1778.3</v>
      </c>
      <c r="F240" s="5">
        <f t="shared" si="15"/>
        <v>1778.3</v>
      </c>
      <c r="G240" s="5"/>
      <c r="H240" s="5"/>
      <c r="I240" s="54"/>
      <c r="J240" s="54"/>
      <c r="K240" s="55"/>
      <c r="L240" s="31">
        <v>0</v>
      </c>
      <c r="M240" s="5">
        <v>0</v>
      </c>
      <c r="N240" s="32">
        <v>0</v>
      </c>
      <c r="O240" s="31">
        <f t="shared" si="16"/>
        <v>0</v>
      </c>
      <c r="P240" s="5">
        <f t="shared" si="17"/>
        <v>0</v>
      </c>
      <c r="Q240" s="32">
        <f t="shared" si="18"/>
        <v>0</v>
      </c>
      <c r="R240" s="25">
        <f>$D240*$E240*R$3*Indiga[[#This Row],[Delivery]]</f>
        <v>0</v>
      </c>
      <c r="S240" s="5">
        <f>$D240*$E240*S$3*Indiga[[#This Row],[Installation]]</f>
        <v>0</v>
      </c>
      <c r="T240" s="61">
        <f>$D240*$E240*T$3*Indiga[[#This Row],[Installation7]]</f>
        <v>0</v>
      </c>
      <c r="U240" s="5"/>
      <c r="V240" s="2"/>
    </row>
    <row r="241" spans="1:22" x14ac:dyDescent="0.3">
      <c r="A241" s="15" t="s">
        <v>205</v>
      </c>
      <c r="B241" s="83" t="s">
        <v>279</v>
      </c>
      <c r="C241" s="4" t="s">
        <v>280</v>
      </c>
      <c r="D241" s="15">
        <v>1</v>
      </c>
      <c r="E241" s="5">
        <v>1778.3</v>
      </c>
      <c r="F241" s="5">
        <f t="shared" si="15"/>
        <v>1778.3</v>
      </c>
      <c r="G241" s="5"/>
      <c r="H241" s="5"/>
      <c r="I241" s="54"/>
      <c r="J241" s="54"/>
      <c r="K241" s="55"/>
      <c r="L241" s="31">
        <v>0</v>
      </c>
      <c r="M241" s="5">
        <v>0</v>
      </c>
      <c r="N241" s="32">
        <v>0</v>
      </c>
      <c r="O241" s="31">
        <f t="shared" si="16"/>
        <v>0</v>
      </c>
      <c r="P241" s="5">
        <f t="shared" si="17"/>
        <v>0</v>
      </c>
      <c r="Q241" s="32">
        <f t="shared" si="18"/>
        <v>0</v>
      </c>
      <c r="R241" s="25">
        <f>$D241*$E241*R$3*Indiga[[#This Row],[Delivery]]</f>
        <v>0</v>
      </c>
      <c r="S241" s="5">
        <f>$D241*$E241*S$3*Indiga[[#This Row],[Installation]]</f>
        <v>0</v>
      </c>
      <c r="T241" s="61">
        <f>$D241*$E241*T$3*Indiga[[#This Row],[Installation7]]</f>
        <v>0</v>
      </c>
      <c r="U241" s="5"/>
      <c r="V241" s="2"/>
    </row>
    <row r="242" spans="1:22" x14ac:dyDescent="0.3">
      <c r="A242" s="15" t="s">
        <v>205</v>
      </c>
      <c r="B242" s="83" t="s">
        <v>279</v>
      </c>
      <c r="C242" s="4" t="s">
        <v>281</v>
      </c>
      <c r="D242" s="15">
        <v>1</v>
      </c>
      <c r="E242" s="5">
        <v>1778.3</v>
      </c>
      <c r="F242" s="5">
        <f t="shared" si="15"/>
        <v>1778.3</v>
      </c>
      <c r="G242" s="5"/>
      <c r="H242" s="5"/>
      <c r="I242" s="54"/>
      <c r="J242" s="54"/>
      <c r="K242" s="55"/>
      <c r="L242" s="31">
        <v>0</v>
      </c>
      <c r="M242" s="5">
        <v>0</v>
      </c>
      <c r="N242" s="32">
        <v>0</v>
      </c>
      <c r="O242" s="31">
        <f t="shared" si="16"/>
        <v>0</v>
      </c>
      <c r="P242" s="5">
        <f t="shared" si="17"/>
        <v>0</v>
      </c>
      <c r="Q242" s="32">
        <f t="shared" si="18"/>
        <v>0</v>
      </c>
      <c r="R242" s="25">
        <f>$D242*$E242*R$3*Indiga[[#This Row],[Delivery]]</f>
        <v>0</v>
      </c>
      <c r="S242" s="5">
        <f>$D242*$E242*S$3*Indiga[[#This Row],[Installation]]</f>
        <v>0</v>
      </c>
      <c r="T242" s="61">
        <f>$D242*$E242*T$3*Indiga[[#This Row],[Installation7]]</f>
        <v>0</v>
      </c>
      <c r="U242" s="5"/>
      <c r="V242" s="2"/>
    </row>
    <row r="243" spans="1:22" x14ac:dyDescent="0.3">
      <c r="A243" s="15" t="s">
        <v>207</v>
      </c>
      <c r="B243" s="83" t="s">
        <v>117</v>
      </c>
      <c r="C243" s="4" t="s">
        <v>208</v>
      </c>
      <c r="D243" s="15">
        <v>1</v>
      </c>
      <c r="E243" s="5">
        <v>2156.98875</v>
      </c>
      <c r="F243" s="5">
        <f t="shared" si="15"/>
        <v>2156.98875</v>
      </c>
      <c r="G243" s="5"/>
      <c r="H243" s="5"/>
      <c r="I243" s="54"/>
      <c r="J243" s="54"/>
      <c r="K243" s="55"/>
      <c r="L243" s="31">
        <v>0</v>
      </c>
      <c r="M243" s="5">
        <v>0</v>
      </c>
      <c r="N243" s="32">
        <v>0</v>
      </c>
      <c r="O243" s="31">
        <f t="shared" si="16"/>
        <v>0</v>
      </c>
      <c r="P243" s="5">
        <f t="shared" si="17"/>
        <v>0</v>
      </c>
      <c r="Q243" s="32">
        <f t="shared" si="18"/>
        <v>0</v>
      </c>
      <c r="R243" s="25">
        <f>$D243*$E243*R$3*Indiga[[#This Row],[Delivery]]</f>
        <v>0</v>
      </c>
      <c r="S243" s="5">
        <f>$D243*$E243*S$3*Indiga[[#This Row],[Installation]]</f>
        <v>0</v>
      </c>
      <c r="T243" s="61">
        <f>$D243*$E243*T$3*Indiga[[#This Row],[Installation7]]</f>
        <v>0</v>
      </c>
      <c r="U243" s="5"/>
      <c r="V243" s="2"/>
    </row>
    <row r="244" spans="1:22" x14ac:dyDescent="0.3">
      <c r="A244" s="15" t="s">
        <v>207</v>
      </c>
      <c r="B244" s="83" t="s">
        <v>20</v>
      </c>
      <c r="C244" s="4" t="s">
        <v>209</v>
      </c>
      <c r="D244" s="15">
        <v>1</v>
      </c>
      <c r="E244" s="5">
        <v>1732.0125</v>
      </c>
      <c r="F244" s="5">
        <f t="shared" si="15"/>
        <v>1732.0125</v>
      </c>
      <c r="G244" s="5"/>
      <c r="H244" s="5"/>
      <c r="I244" s="54"/>
      <c r="J244" s="54"/>
      <c r="K244" s="55"/>
      <c r="L244" s="31">
        <v>0</v>
      </c>
      <c r="M244" s="5">
        <v>0</v>
      </c>
      <c r="N244" s="32">
        <v>0</v>
      </c>
      <c r="O244" s="31">
        <f t="shared" si="16"/>
        <v>0</v>
      </c>
      <c r="P244" s="5">
        <f t="shared" si="17"/>
        <v>0</v>
      </c>
      <c r="Q244" s="32">
        <f t="shared" si="18"/>
        <v>0</v>
      </c>
      <c r="R244" s="25">
        <f>$D244*$E244*R$3*Indiga[[#This Row],[Delivery]]</f>
        <v>0</v>
      </c>
      <c r="S244" s="5">
        <f>$D244*$E244*S$3*Indiga[[#This Row],[Installation]]</f>
        <v>0</v>
      </c>
      <c r="T244" s="61">
        <f>$D244*$E244*T$3*Indiga[[#This Row],[Installation7]]</f>
        <v>0</v>
      </c>
      <c r="U244" s="5"/>
      <c r="V244" s="2"/>
    </row>
    <row r="245" spans="1:22" x14ac:dyDescent="0.3">
      <c r="A245" s="15" t="s">
        <v>62</v>
      </c>
      <c r="B245" s="83" t="s">
        <v>14</v>
      </c>
      <c r="C245" s="4" t="s">
        <v>166</v>
      </c>
      <c r="D245" s="15">
        <v>1</v>
      </c>
      <c r="E245" s="5">
        <v>1922.5</v>
      </c>
      <c r="F245" s="5">
        <f t="shared" si="15"/>
        <v>1922.5</v>
      </c>
      <c r="G245" s="5"/>
      <c r="H245" s="5"/>
      <c r="I245" s="54"/>
      <c r="J245" s="54"/>
      <c r="K245" s="55"/>
      <c r="L245" s="31">
        <v>0</v>
      </c>
      <c r="M245" s="5">
        <v>0</v>
      </c>
      <c r="N245" s="32">
        <v>0</v>
      </c>
      <c r="O245" s="31">
        <f t="shared" si="16"/>
        <v>0</v>
      </c>
      <c r="P245" s="5">
        <f t="shared" si="17"/>
        <v>0</v>
      </c>
      <c r="Q245" s="32">
        <f t="shared" si="18"/>
        <v>0</v>
      </c>
      <c r="R245" s="25">
        <f>$D245*$E245*R$3*Indiga[[#This Row],[Delivery]]</f>
        <v>0</v>
      </c>
      <c r="S245" s="5">
        <f>$D245*$E245*S$3*Indiga[[#This Row],[Installation]]</f>
        <v>0</v>
      </c>
      <c r="T245" s="61">
        <f>$D245*$E245*T$3*Indiga[[#This Row],[Installation7]]</f>
        <v>0</v>
      </c>
      <c r="U245" s="5"/>
      <c r="V245" s="2"/>
    </row>
    <row r="246" spans="1:22" x14ac:dyDescent="0.3">
      <c r="A246" s="15" t="s">
        <v>92</v>
      </c>
      <c r="B246" s="83" t="s">
        <v>74</v>
      </c>
      <c r="C246" s="4" t="s">
        <v>185</v>
      </c>
      <c r="D246" s="15">
        <v>1</v>
      </c>
      <c r="E246" s="5">
        <v>1849.7149999999999</v>
      </c>
      <c r="F246" s="5">
        <f t="shared" si="15"/>
        <v>1849.7149999999999</v>
      </c>
      <c r="G246" s="5" t="s">
        <v>333</v>
      </c>
      <c r="H246" s="5"/>
      <c r="I246" s="54">
        <v>1</v>
      </c>
      <c r="J246" s="54"/>
      <c r="K246" s="55"/>
      <c r="L246" s="31">
        <v>1294.8004999999998</v>
      </c>
      <c r="M246" s="5">
        <v>0</v>
      </c>
      <c r="N246" s="32">
        <v>0</v>
      </c>
      <c r="O246" s="31">
        <f t="shared" si="16"/>
        <v>0</v>
      </c>
      <c r="P246" s="5">
        <f t="shared" si="17"/>
        <v>0</v>
      </c>
      <c r="Q246" s="32">
        <f t="shared" si="18"/>
        <v>0</v>
      </c>
      <c r="R246" s="25">
        <f>$D246*$E246*R$3*Indiga[[#This Row],[Delivery]]</f>
        <v>1294.8004999999998</v>
      </c>
      <c r="S246" s="5">
        <f>$D246*$E246*S$3*Indiga[[#This Row],[Installation]]</f>
        <v>0</v>
      </c>
      <c r="T246" s="61">
        <f>$D246*$E246*T$3*Indiga[[#This Row],[Installation7]]</f>
        <v>0</v>
      </c>
      <c r="U246" s="5"/>
      <c r="V246" s="2"/>
    </row>
    <row r="247" spans="1:22" x14ac:dyDescent="0.3">
      <c r="A247" s="15" t="s">
        <v>92</v>
      </c>
      <c r="B247" s="83" t="s">
        <v>14</v>
      </c>
      <c r="C247" s="4" t="s">
        <v>186</v>
      </c>
      <c r="D247" s="15">
        <v>1</v>
      </c>
      <c r="E247" s="5">
        <v>1870.875</v>
      </c>
      <c r="F247" s="5">
        <f t="shared" si="15"/>
        <v>1870.875</v>
      </c>
      <c r="G247" s="5" t="s">
        <v>333</v>
      </c>
      <c r="H247" s="5"/>
      <c r="I247" s="54">
        <v>1</v>
      </c>
      <c r="J247" s="54"/>
      <c r="K247" s="55"/>
      <c r="L247" s="31">
        <v>1309.6125</v>
      </c>
      <c r="M247" s="5">
        <v>0</v>
      </c>
      <c r="N247" s="32">
        <v>0</v>
      </c>
      <c r="O247" s="31">
        <f t="shared" si="16"/>
        <v>0</v>
      </c>
      <c r="P247" s="5">
        <f t="shared" si="17"/>
        <v>0</v>
      </c>
      <c r="Q247" s="32">
        <f t="shared" si="18"/>
        <v>0</v>
      </c>
      <c r="R247" s="25">
        <f>$D247*$E247*R$3*Indiga[[#This Row],[Delivery]]</f>
        <v>1309.6125</v>
      </c>
      <c r="S247" s="5">
        <f>$D247*$E247*S$3*Indiga[[#This Row],[Installation]]</f>
        <v>0</v>
      </c>
      <c r="T247" s="61">
        <f>$D247*$E247*T$3*Indiga[[#This Row],[Installation7]]</f>
        <v>0</v>
      </c>
      <c r="U247" s="5"/>
      <c r="V247" s="2"/>
    </row>
    <row r="248" spans="1:22" x14ac:dyDescent="0.3">
      <c r="A248" s="15" t="s">
        <v>96</v>
      </c>
      <c r="B248" s="83" t="s">
        <v>43</v>
      </c>
      <c r="C248" s="4" t="s">
        <v>282</v>
      </c>
      <c r="D248" s="15">
        <v>1</v>
      </c>
      <c r="E248" s="5">
        <v>2177.4875000000002</v>
      </c>
      <c r="F248" s="5">
        <f t="shared" si="15"/>
        <v>2177.4875000000002</v>
      </c>
      <c r="G248" s="5"/>
      <c r="H248" s="5"/>
      <c r="I248" s="54"/>
      <c r="J248" s="54"/>
      <c r="K248" s="55"/>
      <c r="L248" s="31">
        <v>0</v>
      </c>
      <c r="M248" s="5">
        <v>0</v>
      </c>
      <c r="N248" s="32">
        <v>0</v>
      </c>
      <c r="O248" s="31">
        <f t="shared" si="16"/>
        <v>0</v>
      </c>
      <c r="P248" s="5">
        <f t="shared" si="17"/>
        <v>0</v>
      </c>
      <c r="Q248" s="32">
        <f t="shared" si="18"/>
        <v>0</v>
      </c>
      <c r="R248" s="25">
        <f>$D248*$E248*R$3*Indiga[[#This Row],[Delivery]]</f>
        <v>0</v>
      </c>
      <c r="S248" s="5">
        <f>$D248*$E248*S$3*Indiga[[#This Row],[Installation]]</f>
        <v>0</v>
      </c>
      <c r="T248" s="61">
        <f>$D248*$E248*T$3*Indiga[[#This Row],[Installation7]]</f>
        <v>0</v>
      </c>
      <c r="U248" s="5"/>
      <c r="V248" s="2"/>
    </row>
    <row r="249" spans="1:22" x14ac:dyDescent="0.3">
      <c r="A249" s="15" t="s">
        <v>96</v>
      </c>
      <c r="B249" s="83" t="s">
        <v>43</v>
      </c>
      <c r="C249" s="4" t="s">
        <v>283</v>
      </c>
      <c r="D249" s="15">
        <v>1</v>
      </c>
      <c r="E249" s="5">
        <v>2024.73875</v>
      </c>
      <c r="F249" s="5">
        <f t="shared" si="15"/>
        <v>2024.73875</v>
      </c>
      <c r="G249" s="5"/>
      <c r="H249" s="5"/>
      <c r="I249" s="54"/>
      <c r="J249" s="54"/>
      <c r="K249" s="55"/>
      <c r="L249" s="31">
        <v>0</v>
      </c>
      <c r="M249" s="5">
        <v>0</v>
      </c>
      <c r="N249" s="32">
        <v>0</v>
      </c>
      <c r="O249" s="31">
        <f t="shared" si="16"/>
        <v>0</v>
      </c>
      <c r="P249" s="5">
        <f t="shared" si="17"/>
        <v>0</v>
      </c>
      <c r="Q249" s="32">
        <f t="shared" si="18"/>
        <v>0</v>
      </c>
      <c r="R249" s="25">
        <f>$D249*$E249*R$3*Indiga[[#This Row],[Delivery]]</f>
        <v>0</v>
      </c>
      <c r="S249" s="5">
        <f>$D249*$E249*S$3*Indiga[[#This Row],[Installation]]</f>
        <v>0</v>
      </c>
      <c r="T249" s="61">
        <f>$D249*$E249*T$3*Indiga[[#This Row],[Installation7]]</f>
        <v>0</v>
      </c>
      <c r="U249" s="5"/>
      <c r="V249" s="2"/>
    </row>
    <row r="250" spans="1:22" x14ac:dyDescent="0.3">
      <c r="A250" s="15" t="s">
        <v>106</v>
      </c>
      <c r="B250" s="83" t="s">
        <v>74</v>
      </c>
      <c r="C250" s="4" t="s">
        <v>212</v>
      </c>
      <c r="D250" s="15">
        <v>1</v>
      </c>
      <c r="E250" s="5">
        <v>2231.9175</v>
      </c>
      <c r="F250" s="5">
        <f t="shared" si="15"/>
        <v>2231.9175</v>
      </c>
      <c r="G250" s="5" t="s">
        <v>333</v>
      </c>
      <c r="H250" s="5"/>
      <c r="I250" s="54">
        <v>1</v>
      </c>
      <c r="J250" s="54"/>
      <c r="K250" s="55"/>
      <c r="L250" s="31">
        <v>1562.3422499999999</v>
      </c>
      <c r="M250" s="5">
        <v>0</v>
      </c>
      <c r="N250" s="32">
        <v>0</v>
      </c>
      <c r="O250" s="31">
        <f t="shared" si="16"/>
        <v>0</v>
      </c>
      <c r="P250" s="5">
        <f t="shared" si="17"/>
        <v>0</v>
      </c>
      <c r="Q250" s="32">
        <f t="shared" si="18"/>
        <v>0</v>
      </c>
      <c r="R250" s="25">
        <f>$D250*$E250*R$3*Indiga[[#This Row],[Delivery]]</f>
        <v>1562.3422499999999</v>
      </c>
      <c r="S250" s="5">
        <f>$D250*$E250*S$3*Indiga[[#This Row],[Installation]]</f>
        <v>0</v>
      </c>
      <c r="T250" s="61">
        <f>$D250*$E250*T$3*Indiga[[#This Row],[Installation7]]</f>
        <v>0</v>
      </c>
      <c r="U250" s="5"/>
      <c r="V250" s="2"/>
    </row>
    <row r="251" spans="1:22" x14ac:dyDescent="0.3">
      <c r="A251" s="15" t="s">
        <v>106</v>
      </c>
      <c r="B251" s="83" t="s">
        <v>20</v>
      </c>
      <c r="C251" s="4" t="s">
        <v>213</v>
      </c>
      <c r="D251" s="15">
        <v>1</v>
      </c>
      <c r="E251" s="5">
        <v>1870.875</v>
      </c>
      <c r="F251" s="5">
        <f t="shared" si="15"/>
        <v>1870.875</v>
      </c>
      <c r="G251" s="5" t="s">
        <v>348</v>
      </c>
      <c r="H251" s="5"/>
      <c r="I251" s="54">
        <v>0.8</v>
      </c>
      <c r="J251" s="54"/>
      <c r="K251" s="55"/>
      <c r="L251" s="31">
        <v>0</v>
      </c>
      <c r="M251" s="5">
        <v>0</v>
      </c>
      <c r="N251" s="32">
        <v>0</v>
      </c>
      <c r="O251" s="31">
        <f t="shared" si="16"/>
        <v>1047.69</v>
      </c>
      <c r="P251" s="5">
        <f t="shared" si="17"/>
        <v>0</v>
      </c>
      <c r="Q251" s="32">
        <f t="shared" si="18"/>
        <v>0</v>
      </c>
      <c r="R251" s="25">
        <f>$D251*$E251*R$3*Indiga[[#This Row],[Delivery]]</f>
        <v>1047.69</v>
      </c>
      <c r="S251" s="5">
        <f>$D251*$E251*S$3*Indiga[[#This Row],[Installation]]</f>
        <v>0</v>
      </c>
      <c r="T251" s="61">
        <f>$D251*$E251*T$3*Indiga[[#This Row],[Installation7]]</f>
        <v>0</v>
      </c>
      <c r="U251" s="5"/>
      <c r="V251" s="2" t="s">
        <v>354</v>
      </c>
    </row>
    <row r="252" spans="1:22" x14ac:dyDescent="0.3">
      <c r="A252" s="15" t="s">
        <v>106</v>
      </c>
      <c r="B252" s="83" t="s">
        <v>74</v>
      </c>
      <c r="C252" s="4" t="s">
        <v>214</v>
      </c>
      <c r="D252" s="15">
        <v>1</v>
      </c>
      <c r="E252" s="5">
        <v>2231.9175</v>
      </c>
      <c r="F252" s="5">
        <f t="shared" si="15"/>
        <v>2231.9175</v>
      </c>
      <c r="G252" s="5"/>
      <c r="H252" s="5"/>
      <c r="I252" s="54"/>
      <c r="J252" s="54"/>
      <c r="K252" s="55"/>
      <c r="L252" s="31">
        <v>0</v>
      </c>
      <c r="M252" s="5">
        <v>0</v>
      </c>
      <c r="N252" s="32">
        <v>0</v>
      </c>
      <c r="O252" s="31">
        <f t="shared" si="16"/>
        <v>0</v>
      </c>
      <c r="P252" s="5">
        <f t="shared" si="17"/>
        <v>0</v>
      </c>
      <c r="Q252" s="32">
        <f t="shared" si="18"/>
        <v>0</v>
      </c>
      <c r="R252" s="25">
        <f>$D252*$E252*R$3*Indiga[[#This Row],[Delivery]]</f>
        <v>0</v>
      </c>
      <c r="S252" s="5">
        <f>$D252*$E252*S$3*Indiga[[#This Row],[Installation]]</f>
        <v>0</v>
      </c>
      <c r="T252" s="61">
        <f>$D252*$E252*T$3*Indiga[[#This Row],[Installation7]]</f>
        <v>0</v>
      </c>
      <c r="U252" s="5"/>
      <c r="V252" s="2"/>
    </row>
    <row r="253" spans="1:22" x14ac:dyDescent="0.3">
      <c r="A253" s="15" t="s">
        <v>12</v>
      </c>
      <c r="B253" s="83" t="s">
        <v>17</v>
      </c>
      <c r="C253" s="4" t="s">
        <v>284</v>
      </c>
      <c r="D253" s="15">
        <v>1</v>
      </c>
      <c r="E253" s="5">
        <v>2069.25</v>
      </c>
      <c r="F253" s="5">
        <f t="shared" si="15"/>
        <v>2069.25</v>
      </c>
      <c r="G253" s="5" t="s">
        <v>347</v>
      </c>
      <c r="H253" s="5"/>
      <c r="I253" s="54">
        <v>0.8</v>
      </c>
      <c r="J253" s="54"/>
      <c r="K253" s="55"/>
      <c r="L253" s="31">
        <v>0</v>
      </c>
      <c r="M253" s="5">
        <v>0</v>
      </c>
      <c r="N253" s="32">
        <v>0</v>
      </c>
      <c r="O253" s="31">
        <f t="shared" si="16"/>
        <v>1158.78</v>
      </c>
      <c r="P253" s="5">
        <f t="shared" si="17"/>
        <v>0</v>
      </c>
      <c r="Q253" s="32">
        <f t="shared" si="18"/>
        <v>0</v>
      </c>
      <c r="R253" s="25">
        <f>$D253*$E253*R$3*Indiga[[#This Row],[Delivery]]</f>
        <v>1158.78</v>
      </c>
      <c r="S253" s="5">
        <f>$D253*$E253*S$3*Indiga[[#This Row],[Installation]]</f>
        <v>0</v>
      </c>
      <c r="T253" s="61">
        <f>$D253*$E253*T$3*Indiga[[#This Row],[Installation7]]</f>
        <v>0</v>
      </c>
      <c r="U253" s="5"/>
      <c r="V253" s="2" t="s">
        <v>354</v>
      </c>
    </row>
    <row r="254" spans="1:22" x14ac:dyDescent="0.3">
      <c r="A254" s="15" t="s">
        <v>12</v>
      </c>
      <c r="B254" s="83" t="s">
        <v>285</v>
      </c>
      <c r="C254" s="4" t="s">
        <v>286</v>
      </c>
      <c r="D254" s="15">
        <v>1</v>
      </c>
      <c r="E254" s="5">
        <v>2196.21</v>
      </c>
      <c r="F254" s="5">
        <f t="shared" si="15"/>
        <v>2196.21</v>
      </c>
      <c r="G254" s="5" t="s">
        <v>333</v>
      </c>
      <c r="H254" s="5"/>
      <c r="I254" s="54">
        <v>1</v>
      </c>
      <c r="J254" s="54"/>
      <c r="K254" s="55"/>
      <c r="L254" s="31">
        <v>1537.347</v>
      </c>
      <c r="M254" s="5">
        <v>0</v>
      </c>
      <c r="N254" s="32">
        <v>0</v>
      </c>
      <c r="O254" s="31">
        <f t="shared" si="16"/>
        <v>0</v>
      </c>
      <c r="P254" s="5">
        <f t="shared" si="17"/>
        <v>0</v>
      </c>
      <c r="Q254" s="32">
        <f t="shared" si="18"/>
        <v>0</v>
      </c>
      <c r="R254" s="25">
        <f>$D254*$E254*R$3*Indiga[[#This Row],[Delivery]]</f>
        <v>1537.347</v>
      </c>
      <c r="S254" s="5">
        <f>$D254*$E254*S$3*Indiga[[#This Row],[Installation]]</f>
        <v>0</v>
      </c>
      <c r="T254" s="61">
        <f>$D254*$E254*T$3*Indiga[[#This Row],[Installation7]]</f>
        <v>0</v>
      </c>
      <c r="U254" s="5"/>
      <c r="V254" s="2"/>
    </row>
    <row r="255" spans="1:22" x14ac:dyDescent="0.3">
      <c r="A255" s="15" t="s">
        <v>205</v>
      </c>
      <c r="B255" s="83" t="s">
        <v>20</v>
      </c>
      <c r="C255" s="4" t="s">
        <v>287</v>
      </c>
      <c r="D255" s="15">
        <v>1</v>
      </c>
      <c r="E255" s="5">
        <v>1732.0125</v>
      </c>
      <c r="F255" s="5">
        <f t="shared" si="15"/>
        <v>1732.0125</v>
      </c>
      <c r="G255" s="5"/>
      <c r="H255" s="5"/>
      <c r="I255" s="54"/>
      <c r="J255" s="54"/>
      <c r="K255" s="55"/>
      <c r="L255" s="31">
        <v>0</v>
      </c>
      <c r="M255" s="5">
        <v>0</v>
      </c>
      <c r="N255" s="32">
        <v>0</v>
      </c>
      <c r="O255" s="31">
        <f t="shared" si="16"/>
        <v>0</v>
      </c>
      <c r="P255" s="5">
        <f t="shared" si="17"/>
        <v>0</v>
      </c>
      <c r="Q255" s="32">
        <f t="shared" si="18"/>
        <v>0</v>
      </c>
      <c r="R255" s="25">
        <f>$D255*$E255*R$3*Indiga[[#This Row],[Delivery]]</f>
        <v>0</v>
      </c>
      <c r="S255" s="5">
        <f>$D255*$E255*S$3*Indiga[[#This Row],[Installation]]</f>
        <v>0</v>
      </c>
      <c r="T255" s="61">
        <f>$D255*$E255*T$3*Indiga[[#This Row],[Installation7]]</f>
        <v>0</v>
      </c>
      <c r="U255" s="5"/>
      <c r="V255" s="2"/>
    </row>
    <row r="256" spans="1:22" x14ac:dyDescent="0.3">
      <c r="A256" s="15" t="s">
        <v>37</v>
      </c>
      <c r="B256" s="83" t="s">
        <v>288</v>
      </c>
      <c r="C256" s="4" t="s">
        <v>289</v>
      </c>
      <c r="D256" s="15">
        <v>1</v>
      </c>
      <c r="E256" s="5">
        <v>2962.75</v>
      </c>
      <c r="F256" s="5">
        <f t="shared" si="15"/>
        <v>2962.75</v>
      </c>
      <c r="G256" s="5"/>
      <c r="H256" s="5"/>
      <c r="I256" s="54"/>
      <c r="J256" s="54"/>
      <c r="K256" s="55"/>
      <c r="L256" s="31">
        <v>0</v>
      </c>
      <c r="M256" s="5">
        <v>0</v>
      </c>
      <c r="N256" s="32">
        <v>0</v>
      </c>
      <c r="O256" s="31">
        <f t="shared" si="16"/>
        <v>0</v>
      </c>
      <c r="P256" s="5">
        <f t="shared" si="17"/>
        <v>0</v>
      </c>
      <c r="Q256" s="32">
        <f t="shared" si="18"/>
        <v>0</v>
      </c>
      <c r="R256" s="25">
        <f>$D256*$E256*R$3*Indiga[[#This Row],[Delivery]]</f>
        <v>0</v>
      </c>
      <c r="S256" s="5">
        <f>$D256*$E256*S$3*Indiga[[#This Row],[Installation]]</f>
        <v>0</v>
      </c>
      <c r="T256" s="61">
        <f>$D256*$E256*T$3*Indiga[[#This Row],[Installation7]]</f>
        <v>0</v>
      </c>
      <c r="U256" s="5"/>
      <c r="V256" s="2"/>
    </row>
    <row r="257" spans="1:22" x14ac:dyDescent="0.3">
      <c r="A257" s="15" t="s">
        <v>37</v>
      </c>
      <c r="B257" s="83" t="s">
        <v>74</v>
      </c>
      <c r="C257" s="4" t="s">
        <v>290</v>
      </c>
      <c r="D257" s="15">
        <v>1</v>
      </c>
      <c r="E257" s="5">
        <v>2148.6</v>
      </c>
      <c r="F257" s="5">
        <f t="shared" si="15"/>
        <v>2148.6</v>
      </c>
      <c r="G257" s="5" t="s">
        <v>333</v>
      </c>
      <c r="H257" s="5"/>
      <c r="I257" s="54">
        <v>1</v>
      </c>
      <c r="J257" s="54"/>
      <c r="K257" s="55"/>
      <c r="L257" s="31">
        <v>1504.0199999999998</v>
      </c>
      <c r="M257" s="5">
        <v>0</v>
      </c>
      <c r="N257" s="32">
        <v>0</v>
      </c>
      <c r="O257" s="31">
        <f t="shared" si="16"/>
        <v>0</v>
      </c>
      <c r="P257" s="5">
        <f t="shared" si="17"/>
        <v>0</v>
      </c>
      <c r="Q257" s="32">
        <f t="shared" si="18"/>
        <v>0</v>
      </c>
      <c r="R257" s="25">
        <f>$D257*$E257*R$3*Indiga[[#This Row],[Delivery]]</f>
        <v>1504.0199999999998</v>
      </c>
      <c r="S257" s="5">
        <f>$D257*$E257*S$3*Indiga[[#This Row],[Installation]]</f>
        <v>0</v>
      </c>
      <c r="T257" s="61">
        <f>$D257*$E257*T$3*Indiga[[#This Row],[Installation7]]</f>
        <v>0</v>
      </c>
      <c r="U257" s="5"/>
      <c r="V257" s="2"/>
    </row>
    <row r="258" spans="1:22" x14ac:dyDescent="0.3">
      <c r="A258" s="15" t="s">
        <v>108</v>
      </c>
      <c r="B258" s="83" t="s">
        <v>20</v>
      </c>
      <c r="C258" s="4" t="s">
        <v>291</v>
      </c>
      <c r="D258" s="15">
        <v>1</v>
      </c>
      <c r="E258" s="5">
        <v>1940.3062500000001</v>
      </c>
      <c r="F258" s="5">
        <f t="shared" si="15"/>
        <v>1940.3062500000001</v>
      </c>
      <c r="G258" s="5"/>
      <c r="H258" s="5"/>
      <c r="I258" s="54"/>
      <c r="J258" s="54"/>
      <c r="K258" s="55"/>
      <c r="L258" s="31">
        <v>0</v>
      </c>
      <c r="M258" s="5">
        <v>0</v>
      </c>
      <c r="N258" s="32">
        <v>0</v>
      </c>
      <c r="O258" s="31">
        <f t="shared" si="16"/>
        <v>0</v>
      </c>
      <c r="P258" s="5">
        <f t="shared" si="17"/>
        <v>0</v>
      </c>
      <c r="Q258" s="32">
        <f t="shared" si="18"/>
        <v>0</v>
      </c>
      <c r="R258" s="25">
        <f>$D258*$E258*R$3*Indiga[[#This Row],[Delivery]]</f>
        <v>0</v>
      </c>
      <c r="S258" s="5">
        <f>$D258*$E258*S$3*Indiga[[#This Row],[Installation]]</f>
        <v>0</v>
      </c>
      <c r="T258" s="61">
        <f>$D258*$E258*T$3*Indiga[[#This Row],[Installation7]]</f>
        <v>0</v>
      </c>
      <c r="U258" s="5"/>
      <c r="V258" s="2"/>
    </row>
    <row r="259" spans="1:22" x14ac:dyDescent="0.3">
      <c r="A259" s="15" t="s">
        <v>108</v>
      </c>
      <c r="B259" s="83" t="s">
        <v>292</v>
      </c>
      <c r="C259" s="4" t="s">
        <v>293</v>
      </c>
      <c r="D259" s="15">
        <v>1</v>
      </c>
      <c r="E259" s="5">
        <v>3914.95</v>
      </c>
      <c r="F259" s="5">
        <f t="shared" si="15"/>
        <v>3914.95</v>
      </c>
      <c r="G259" s="5"/>
      <c r="H259" s="5"/>
      <c r="I259" s="54"/>
      <c r="J259" s="54"/>
      <c r="K259" s="55"/>
      <c r="L259" s="31">
        <v>0</v>
      </c>
      <c r="M259" s="5">
        <v>0</v>
      </c>
      <c r="N259" s="32">
        <v>0</v>
      </c>
      <c r="O259" s="31">
        <f t="shared" si="16"/>
        <v>0</v>
      </c>
      <c r="P259" s="5">
        <f t="shared" si="17"/>
        <v>0</v>
      </c>
      <c r="Q259" s="32">
        <f t="shared" si="18"/>
        <v>0</v>
      </c>
      <c r="R259" s="25">
        <f>$D259*$E259*R$3*Indiga[[#This Row],[Delivery]]</f>
        <v>0</v>
      </c>
      <c r="S259" s="5">
        <f>$D259*$E259*S$3*Indiga[[#This Row],[Installation]]</f>
        <v>0</v>
      </c>
      <c r="T259" s="61">
        <f>$D259*$E259*T$3*Indiga[[#This Row],[Installation7]]</f>
        <v>0</v>
      </c>
      <c r="U259" s="5"/>
      <c r="V259" s="2"/>
    </row>
    <row r="260" spans="1:22" x14ac:dyDescent="0.3">
      <c r="A260" s="15" t="s">
        <v>108</v>
      </c>
      <c r="B260" s="83" t="s">
        <v>292</v>
      </c>
      <c r="C260" s="4" t="s">
        <v>294</v>
      </c>
      <c r="D260" s="15">
        <v>1</v>
      </c>
      <c r="E260" s="5">
        <v>3438.85</v>
      </c>
      <c r="F260" s="5">
        <f t="shared" si="15"/>
        <v>3438.85</v>
      </c>
      <c r="G260" s="5"/>
      <c r="H260" s="5"/>
      <c r="I260" s="54"/>
      <c r="J260" s="54"/>
      <c r="K260" s="55"/>
      <c r="L260" s="31">
        <v>0</v>
      </c>
      <c r="M260" s="5">
        <v>0</v>
      </c>
      <c r="N260" s="32">
        <v>0</v>
      </c>
      <c r="O260" s="31">
        <f t="shared" si="16"/>
        <v>0</v>
      </c>
      <c r="P260" s="5">
        <f t="shared" si="17"/>
        <v>0</v>
      </c>
      <c r="Q260" s="32">
        <f t="shared" si="18"/>
        <v>0</v>
      </c>
      <c r="R260" s="25">
        <f>$D260*$E260*R$3*Indiga[[#This Row],[Delivery]]</f>
        <v>0</v>
      </c>
      <c r="S260" s="5">
        <f>$D260*$E260*S$3*Indiga[[#This Row],[Installation]]</f>
        <v>0</v>
      </c>
      <c r="T260" s="61">
        <f>$D260*$E260*T$3*Indiga[[#This Row],[Installation7]]</f>
        <v>0</v>
      </c>
      <c r="U260" s="5"/>
      <c r="V260" s="2"/>
    </row>
    <row r="261" spans="1:22" x14ac:dyDescent="0.3">
      <c r="A261" s="15" t="s">
        <v>108</v>
      </c>
      <c r="B261" s="83" t="s">
        <v>17</v>
      </c>
      <c r="C261" s="4" t="s">
        <v>295</v>
      </c>
      <c r="D261" s="15">
        <v>1</v>
      </c>
      <c r="E261" s="5">
        <v>1778.3</v>
      </c>
      <c r="F261" s="5">
        <f t="shared" ref="F261:F313" si="19">PRODUCT(D261:E261)</f>
        <v>1778.3</v>
      </c>
      <c r="G261" s="72" t="s">
        <v>348</v>
      </c>
      <c r="H261" s="5"/>
      <c r="I261" s="54">
        <v>0.8</v>
      </c>
      <c r="J261" s="54"/>
      <c r="K261" s="55"/>
      <c r="L261" s="31">
        <v>0</v>
      </c>
      <c r="M261" s="5">
        <v>0</v>
      </c>
      <c r="N261" s="32">
        <v>0</v>
      </c>
      <c r="O261" s="31">
        <f t="shared" si="16"/>
        <v>995.84799999999996</v>
      </c>
      <c r="P261" s="5">
        <f t="shared" si="17"/>
        <v>0</v>
      </c>
      <c r="Q261" s="32">
        <f t="shared" si="18"/>
        <v>0</v>
      </c>
      <c r="R261" s="25">
        <f>$D261*$E261*R$3*Indiga[[#This Row],[Delivery]]</f>
        <v>995.84799999999996</v>
      </c>
      <c r="S261" s="5">
        <f>$D261*$E261*S$3*Indiga[[#This Row],[Installation]]</f>
        <v>0</v>
      </c>
      <c r="T261" s="61">
        <f>$D261*$E261*T$3*Indiga[[#This Row],[Installation7]]</f>
        <v>0</v>
      </c>
      <c r="U261" s="5"/>
      <c r="V261" s="2" t="s">
        <v>354</v>
      </c>
    </row>
    <row r="262" spans="1:22" x14ac:dyDescent="0.3">
      <c r="A262" s="15" t="s">
        <v>108</v>
      </c>
      <c r="B262" s="83" t="s">
        <v>296</v>
      </c>
      <c r="C262" s="4" t="s">
        <v>297</v>
      </c>
      <c r="D262" s="15">
        <v>1</v>
      </c>
      <c r="E262" s="5">
        <v>3296.0200000000004</v>
      </c>
      <c r="F262" s="5">
        <f t="shared" si="19"/>
        <v>3296.0200000000004</v>
      </c>
      <c r="G262" s="5"/>
      <c r="H262" s="5"/>
      <c r="I262" s="54"/>
      <c r="J262" s="54"/>
      <c r="K262" s="55"/>
      <c r="L262" s="31">
        <v>0</v>
      </c>
      <c r="M262" s="5">
        <v>0</v>
      </c>
      <c r="N262" s="32">
        <v>0</v>
      </c>
      <c r="O262" s="31">
        <f t="shared" si="16"/>
        <v>0</v>
      </c>
      <c r="P262" s="5">
        <f t="shared" si="17"/>
        <v>0</v>
      </c>
      <c r="Q262" s="32">
        <f t="shared" si="18"/>
        <v>0</v>
      </c>
      <c r="R262" s="25">
        <f>$D262*$E262*R$3*Indiga[[#This Row],[Delivery]]</f>
        <v>0</v>
      </c>
      <c r="S262" s="5">
        <f>$D262*$E262*S$3*Indiga[[#This Row],[Installation]]</f>
        <v>0</v>
      </c>
      <c r="T262" s="61">
        <f>$D262*$E262*T$3*Indiga[[#This Row],[Installation7]]</f>
        <v>0</v>
      </c>
      <c r="U262" s="5"/>
      <c r="V262" s="2"/>
    </row>
    <row r="263" spans="1:22" x14ac:dyDescent="0.3">
      <c r="A263" s="15" t="s">
        <v>12</v>
      </c>
      <c r="B263" s="83" t="s">
        <v>19</v>
      </c>
      <c r="C263" s="4" t="s">
        <v>114</v>
      </c>
      <c r="D263" s="15">
        <v>1</v>
      </c>
      <c r="E263" s="5">
        <v>2063.96</v>
      </c>
      <c r="F263" s="5">
        <f t="shared" si="19"/>
        <v>2063.96</v>
      </c>
      <c r="G263" s="5" t="s">
        <v>333</v>
      </c>
      <c r="H263" s="5"/>
      <c r="I263" s="54">
        <v>1</v>
      </c>
      <c r="J263" s="54"/>
      <c r="K263" s="55"/>
      <c r="L263" s="31">
        <v>1444.7719999999999</v>
      </c>
      <c r="M263" s="5">
        <v>0</v>
      </c>
      <c r="N263" s="32">
        <v>0</v>
      </c>
      <c r="O263" s="31">
        <f t="shared" ref="O263:O279" si="20">R263-L263</f>
        <v>0</v>
      </c>
      <c r="P263" s="5">
        <f t="shared" ref="P263:P279" si="21">S263-M263</f>
        <v>0</v>
      </c>
      <c r="Q263" s="32">
        <f t="shared" ref="Q263:Q279" si="22">T263-N263</f>
        <v>0</v>
      </c>
      <c r="R263" s="25">
        <f>$D263*$E263*R$3*Indiga[[#This Row],[Delivery]]</f>
        <v>1444.7719999999999</v>
      </c>
      <c r="S263" s="5">
        <f>$D263*$E263*S$3*Indiga[[#This Row],[Installation]]</f>
        <v>0</v>
      </c>
      <c r="T263" s="61">
        <f>$D263*$E263*T$3*Indiga[[#This Row],[Installation7]]</f>
        <v>0</v>
      </c>
      <c r="U263" s="5"/>
      <c r="V263" s="2"/>
    </row>
    <row r="264" spans="1:22" x14ac:dyDescent="0.3">
      <c r="A264" s="15" t="s">
        <v>12</v>
      </c>
      <c r="B264" s="83" t="s">
        <v>43</v>
      </c>
      <c r="C264" s="4" t="s">
        <v>121</v>
      </c>
      <c r="D264" s="15">
        <v>1</v>
      </c>
      <c r="E264" s="5">
        <v>2149.7150000000001</v>
      </c>
      <c r="F264" s="5">
        <f t="shared" si="19"/>
        <v>2149.7150000000001</v>
      </c>
      <c r="G264" s="5" t="s">
        <v>333</v>
      </c>
      <c r="H264" s="5"/>
      <c r="I264" s="54">
        <v>1</v>
      </c>
      <c r="J264" s="54"/>
      <c r="K264" s="55"/>
      <c r="L264" s="31">
        <v>1504.8005000000001</v>
      </c>
      <c r="M264" s="5">
        <v>0</v>
      </c>
      <c r="N264" s="32">
        <v>0</v>
      </c>
      <c r="O264" s="31">
        <f t="shared" si="20"/>
        <v>0</v>
      </c>
      <c r="P264" s="5">
        <f t="shared" si="21"/>
        <v>0</v>
      </c>
      <c r="Q264" s="32">
        <f t="shared" si="22"/>
        <v>0</v>
      </c>
      <c r="R264" s="25">
        <f>$D264*$E264*R$3*Indiga[[#This Row],[Delivery]]</f>
        <v>1504.8005000000001</v>
      </c>
      <c r="S264" s="5">
        <f>$D264*$E264*S$3*Indiga[[#This Row],[Installation]]</f>
        <v>0</v>
      </c>
      <c r="T264" s="61">
        <f>$D264*$E264*T$3*Indiga[[#This Row],[Installation7]]</f>
        <v>0</v>
      </c>
      <c r="U264" s="5"/>
      <c r="V264" s="2"/>
    </row>
    <row r="265" spans="1:22" x14ac:dyDescent="0.3">
      <c r="A265" s="15" t="s">
        <v>12</v>
      </c>
      <c r="B265" s="83" t="s">
        <v>43</v>
      </c>
      <c r="C265" s="4" t="s">
        <v>122</v>
      </c>
      <c r="D265" s="15">
        <v>1</v>
      </c>
      <c r="E265" s="5">
        <v>2149.7150000000001</v>
      </c>
      <c r="F265" s="5">
        <f t="shared" si="19"/>
        <v>2149.7150000000001</v>
      </c>
      <c r="G265" s="5" t="s">
        <v>333</v>
      </c>
      <c r="H265" s="5"/>
      <c r="I265" s="54">
        <v>1</v>
      </c>
      <c r="J265" s="54"/>
      <c r="K265" s="55"/>
      <c r="L265" s="31">
        <v>1504.8005000000001</v>
      </c>
      <c r="M265" s="5">
        <v>0</v>
      </c>
      <c r="N265" s="32">
        <v>0</v>
      </c>
      <c r="O265" s="31">
        <f t="shared" si="20"/>
        <v>0</v>
      </c>
      <c r="P265" s="5">
        <f t="shared" si="21"/>
        <v>0</v>
      </c>
      <c r="Q265" s="32">
        <f t="shared" si="22"/>
        <v>0</v>
      </c>
      <c r="R265" s="25">
        <f>$D265*$E265*R$3*Indiga[[#This Row],[Delivery]]</f>
        <v>1504.8005000000001</v>
      </c>
      <c r="S265" s="5">
        <f>$D265*$E265*S$3*Indiga[[#This Row],[Installation]]</f>
        <v>0</v>
      </c>
      <c r="T265" s="61">
        <f>$D265*$E265*T$3*Indiga[[#This Row],[Installation7]]</f>
        <v>0</v>
      </c>
      <c r="U265" s="5"/>
      <c r="V265" s="2"/>
    </row>
    <row r="266" spans="1:22" x14ac:dyDescent="0.3">
      <c r="A266" s="15" t="s">
        <v>12</v>
      </c>
      <c r="B266" s="83" t="s">
        <v>123</v>
      </c>
      <c r="C266" s="48" t="s">
        <v>124</v>
      </c>
      <c r="D266" s="15">
        <v>1</v>
      </c>
      <c r="E266" s="5">
        <v>2156.98875</v>
      </c>
      <c r="F266" s="5">
        <f t="shared" si="19"/>
        <v>2156.98875</v>
      </c>
      <c r="G266" s="5" t="s">
        <v>337</v>
      </c>
      <c r="H266" s="5"/>
      <c r="I266" s="54">
        <v>1</v>
      </c>
      <c r="J266" s="54"/>
      <c r="K266" s="55"/>
      <c r="L266" s="31">
        <v>1509.8921249999999</v>
      </c>
      <c r="M266" s="5">
        <v>0</v>
      </c>
      <c r="N266" s="32">
        <v>0</v>
      </c>
      <c r="O266" s="31">
        <f t="shared" si="20"/>
        <v>0</v>
      </c>
      <c r="P266" s="5">
        <f t="shared" si="21"/>
        <v>0</v>
      </c>
      <c r="Q266" s="32">
        <f t="shared" si="22"/>
        <v>0</v>
      </c>
      <c r="R266" s="25">
        <f>$D266*$E266*R$3*Indiga[[#This Row],[Delivery]]</f>
        <v>1509.8921249999999</v>
      </c>
      <c r="S266" s="5">
        <f>$D266*$E266*S$3*Indiga[[#This Row],[Installation]]</f>
        <v>0</v>
      </c>
      <c r="T266" s="61">
        <f>$D266*$E266*T$3*Indiga[[#This Row],[Installation7]]</f>
        <v>0</v>
      </c>
      <c r="U266" s="5"/>
      <c r="V266" s="2"/>
    </row>
    <row r="267" spans="1:22" x14ac:dyDescent="0.3">
      <c r="A267" s="15" t="s">
        <v>12</v>
      </c>
      <c r="B267" s="83" t="s">
        <v>117</v>
      </c>
      <c r="C267" s="4" t="s">
        <v>127</v>
      </c>
      <c r="D267" s="15">
        <v>1</v>
      </c>
      <c r="E267" s="5">
        <v>2363.96</v>
      </c>
      <c r="F267" s="5">
        <f t="shared" si="19"/>
        <v>2363.96</v>
      </c>
      <c r="G267" s="5" t="s">
        <v>333</v>
      </c>
      <c r="H267" s="5"/>
      <c r="I267" s="54">
        <v>1</v>
      </c>
      <c r="J267" s="54"/>
      <c r="K267" s="55"/>
      <c r="L267" s="31">
        <v>1654.7719999999999</v>
      </c>
      <c r="M267" s="5">
        <v>0</v>
      </c>
      <c r="N267" s="32">
        <v>0</v>
      </c>
      <c r="O267" s="31">
        <f t="shared" si="20"/>
        <v>0</v>
      </c>
      <c r="P267" s="5">
        <f t="shared" si="21"/>
        <v>0</v>
      </c>
      <c r="Q267" s="32">
        <f t="shared" si="22"/>
        <v>0</v>
      </c>
      <c r="R267" s="25">
        <f>$D267*$E267*R$3*Indiga[[#This Row],[Delivery]]</f>
        <v>1654.7719999999999</v>
      </c>
      <c r="S267" s="5">
        <f>$D267*$E267*S$3*Indiga[[#This Row],[Installation]]</f>
        <v>0</v>
      </c>
      <c r="T267" s="61">
        <f>$D267*$E267*T$3*Indiga[[#This Row],[Installation7]]</f>
        <v>0</v>
      </c>
      <c r="U267" s="5"/>
      <c r="V267" s="2"/>
    </row>
    <row r="268" spans="1:22" x14ac:dyDescent="0.3">
      <c r="A268" s="15" t="s">
        <v>12</v>
      </c>
      <c r="B268" s="83" t="s">
        <v>117</v>
      </c>
      <c r="C268" s="4" t="s">
        <v>128</v>
      </c>
      <c r="D268" s="15">
        <v>1</v>
      </c>
      <c r="E268" s="5">
        <v>2363.96</v>
      </c>
      <c r="F268" s="5">
        <f t="shared" si="19"/>
        <v>2363.96</v>
      </c>
      <c r="G268" s="5" t="s">
        <v>333</v>
      </c>
      <c r="H268" s="5"/>
      <c r="I268" s="54">
        <v>1</v>
      </c>
      <c r="J268" s="54"/>
      <c r="K268" s="55"/>
      <c r="L268" s="31">
        <v>1654.7719999999999</v>
      </c>
      <c r="M268" s="5">
        <v>0</v>
      </c>
      <c r="N268" s="32">
        <v>0</v>
      </c>
      <c r="O268" s="31">
        <f t="shared" si="20"/>
        <v>0</v>
      </c>
      <c r="P268" s="5">
        <f t="shared" si="21"/>
        <v>0</v>
      </c>
      <c r="Q268" s="32">
        <f t="shared" si="22"/>
        <v>0</v>
      </c>
      <c r="R268" s="25">
        <f>$D268*$E268*R$3*Indiga[[#This Row],[Delivery]]</f>
        <v>1654.7719999999999</v>
      </c>
      <c r="S268" s="5">
        <f>$D268*$E268*S$3*Indiga[[#This Row],[Installation]]</f>
        <v>0</v>
      </c>
      <c r="T268" s="61">
        <f>$D268*$E268*T$3*Indiga[[#This Row],[Installation7]]</f>
        <v>0</v>
      </c>
      <c r="U268" s="5"/>
      <c r="V268" s="2"/>
    </row>
    <row r="269" spans="1:22" x14ac:dyDescent="0.3">
      <c r="A269" s="15" t="s">
        <v>12</v>
      </c>
      <c r="B269" s="83" t="s">
        <v>129</v>
      </c>
      <c r="C269" s="48" t="s">
        <v>130</v>
      </c>
      <c r="D269" s="15">
        <v>1</v>
      </c>
      <c r="E269" s="5">
        <v>2446.21</v>
      </c>
      <c r="F269" s="5">
        <f t="shared" si="19"/>
        <v>2446.21</v>
      </c>
      <c r="G269" s="5" t="s">
        <v>337</v>
      </c>
      <c r="H269" s="5"/>
      <c r="I269" s="54">
        <v>1</v>
      </c>
      <c r="J269" s="54"/>
      <c r="K269" s="55"/>
      <c r="L269" s="31">
        <v>1712.347</v>
      </c>
      <c r="M269" s="5">
        <v>0</v>
      </c>
      <c r="N269" s="32">
        <v>0</v>
      </c>
      <c r="O269" s="31">
        <f t="shared" si="20"/>
        <v>0</v>
      </c>
      <c r="P269" s="5">
        <f t="shared" si="21"/>
        <v>0</v>
      </c>
      <c r="Q269" s="32">
        <f t="shared" si="22"/>
        <v>0</v>
      </c>
      <c r="R269" s="25">
        <f>$D269*$E269*R$3*Indiga[[#This Row],[Delivery]]</f>
        <v>1712.347</v>
      </c>
      <c r="S269" s="5">
        <f>$D269*$E269*S$3*Indiga[[#This Row],[Installation]]</f>
        <v>0</v>
      </c>
      <c r="T269" s="61">
        <f>$D269*$E269*T$3*Indiga[[#This Row],[Installation7]]</f>
        <v>0</v>
      </c>
      <c r="U269" s="5"/>
      <c r="V269" s="2"/>
    </row>
    <row r="270" spans="1:22" x14ac:dyDescent="0.3">
      <c r="A270" s="15" t="s">
        <v>12</v>
      </c>
      <c r="B270" s="83" t="s">
        <v>298</v>
      </c>
      <c r="C270" s="4" t="s">
        <v>299</v>
      </c>
      <c r="D270" s="15">
        <v>1</v>
      </c>
      <c r="E270" s="5">
        <v>1599.7625</v>
      </c>
      <c r="F270" s="5">
        <f t="shared" si="19"/>
        <v>1599.7625</v>
      </c>
      <c r="G270" s="5" t="s">
        <v>332</v>
      </c>
      <c r="H270" s="5"/>
      <c r="I270" s="54">
        <v>1</v>
      </c>
      <c r="J270" s="54">
        <v>1</v>
      </c>
      <c r="K270" s="55">
        <v>0.5</v>
      </c>
      <c r="L270" s="31">
        <v>1119.83375</v>
      </c>
      <c r="M270" s="5">
        <v>239.96437499999999</v>
      </c>
      <c r="N270" s="32">
        <v>119.98218749999999</v>
      </c>
      <c r="O270" s="31">
        <f t="shared" si="20"/>
        <v>0</v>
      </c>
      <c r="P270" s="5">
        <f t="shared" si="21"/>
        <v>0</v>
      </c>
      <c r="Q270" s="32">
        <f t="shared" si="22"/>
        <v>0</v>
      </c>
      <c r="R270" s="25">
        <f>$D270*$E270*R$3*Indiga[[#This Row],[Delivery]]</f>
        <v>1119.83375</v>
      </c>
      <c r="S270" s="5">
        <f>$D270*$E270*S$3*Indiga[[#This Row],[Installation]]</f>
        <v>239.96437499999999</v>
      </c>
      <c r="T270" s="61">
        <f>$D270*$E270*T$3*Indiga[[#This Row],[Installation7]]</f>
        <v>119.98218749999999</v>
      </c>
      <c r="U270" s="5" t="s">
        <v>345</v>
      </c>
      <c r="V270" s="2"/>
    </row>
    <row r="271" spans="1:22" x14ac:dyDescent="0.3">
      <c r="A271" s="15" t="s">
        <v>33</v>
      </c>
      <c r="B271" s="83" t="s">
        <v>123</v>
      </c>
      <c r="C271" s="4" t="s">
        <v>133</v>
      </c>
      <c r="D271" s="15">
        <v>1</v>
      </c>
      <c r="E271" s="5">
        <v>2024.73875</v>
      </c>
      <c r="F271" s="5">
        <f t="shared" si="19"/>
        <v>2024.73875</v>
      </c>
      <c r="G271" s="5"/>
      <c r="H271" s="5"/>
      <c r="I271" s="54"/>
      <c r="J271" s="54"/>
      <c r="K271" s="55"/>
      <c r="L271" s="31">
        <v>0</v>
      </c>
      <c r="M271" s="5">
        <v>0</v>
      </c>
      <c r="N271" s="32">
        <v>0</v>
      </c>
      <c r="O271" s="31">
        <f t="shared" si="20"/>
        <v>0</v>
      </c>
      <c r="P271" s="5">
        <f t="shared" si="21"/>
        <v>0</v>
      </c>
      <c r="Q271" s="32">
        <f t="shared" si="22"/>
        <v>0</v>
      </c>
      <c r="R271" s="25">
        <f>$D271*$E271*R$3*Indiga[[#This Row],[Delivery]]</f>
        <v>0</v>
      </c>
      <c r="S271" s="5">
        <f>$D271*$E271*S$3*Indiga[[#This Row],[Installation]]</f>
        <v>0</v>
      </c>
      <c r="T271" s="61">
        <f>$D271*$E271*T$3*Indiga[[#This Row],[Installation7]]</f>
        <v>0</v>
      </c>
      <c r="U271" s="5"/>
      <c r="V271" s="2"/>
    </row>
    <row r="272" spans="1:22" x14ac:dyDescent="0.3">
      <c r="A272" s="15" t="s">
        <v>37</v>
      </c>
      <c r="B272" s="83" t="s">
        <v>20</v>
      </c>
      <c r="C272" s="4" t="s">
        <v>144</v>
      </c>
      <c r="D272" s="15">
        <v>1</v>
      </c>
      <c r="E272" s="5">
        <v>1599.7625</v>
      </c>
      <c r="F272" s="5">
        <f t="shared" si="19"/>
        <v>1599.7625</v>
      </c>
      <c r="G272" s="5" t="s">
        <v>351</v>
      </c>
      <c r="H272" s="5"/>
      <c r="I272" s="54">
        <v>0.8</v>
      </c>
      <c r="J272" s="54"/>
      <c r="K272" s="55"/>
      <c r="L272" s="31">
        <v>0</v>
      </c>
      <c r="M272" s="5">
        <v>0</v>
      </c>
      <c r="N272" s="32">
        <v>0</v>
      </c>
      <c r="O272" s="31">
        <f t="shared" si="20"/>
        <v>895.86700000000008</v>
      </c>
      <c r="P272" s="5">
        <f t="shared" si="21"/>
        <v>0</v>
      </c>
      <c r="Q272" s="32">
        <f t="shared" si="22"/>
        <v>0</v>
      </c>
      <c r="R272" s="25">
        <f>$D272*$E272*R$3*Indiga[[#This Row],[Delivery]]</f>
        <v>895.86700000000008</v>
      </c>
      <c r="S272" s="5">
        <f>$D272*$E272*S$3*Indiga[[#This Row],[Installation]]</f>
        <v>0</v>
      </c>
      <c r="T272" s="61">
        <f>$D272*$E272*T$3*Indiga[[#This Row],[Installation7]]</f>
        <v>0</v>
      </c>
      <c r="U272" s="5"/>
      <c r="V272" s="2" t="s">
        <v>354</v>
      </c>
    </row>
    <row r="273" spans="1:22" x14ac:dyDescent="0.3">
      <c r="A273" s="15" t="s">
        <v>45</v>
      </c>
      <c r="B273" s="83" t="s">
        <v>117</v>
      </c>
      <c r="C273" s="4" t="s">
        <v>147</v>
      </c>
      <c r="D273" s="15">
        <v>1</v>
      </c>
      <c r="E273" s="5">
        <v>2363.96</v>
      </c>
      <c r="F273" s="5">
        <f t="shared" si="19"/>
        <v>2363.96</v>
      </c>
      <c r="G273" s="5"/>
      <c r="H273" s="5"/>
      <c r="I273" s="54"/>
      <c r="J273" s="54"/>
      <c r="K273" s="55"/>
      <c r="L273" s="31">
        <v>0</v>
      </c>
      <c r="M273" s="5">
        <v>0</v>
      </c>
      <c r="N273" s="32">
        <v>0</v>
      </c>
      <c r="O273" s="31">
        <f t="shared" si="20"/>
        <v>0</v>
      </c>
      <c r="P273" s="5">
        <f t="shared" si="21"/>
        <v>0</v>
      </c>
      <c r="Q273" s="32">
        <f t="shared" si="22"/>
        <v>0</v>
      </c>
      <c r="R273" s="25">
        <f>$D273*$E273*R$3*Indiga[[#This Row],[Delivery]]</f>
        <v>0</v>
      </c>
      <c r="S273" s="5">
        <f>$D273*$E273*S$3*Indiga[[#This Row],[Installation]]</f>
        <v>0</v>
      </c>
      <c r="T273" s="61">
        <f>$D273*$E273*T$3*Indiga[[#This Row],[Installation7]]</f>
        <v>0</v>
      </c>
      <c r="U273" s="5"/>
      <c r="V273" s="2"/>
    </row>
    <row r="274" spans="1:22" x14ac:dyDescent="0.3">
      <c r="A274" s="15" t="s">
        <v>45</v>
      </c>
      <c r="B274" s="83" t="s">
        <v>20</v>
      </c>
      <c r="C274" s="4" t="s">
        <v>148</v>
      </c>
      <c r="D274" s="15">
        <v>1</v>
      </c>
      <c r="E274" s="5">
        <v>1599.7625</v>
      </c>
      <c r="F274" s="5">
        <f t="shared" si="19"/>
        <v>1599.7625</v>
      </c>
      <c r="G274" s="5" t="s">
        <v>351</v>
      </c>
      <c r="H274" s="5"/>
      <c r="I274" s="54">
        <v>0.8</v>
      </c>
      <c r="J274" s="54"/>
      <c r="K274" s="55"/>
      <c r="L274" s="31">
        <v>0</v>
      </c>
      <c r="M274" s="5">
        <v>0</v>
      </c>
      <c r="N274" s="32">
        <v>0</v>
      </c>
      <c r="O274" s="31">
        <f t="shared" si="20"/>
        <v>895.86700000000008</v>
      </c>
      <c r="P274" s="5">
        <f t="shared" si="21"/>
        <v>0</v>
      </c>
      <c r="Q274" s="32">
        <f t="shared" si="22"/>
        <v>0</v>
      </c>
      <c r="R274" s="25">
        <f>$D274*$E274*R$3*Indiga[[#This Row],[Delivery]]</f>
        <v>895.86700000000008</v>
      </c>
      <c r="S274" s="5">
        <f>$D274*$E274*S$3*Indiga[[#This Row],[Installation]]</f>
        <v>0</v>
      </c>
      <c r="T274" s="61">
        <f>$D274*$E274*T$3*Indiga[[#This Row],[Installation7]]</f>
        <v>0</v>
      </c>
      <c r="U274" s="5"/>
      <c r="V274" s="2" t="s">
        <v>354</v>
      </c>
    </row>
    <row r="275" spans="1:22" x14ac:dyDescent="0.3">
      <c r="A275" s="15" t="s">
        <v>54</v>
      </c>
      <c r="B275" s="83" t="s">
        <v>20</v>
      </c>
      <c r="C275" s="4" t="s">
        <v>160</v>
      </c>
      <c r="D275" s="15">
        <v>1</v>
      </c>
      <c r="E275" s="5">
        <v>1599.7625</v>
      </c>
      <c r="F275" s="5">
        <f t="shared" si="19"/>
        <v>1599.7625</v>
      </c>
      <c r="G275" s="5" t="s">
        <v>333</v>
      </c>
      <c r="H275" s="5"/>
      <c r="I275" s="54">
        <v>1</v>
      </c>
      <c r="J275" s="54"/>
      <c r="K275" s="55"/>
      <c r="L275" s="31">
        <v>1119.83375</v>
      </c>
      <c r="M275" s="5">
        <v>0</v>
      </c>
      <c r="N275" s="32">
        <v>0</v>
      </c>
      <c r="O275" s="31">
        <f t="shared" si="20"/>
        <v>0</v>
      </c>
      <c r="P275" s="5">
        <f t="shared" si="21"/>
        <v>0</v>
      </c>
      <c r="Q275" s="32">
        <f t="shared" si="22"/>
        <v>0</v>
      </c>
      <c r="R275" s="25">
        <f>$D275*$E275*R$3*Indiga[[#This Row],[Delivery]]</f>
        <v>1119.83375</v>
      </c>
      <c r="S275" s="5">
        <f>$D275*$E275*S$3*Indiga[[#This Row],[Installation]]</f>
        <v>0</v>
      </c>
      <c r="T275" s="61">
        <f>$D275*$E275*T$3*Indiga[[#This Row],[Installation7]]</f>
        <v>0</v>
      </c>
      <c r="U275" s="5"/>
      <c r="V275" s="2"/>
    </row>
    <row r="276" spans="1:22" x14ac:dyDescent="0.3">
      <c r="A276" s="15" t="s">
        <v>162</v>
      </c>
      <c r="B276" s="83" t="s">
        <v>20</v>
      </c>
      <c r="C276" s="4" t="s">
        <v>300</v>
      </c>
      <c r="D276" s="15">
        <v>1</v>
      </c>
      <c r="E276" s="5">
        <v>1599.7625</v>
      </c>
      <c r="F276" s="5">
        <f t="shared" si="19"/>
        <v>1599.7625</v>
      </c>
      <c r="G276" s="5" t="s">
        <v>351</v>
      </c>
      <c r="H276" s="5"/>
      <c r="I276" s="54">
        <v>0.8</v>
      </c>
      <c r="J276" s="54"/>
      <c r="K276" s="55"/>
      <c r="L276" s="31">
        <v>0</v>
      </c>
      <c r="M276" s="5">
        <v>0</v>
      </c>
      <c r="N276" s="32">
        <v>0</v>
      </c>
      <c r="O276" s="31">
        <f t="shared" si="20"/>
        <v>895.86700000000008</v>
      </c>
      <c r="P276" s="5">
        <f t="shared" si="21"/>
        <v>0</v>
      </c>
      <c r="Q276" s="32">
        <f t="shared" si="22"/>
        <v>0</v>
      </c>
      <c r="R276" s="25">
        <f>$D276*$E276*R$3*Indiga[[#This Row],[Delivery]]</f>
        <v>895.86700000000008</v>
      </c>
      <c r="S276" s="5">
        <f>$D276*$E276*S$3*Indiga[[#This Row],[Installation]]</f>
        <v>0</v>
      </c>
      <c r="T276" s="61">
        <f>$D276*$E276*T$3*Indiga[[#This Row],[Installation7]]</f>
        <v>0</v>
      </c>
      <c r="U276" s="5"/>
      <c r="V276" s="2" t="s">
        <v>354</v>
      </c>
    </row>
    <row r="277" spans="1:22" x14ac:dyDescent="0.3">
      <c r="A277" s="15" t="s">
        <v>64</v>
      </c>
      <c r="B277" s="83" t="s">
        <v>74</v>
      </c>
      <c r="C277" s="4" t="s">
        <v>301</v>
      </c>
      <c r="D277" s="15">
        <v>1</v>
      </c>
      <c r="E277" s="5">
        <v>1849.7149999999999</v>
      </c>
      <c r="F277" s="5">
        <f t="shared" si="19"/>
        <v>1849.7149999999999</v>
      </c>
      <c r="G277" s="5"/>
      <c r="H277" s="5"/>
      <c r="I277" s="54"/>
      <c r="J277" s="54"/>
      <c r="K277" s="55"/>
      <c r="L277" s="31">
        <v>0</v>
      </c>
      <c r="M277" s="5">
        <v>0</v>
      </c>
      <c r="N277" s="32">
        <v>0</v>
      </c>
      <c r="O277" s="31">
        <f t="shared" si="20"/>
        <v>0</v>
      </c>
      <c r="P277" s="5">
        <f t="shared" si="21"/>
        <v>0</v>
      </c>
      <c r="Q277" s="32">
        <f t="shared" si="22"/>
        <v>0</v>
      </c>
      <c r="R277" s="25">
        <f>$D277*$E277*R$3*Indiga[[#This Row],[Delivery]]</f>
        <v>0</v>
      </c>
      <c r="S277" s="5">
        <f>$D277*$E277*S$3*Indiga[[#This Row],[Installation]]</f>
        <v>0</v>
      </c>
      <c r="T277" s="61">
        <f>$D277*$E277*T$3*Indiga[[#This Row],[Installation7]]</f>
        <v>0</v>
      </c>
      <c r="U277" s="5"/>
      <c r="V277" s="2"/>
    </row>
    <row r="278" spans="1:22" x14ac:dyDescent="0.3">
      <c r="A278" s="15" t="s">
        <v>92</v>
      </c>
      <c r="B278" s="83" t="s">
        <v>183</v>
      </c>
      <c r="C278" s="4" t="s">
        <v>184</v>
      </c>
      <c r="D278" s="15">
        <v>1</v>
      </c>
      <c r="E278" s="5">
        <v>2574.5962500000001</v>
      </c>
      <c r="F278" s="5">
        <f t="shared" si="19"/>
        <v>2574.5962500000001</v>
      </c>
      <c r="G278" s="5" t="s">
        <v>333</v>
      </c>
      <c r="H278" s="5"/>
      <c r="I278" s="54">
        <v>1</v>
      </c>
      <c r="J278" s="54"/>
      <c r="K278" s="55"/>
      <c r="L278" s="31">
        <v>1802.2173749999999</v>
      </c>
      <c r="M278" s="5">
        <v>0</v>
      </c>
      <c r="N278" s="32">
        <v>0</v>
      </c>
      <c r="O278" s="31">
        <f t="shared" si="20"/>
        <v>0</v>
      </c>
      <c r="P278" s="5">
        <f t="shared" si="21"/>
        <v>0</v>
      </c>
      <c r="Q278" s="32">
        <f t="shared" si="22"/>
        <v>0</v>
      </c>
      <c r="R278" s="25">
        <f>$D278*$E278*R$3*Indiga[[#This Row],[Delivery]]</f>
        <v>1802.2173749999999</v>
      </c>
      <c r="S278" s="5">
        <f>$D278*$E278*S$3*Indiga[[#This Row],[Installation]]</f>
        <v>0</v>
      </c>
      <c r="T278" s="61">
        <f>$D278*$E278*T$3*Indiga[[#This Row],[Installation7]]</f>
        <v>0</v>
      </c>
      <c r="U278" s="5"/>
      <c r="V278" s="2"/>
    </row>
    <row r="279" spans="1:22" x14ac:dyDescent="0.3">
      <c r="A279" s="15" t="s">
        <v>207</v>
      </c>
      <c r="B279" s="83" t="s">
        <v>14</v>
      </c>
      <c r="C279" s="4" t="s">
        <v>210</v>
      </c>
      <c r="D279" s="15">
        <v>1</v>
      </c>
      <c r="E279" s="5">
        <v>1540.25</v>
      </c>
      <c r="F279" s="5">
        <f t="shared" si="19"/>
        <v>1540.25</v>
      </c>
      <c r="G279" s="5"/>
      <c r="H279" s="5"/>
      <c r="I279" s="54"/>
      <c r="J279" s="54"/>
      <c r="K279" s="55"/>
      <c r="L279" s="31">
        <v>0</v>
      </c>
      <c r="M279" s="5">
        <v>0</v>
      </c>
      <c r="N279" s="32">
        <v>0</v>
      </c>
      <c r="O279" s="31">
        <f t="shared" si="20"/>
        <v>0</v>
      </c>
      <c r="P279" s="5">
        <f t="shared" si="21"/>
        <v>0</v>
      </c>
      <c r="Q279" s="32">
        <f t="shared" si="22"/>
        <v>0</v>
      </c>
      <c r="R279" s="25">
        <f>$D279*$E279*R$3*Indiga[[#This Row],[Delivery]]</f>
        <v>0</v>
      </c>
      <c r="S279" s="5">
        <f>$D279*$E279*S$3*Indiga[[#This Row],[Installation]]</f>
        <v>0</v>
      </c>
      <c r="T279" s="61">
        <f>$D279*$E279*T$3*Indiga[[#This Row],[Installation7]]</f>
        <v>0</v>
      </c>
      <c r="U279" s="5"/>
      <c r="V279" s="2"/>
    </row>
    <row r="280" spans="1:22" x14ac:dyDescent="0.3">
      <c r="A280" s="15"/>
      <c r="B280" s="83"/>
      <c r="C280" s="4"/>
      <c r="D280" s="15"/>
      <c r="E280" s="5"/>
      <c r="F280" s="5"/>
      <c r="G280" s="5"/>
      <c r="H280" s="5"/>
      <c r="I280" s="54"/>
      <c r="J280" s="54"/>
      <c r="K280" s="55"/>
      <c r="L280" s="31"/>
      <c r="M280" s="5"/>
      <c r="N280" s="32"/>
      <c r="O280" s="31"/>
      <c r="P280" s="5"/>
      <c r="Q280" s="32"/>
      <c r="R280" s="25"/>
      <c r="S280" s="5"/>
      <c r="T280" s="61"/>
      <c r="U280" s="5"/>
      <c r="V280" s="2"/>
    </row>
    <row r="281" spans="1:22" x14ac:dyDescent="0.3">
      <c r="A281" s="15"/>
      <c r="B281" s="83"/>
      <c r="C281" s="4"/>
      <c r="D281" s="15">
        <v>1</v>
      </c>
      <c r="E281" s="5">
        <v>2500</v>
      </c>
      <c r="F281" s="5">
        <f t="shared" si="19"/>
        <v>2500</v>
      </c>
      <c r="G281" s="5"/>
      <c r="H281" s="5"/>
      <c r="I281" s="54"/>
      <c r="J281" s="54"/>
      <c r="K281" s="55"/>
      <c r="L281" s="31">
        <v>0</v>
      </c>
      <c r="M281" s="5">
        <v>0</v>
      </c>
      <c r="N281" s="32">
        <v>0</v>
      </c>
      <c r="O281" s="31">
        <f t="shared" ref="O281:O313" si="23">R281-L281</f>
        <v>0</v>
      </c>
      <c r="P281" s="5">
        <f t="shared" ref="P281:P313" si="24">S281-M281</f>
        <v>0</v>
      </c>
      <c r="Q281" s="32">
        <f t="shared" ref="Q281:Q313" si="25">T281-N281</f>
        <v>0</v>
      </c>
      <c r="R281" s="25">
        <f>$D281*$E281*R$3*Indiga[[#This Row],[Delivery]]</f>
        <v>0</v>
      </c>
      <c r="S281" s="5">
        <f>$D281*$E281*S$3*Indiga[[#This Row],[Installation]]</f>
        <v>0</v>
      </c>
      <c r="T281" s="61">
        <f>$D281*$E281*T$3*Indiga[[#This Row],[Installation7]]</f>
        <v>0</v>
      </c>
      <c r="U281" s="5"/>
      <c r="V281" s="2"/>
    </row>
    <row r="282" spans="1:22" x14ac:dyDescent="0.3">
      <c r="A282" s="19"/>
      <c r="B282" s="84"/>
      <c r="C282" s="20"/>
      <c r="D282" s="19"/>
      <c r="E282" s="21"/>
      <c r="F282" s="21"/>
      <c r="G282" s="21"/>
      <c r="H282" s="21"/>
      <c r="I282" s="56"/>
      <c r="J282" s="56"/>
      <c r="K282" s="57"/>
      <c r="L282" s="33"/>
      <c r="M282" s="21"/>
      <c r="N282" s="34"/>
      <c r="O282" s="31"/>
      <c r="P282" s="5"/>
      <c r="Q282" s="32"/>
      <c r="R282" s="25"/>
      <c r="S282" s="5"/>
      <c r="T282" s="61"/>
      <c r="U282" s="5"/>
      <c r="V282" s="2"/>
    </row>
    <row r="283" spans="1:22" x14ac:dyDescent="0.3">
      <c r="A283" s="19" t="s">
        <v>12</v>
      </c>
      <c r="B283" s="84"/>
      <c r="C283" s="20" t="s">
        <v>21</v>
      </c>
      <c r="D283" s="19">
        <v>1</v>
      </c>
      <c r="E283" s="21">
        <v>400</v>
      </c>
      <c r="F283" s="5">
        <f t="shared" si="19"/>
        <v>400</v>
      </c>
      <c r="G283" s="21"/>
      <c r="H283" s="21"/>
      <c r="I283" s="56"/>
      <c r="J283" s="56"/>
      <c r="K283" s="57"/>
      <c r="L283" s="33">
        <v>0</v>
      </c>
      <c r="M283" s="21">
        <v>0</v>
      </c>
      <c r="N283" s="34">
        <v>0</v>
      </c>
      <c r="O283" s="31">
        <f t="shared" si="23"/>
        <v>0</v>
      </c>
      <c r="P283" s="5">
        <f t="shared" si="24"/>
        <v>0</v>
      </c>
      <c r="Q283" s="32">
        <f t="shared" si="25"/>
        <v>0</v>
      </c>
      <c r="R283" s="25">
        <f>$D283*$E283*R$3*Indiga[[#This Row],[Delivery]]</f>
        <v>0</v>
      </c>
      <c r="S283" s="5">
        <f>$D283*$E283*S$3*Indiga[[#This Row],[Installation]]</f>
        <v>0</v>
      </c>
      <c r="T283" s="61">
        <f>$D283*$E283*T$3*Indiga[[#This Row],[Installation7]]</f>
        <v>0</v>
      </c>
      <c r="U283" s="5"/>
      <c r="V283" s="2"/>
    </row>
    <row r="284" spans="1:22" x14ac:dyDescent="0.3">
      <c r="A284" s="19" t="s">
        <v>12</v>
      </c>
      <c r="B284" s="84"/>
      <c r="C284" s="20" t="s">
        <v>25</v>
      </c>
      <c r="D284" s="19">
        <v>1</v>
      </c>
      <c r="E284" s="21">
        <v>275</v>
      </c>
      <c r="F284" s="5">
        <f t="shared" si="19"/>
        <v>275</v>
      </c>
      <c r="G284" s="21"/>
      <c r="H284" s="21"/>
      <c r="I284" s="56"/>
      <c r="J284" s="56"/>
      <c r="K284" s="57"/>
      <c r="L284" s="33">
        <v>0</v>
      </c>
      <c r="M284" s="21">
        <v>0</v>
      </c>
      <c r="N284" s="34">
        <v>0</v>
      </c>
      <c r="O284" s="31">
        <f t="shared" si="23"/>
        <v>0</v>
      </c>
      <c r="P284" s="5">
        <f t="shared" si="24"/>
        <v>0</v>
      </c>
      <c r="Q284" s="32">
        <f t="shared" si="25"/>
        <v>0</v>
      </c>
      <c r="R284" s="25">
        <f>$D284*$E284*R$3*Indiga[[#This Row],[Delivery]]</f>
        <v>0</v>
      </c>
      <c r="S284" s="5">
        <f>$D284*$E284*S$3*Indiga[[#This Row],[Installation]]</f>
        <v>0</v>
      </c>
      <c r="T284" s="61">
        <f>$D284*$E284*T$3*Indiga[[#This Row],[Installation7]]</f>
        <v>0</v>
      </c>
      <c r="U284" s="5"/>
      <c r="V284" s="2"/>
    </row>
    <row r="285" spans="1:22" x14ac:dyDescent="0.3">
      <c r="A285" s="19" t="s">
        <v>12</v>
      </c>
      <c r="B285" s="84"/>
      <c r="C285" s="20" t="s">
        <v>221</v>
      </c>
      <c r="D285" s="19">
        <v>1</v>
      </c>
      <c r="E285" s="21">
        <v>275</v>
      </c>
      <c r="F285" s="5">
        <f t="shared" si="19"/>
        <v>275</v>
      </c>
      <c r="G285" s="21"/>
      <c r="H285" s="21"/>
      <c r="I285" s="56"/>
      <c r="J285" s="56"/>
      <c r="K285" s="57"/>
      <c r="L285" s="33">
        <v>0</v>
      </c>
      <c r="M285" s="21">
        <v>0</v>
      </c>
      <c r="N285" s="34">
        <v>0</v>
      </c>
      <c r="O285" s="31">
        <f t="shared" si="23"/>
        <v>0</v>
      </c>
      <c r="P285" s="5">
        <f t="shared" si="24"/>
        <v>0</v>
      </c>
      <c r="Q285" s="32">
        <f t="shared" si="25"/>
        <v>0</v>
      </c>
      <c r="R285" s="25">
        <f>$D285*$E285*R$3*Indiga[[#This Row],[Delivery]]</f>
        <v>0</v>
      </c>
      <c r="S285" s="5">
        <f>$D285*$E285*S$3*Indiga[[#This Row],[Installation]]</f>
        <v>0</v>
      </c>
      <c r="T285" s="61">
        <f>$D285*$E285*T$3*Indiga[[#This Row],[Installation7]]</f>
        <v>0</v>
      </c>
      <c r="U285" s="5"/>
      <c r="V285" s="2"/>
    </row>
    <row r="286" spans="1:22" x14ac:dyDescent="0.3">
      <c r="A286" s="19" t="s">
        <v>12</v>
      </c>
      <c r="B286" s="84"/>
      <c r="C286" s="20" t="s">
        <v>222</v>
      </c>
      <c r="D286" s="19">
        <v>1</v>
      </c>
      <c r="E286" s="21">
        <v>275</v>
      </c>
      <c r="F286" s="5">
        <f t="shared" si="19"/>
        <v>275</v>
      </c>
      <c r="G286" s="21"/>
      <c r="H286" s="21"/>
      <c r="I286" s="56"/>
      <c r="J286" s="56"/>
      <c r="K286" s="57"/>
      <c r="L286" s="33">
        <v>0</v>
      </c>
      <c r="M286" s="21">
        <v>0</v>
      </c>
      <c r="N286" s="34">
        <v>0</v>
      </c>
      <c r="O286" s="31">
        <f t="shared" si="23"/>
        <v>0</v>
      </c>
      <c r="P286" s="5">
        <f t="shared" si="24"/>
        <v>0</v>
      </c>
      <c r="Q286" s="32">
        <f t="shared" si="25"/>
        <v>0</v>
      </c>
      <c r="R286" s="25">
        <f>$D286*$E286*R$3*Indiga[[#This Row],[Delivery]]</f>
        <v>0</v>
      </c>
      <c r="S286" s="5">
        <f>$D286*$E286*S$3*Indiga[[#This Row],[Installation]]</f>
        <v>0</v>
      </c>
      <c r="T286" s="61">
        <f>$D286*$E286*T$3*Indiga[[#This Row],[Installation7]]</f>
        <v>0</v>
      </c>
      <c r="U286" s="5"/>
      <c r="V286" s="2"/>
    </row>
    <row r="287" spans="1:22" x14ac:dyDescent="0.3">
      <c r="A287" s="19" t="s">
        <v>12</v>
      </c>
      <c r="B287" s="84"/>
      <c r="C287" s="20" t="s">
        <v>224</v>
      </c>
      <c r="D287" s="19">
        <v>1</v>
      </c>
      <c r="E287" s="21">
        <v>275</v>
      </c>
      <c r="F287" s="5">
        <f t="shared" si="19"/>
        <v>275</v>
      </c>
      <c r="G287" s="21"/>
      <c r="H287" s="21"/>
      <c r="I287" s="56"/>
      <c r="J287" s="56"/>
      <c r="K287" s="57"/>
      <c r="L287" s="33">
        <v>0</v>
      </c>
      <c r="M287" s="21">
        <v>0</v>
      </c>
      <c r="N287" s="34">
        <v>0</v>
      </c>
      <c r="O287" s="31">
        <f t="shared" si="23"/>
        <v>0</v>
      </c>
      <c r="P287" s="5">
        <f t="shared" si="24"/>
        <v>0</v>
      </c>
      <c r="Q287" s="32">
        <f t="shared" si="25"/>
        <v>0</v>
      </c>
      <c r="R287" s="25">
        <f>$D287*$E287*R$3*Indiga[[#This Row],[Delivery]]</f>
        <v>0</v>
      </c>
      <c r="S287" s="5">
        <f>$D287*$E287*S$3*Indiga[[#This Row],[Installation]]</f>
        <v>0</v>
      </c>
      <c r="T287" s="61">
        <f>$D287*$E287*T$3*Indiga[[#This Row],[Installation7]]</f>
        <v>0</v>
      </c>
      <c r="U287" s="5"/>
      <c r="V287" s="2"/>
    </row>
    <row r="288" spans="1:22" x14ac:dyDescent="0.3">
      <c r="A288" s="19" t="s">
        <v>12</v>
      </c>
      <c r="B288" s="84"/>
      <c r="C288" s="20" t="s">
        <v>225</v>
      </c>
      <c r="D288" s="19">
        <v>1</v>
      </c>
      <c r="E288" s="21">
        <v>275</v>
      </c>
      <c r="F288" s="5">
        <f t="shared" si="19"/>
        <v>275</v>
      </c>
      <c r="G288" s="21"/>
      <c r="H288" s="21"/>
      <c r="I288" s="56"/>
      <c r="J288" s="56"/>
      <c r="K288" s="57"/>
      <c r="L288" s="33">
        <v>0</v>
      </c>
      <c r="M288" s="21">
        <v>0</v>
      </c>
      <c r="N288" s="34">
        <v>0</v>
      </c>
      <c r="O288" s="31">
        <f t="shared" si="23"/>
        <v>0</v>
      </c>
      <c r="P288" s="5">
        <f t="shared" si="24"/>
        <v>0</v>
      </c>
      <c r="Q288" s="32">
        <f t="shared" si="25"/>
        <v>0</v>
      </c>
      <c r="R288" s="25">
        <f>$D288*$E288*R$3*Indiga[[#This Row],[Delivery]]</f>
        <v>0</v>
      </c>
      <c r="S288" s="5">
        <f>$D288*$E288*S$3*Indiga[[#This Row],[Installation]]</f>
        <v>0</v>
      </c>
      <c r="T288" s="61">
        <f>$D288*$E288*T$3*Indiga[[#This Row],[Installation7]]</f>
        <v>0</v>
      </c>
      <c r="U288" s="5"/>
      <c r="V288" s="2"/>
    </row>
    <row r="289" spans="1:22" x14ac:dyDescent="0.3">
      <c r="A289" s="19" t="s">
        <v>12</v>
      </c>
      <c r="B289" s="84"/>
      <c r="C289" s="20" t="s">
        <v>226</v>
      </c>
      <c r="D289" s="19">
        <v>1</v>
      </c>
      <c r="E289" s="21">
        <v>275</v>
      </c>
      <c r="F289" s="5">
        <f t="shared" si="19"/>
        <v>275</v>
      </c>
      <c r="G289" s="21"/>
      <c r="H289" s="21"/>
      <c r="I289" s="56"/>
      <c r="J289" s="56"/>
      <c r="K289" s="57"/>
      <c r="L289" s="33">
        <v>0</v>
      </c>
      <c r="M289" s="21">
        <v>0</v>
      </c>
      <c r="N289" s="34">
        <v>0</v>
      </c>
      <c r="O289" s="31">
        <f t="shared" si="23"/>
        <v>0</v>
      </c>
      <c r="P289" s="5">
        <f t="shared" si="24"/>
        <v>0</v>
      </c>
      <c r="Q289" s="32">
        <f t="shared" si="25"/>
        <v>0</v>
      </c>
      <c r="R289" s="25">
        <f>$D289*$E289*R$3*Indiga[[#This Row],[Delivery]]</f>
        <v>0</v>
      </c>
      <c r="S289" s="5">
        <f>$D289*$E289*S$3*Indiga[[#This Row],[Installation]]</f>
        <v>0</v>
      </c>
      <c r="T289" s="61">
        <f>$D289*$E289*T$3*Indiga[[#This Row],[Installation7]]</f>
        <v>0</v>
      </c>
      <c r="U289" s="5"/>
      <c r="V289" s="2"/>
    </row>
    <row r="290" spans="1:22" x14ac:dyDescent="0.3">
      <c r="A290" s="19" t="s">
        <v>12</v>
      </c>
      <c r="B290" s="84"/>
      <c r="C290" s="20" t="s">
        <v>284</v>
      </c>
      <c r="D290" s="19">
        <v>1</v>
      </c>
      <c r="E290" s="21">
        <v>275</v>
      </c>
      <c r="F290" s="5">
        <f t="shared" si="19"/>
        <v>275</v>
      </c>
      <c r="G290" s="21"/>
      <c r="H290" s="21"/>
      <c r="I290" s="56"/>
      <c r="J290" s="56"/>
      <c r="K290" s="57"/>
      <c r="L290" s="33">
        <v>0</v>
      </c>
      <c r="M290" s="21">
        <v>0</v>
      </c>
      <c r="N290" s="34">
        <v>0</v>
      </c>
      <c r="O290" s="31">
        <f t="shared" si="23"/>
        <v>0</v>
      </c>
      <c r="P290" s="5">
        <f t="shared" si="24"/>
        <v>0</v>
      </c>
      <c r="Q290" s="32">
        <f t="shared" si="25"/>
        <v>0</v>
      </c>
      <c r="R290" s="25">
        <f>$D290*$E290*R$3*Indiga[[#This Row],[Delivery]]</f>
        <v>0</v>
      </c>
      <c r="S290" s="5">
        <f>$D290*$E290*S$3*Indiga[[#This Row],[Installation]]</f>
        <v>0</v>
      </c>
      <c r="T290" s="61">
        <f>$D290*$E290*T$3*Indiga[[#This Row],[Installation7]]</f>
        <v>0</v>
      </c>
      <c r="U290" s="5"/>
      <c r="V290" s="2"/>
    </row>
    <row r="291" spans="1:22" x14ac:dyDescent="0.3">
      <c r="A291" s="19" t="s">
        <v>12</v>
      </c>
      <c r="B291" s="84"/>
      <c r="C291" s="20" t="s">
        <v>227</v>
      </c>
      <c r="D291" s="19">
        <v>1</v>
      </c>
      <c r="E291" s="21">
        <v>300</v>
      </c>
      <c r="F291" s="5">
        <f t="shared" si="19"/>
        <v>300</v>
      </c>
      <c r="G291" s="21"/>
      <c r="H291" s="21"/>
      <c r="I291" s="56"/>
      <c r="J291" s="56"/>
      <c r="K291" s="57"/>
      <c r="L291" s="33">
        <v>0</v>
      </c>
      <c r="M291" s="21">
        <v>0</v>
      </c>
      <c r="N291" s="34">
        <v>0</v>
      </c>
      <c r="O291" s="31">
        <f t="shared" si="23"/>
        <v>0</v>
      </c>
      <c r="P291" s="5">
        <f t="shared" si="24"/>
        <v>0</v>
      </c>
      <c r="Q291" s="32">
        <f t="shared" si="25"/>
        <v>0</v>
      </c>
      <c r="R291" s="25">
        <f>$D291*$E291*R$3*Indiga[[#This Row],[Delivery]]</f>
        <v>0</v>
      </c>
      <c r="S291" s="5">
        <f>$D291*$E291*S$3*Indiga[[#This Row],[Installation]]</f>
        <v>0</v>
      </c>
      <c r="T291" s="61">
        <f>$D291*$E291*T$3*Indiga[[#This Row],[Installation7]]</f>
        <v>0</v>
      </c>
      <c r="U291" s="5"/>
      <c r="V291" s="2"/>
    </row>
    <row r="292" spans="1:22" x14ac:dyDescent="0.3">
      <c r="A292" s="19" t="s">
        <v>12</v>
      </c>
      <c r="B292" s="84"/>
      <c r="C292" s="20" t="s">
        <v>228</v>
      </c>
      <c r="D292" s="19">
        <v>1</v>
      </c>
      <c r="E292" s="21">
        <v>275</v>
      </c>
      <c r="F292" s="5">
        <f t="shared" si="19"/>
        <v>275</v>
      </c>
      <c r="G292" s="21"/>
      <c r="H292" s="21"/>
      <c r="I292" s="56"/>
      <c r="J292" s="56"/>
      <c r="K292" s="57"/>
      <c r="L292" s="33">
        <v>0</v>
      </c>
      <c r="M292" s="21">
        <v>0</v>
      </c>
      <c r="N292" s="34">
        <v>0</v>
      </c>
      <c r="O292" s="31">
        <f t="shared" si="23"/>
        <v>0</v>
      </c>
      <c r="P292" s="5">
        <f t="shared" si="24"/>
        <v>0</v>
      </c>
      <c r="Q292" s="32">
        <f t="shared" si="25"/>
        <v>0</v>
      </c>
      <c r="R292" s="25">
        <f>$D292*$E292*R$3*Indiga[[#This Row],[Delivery]]</f>
        <v>0</v>
      </c>
      <c r="S292" s="5">
        <f>$D292*$E292*S$3*Indiga[[#This Row],[Installation]]</f>
        <v>0</v>
      </c>
      <c r="T292" s="61">
        <f>$D292*$E292*T$3*Indiga[[#This Row],[Installation7]]</f>
        <v>0</v>
      </c>
      <c r="U292" s="5"/>
      <c r="V292" s="2"/>
    </row>
    <row r="293" spans="1:22" x14ac:dyDescent="0.3">
      <c r="A293" s="19" t="s">
        <v>12</v>
      </c>
      <c r="B293" s="84"/>
      <c r="C293" s="20" t="s">
        <v>229</v>
      </c>
      <c r="D293" s="19">
        <v>1</v>
      </c>
      <c r="E293" s="21">
        <v>275</v>
      </c>
      <c r="F293" s="5">
        <f t="shared" si="19"/>
        <v>275</v>
      </c>
      <c r="G293" s="21"/>
      <c r="H293" s="21"/>
      <c r="I293" s="56"/>
      <c r="J293" s="56"/>
      <c r="K293" s="57"/>
      <c r="L293" s="33">
        <v>0</v>
      </c>
      <c r="M293" s="21">
        <v>0</v>
      </c>
      <c r="N293" s="34">
        <v>0</v>
      </c>
      <c r="O293" s="31">
        <f t="shared" si="23"/>
        <v>0</v>
      </c>
      <c r="P293" s="5">
        <f t="shared" si="24"/>
        <v>0</v>
      </c>
      <c r="Q293" s="32">
        <f t="shared" si="25"/>
        <v>0</v>
      </c>
      <c r="R293" s="25">
        <f>$D293*$E293*R$3*Indiga[[#This Row],[Delivery]]</f>
        <v>0</v>
      </c>
      <c r="S293" s="5">
        <f>$D293*$E293*S$3*Indiga[[#This Row],[Installation]]</f>
        <v>0</v>
      </c>
      <c r="T293" s="61">
        <f>$D293*$E293*T$3*Indiga[[#This Row],[Installation7]]</f>
        <v>0</v>
      </c>
      <c r="U293" s="5"/>
      <c r="V293" s="2"/>
    </row>
    <row r="294" spans="1:22" x14ac:dyDescent="0.3">
      <c r="A294" s="19" t="s">
        <v>12</v>
      </c>
      <c r="B294" s="84"/>
      <c r="C294" s="20" t="s">
        <v>286</v>
      </c>
      <c r="D294" s="19">
        <v>1</v>
      </c>
      <c r="E294" s="21">
        <v>275</v>
      </c>
      <c r="F294" s="5">
        <f t="shared" si="19"/>
        <v>275</v>
      </c>
      <c r="G294" s="21"/>
      <c r="H294" s="21"/>
      <c r="I294" s="56"/>
      <c r="J294" s="56"/>
      <c r="K294" s="57"/>
      <c r="L294" s="33">
        <v>0</v>
      </c>
      <c r="M294" s="21">
        <v>0</v>
      </c>
      <c r="N294" s="34">
        <v>0</v>
      </c>
      <c r="O294" s="31">
        <f t="shared" si="23"/>
        <v>0</v>
      </c>
      <c r="P294" s="5">
        <f t="shared" si="24"/>
        <v>0</v>
      </c>
      <c r="Q294" s="32">
        <f t="shared" si="25"/>
        <v>0</v>
      </c>
      <c r="R294" s="25">
        <f>$D294*$E294*R$3*Indiga[[#This Row],[Delivery]]</f>
        <v>0</v>
      </c>
      <c r="S294" s="5">
        <f>$D294*$E294*S$3*Indiga[[#This Row],[Installation]]</f>
        <v>0</v>
      </c>
      <c r="T294" s="61">
        <f>$D294*$E294*T$3*Indiga[[#This Row],[Installation7]]</f>
        <v>0</v>
      </c>
      <c r="U294" s="5"/>
      <c r="V294" s="2"/>
    </row>
    <row r="295" spans="1:22" x14ac:dyDescent="0.3">
      <c r="A295" s="19" t="s">
        <v>12</v>
      </c>
      <c r="B295" s="84"/>
      <c r="C295" s="20" t="s">
        <v>230</v>
      </c>
      <c r="D295" s="19">
        <v>1</v>
      </c>
      <c r="E295" s="21">
        <v>275</v>
      </c>
      <c r="F295" s="5">
        <f t="shared" si="19"/>
        <v>275</v>
      </c>
      <c r="G295" s="21"/>
      <c r="H295" s="21"/>
      <c r="I295" s="56"/>
      <c r="J295" s="56"/>
      <c r="K295" s="57"/>
      <c r="L295" s="33">
        <v>0</v>
      </c>
      <c r="M295" s="21">
        <v>0</v>
      </c>
      <c r="N295" s="34">
        <v>0</v>
      </c>
      <c r="O295" s="31">
        <f t="shared" si="23"/>
        <v>0</v>
      </c>
      <c r="P295" s="5">
        <f t="shared" si="24"/>
        <v>0</v>
      </c>
      <c r="Q295" s="32">
        <f t="shared" si="25"/>
        <v>0</v>
      </c>
      <c r="R295" s="25">
        <f>$D295*$E295*R$3*Indiga[[#This Row],[Delivery]]</f>
        <v>0</v>
      </c>
      <c r="S295" s="5">
        <f>$D295*$E295*S$3*Indiga[[#This Row],[Installation]]</f>
        <v>0</v>
      </c>
      <c r="T295" s="61">
        <f>$D295*$E295*T$3*Indiga[[#This Row],[Installation7]]</f>
        <v>0</v>
      </c>
      <c r="U295" s="5"/>
      <c r="V295" s="2"/>
    </row>
    <row r="296" spans="1:22" x14ac:dyDescent="0.3">
      <c r="A296" s="19" t="s">
        <v>37</v>
      </c>
      <c r="B296" s="84"/>
      <c r="C296" s="20" t="s">
        <v>289</v>
      </c>
      <c r="D296" s="19">
        <v>1</v>
      </c>
      <c r="E296" s="21">
        <v>400</v>
      </c>
      <c r="F296" s="5">
        <f t="shared" si="19"/>
        <v>400</v>
      </c>
      <c r="G296" s="21"/>
      <c r="H296" s="21"/>
      <c r="I296" s="56"/>
      <c r="J296" s="56"/>
      <c r="K296" s="57"/>
      <c r="L296" s="33">
        <v>0</v>
      </c>
      <c r="M296" s="21">
        <v>0</v>
      </c>
      <c r="N296" s="34">
        <v>0</v>
      </c>
      <c r="O296" s="31">
        <f t="shared" si="23"/>
        <v>0</v>
      </c>
      <c r="P296" s="5">
        <f t="shared" si="24"/>
        <v>0</v>
      </c>
      <c r="Q296" s="32">
        <f t="shared" si="25"/>
        <v>0</v>
      </c>
      <c r="R296" s="25">
        <f>$D296*$E296*R$3*Indiga[[#This Row],[Delivery]]</f>
        <v>0</v>
      </c>
      <c r="S296" s="5">
        <f>$D296*$E296*S$3*Indiga[[#This Row],[Installation]]</f>
        <v>0</v>
      </c>
      <c r="T296" s="61">
        <f>$D296*$E296*T$3*Indiga[[#This Row],[Installation7]]</f>
        <v>0</v>
      </c>
      <c r="U296" s="5"/>
      <c r="V296" s="2"/>
    </row>
    <row r="297" spans="1:22" x14ac:dyDescent="0.3">
      <c r="A297" s="19" t="s">
        <v>37</v>
      </c>
      <c r="B297" s="84"/>
      <c r="C297" s="20" t="s">
        <v>290</v>
      </c>
      <c r="D297" s="19">
        <v>1</v>
      </c>
      <c r="E297" s="21">
        <v>275</v>
      </c>
      <c r="F297" s="5">
        <f t="shared" si="19"/>
        <v>275</v>
      </c>
      <c r="G297" s="21"/>
      <c r="H297" s="21"/>
      <c r="I297" s="56"/>
      <c r="J297" s="56"/>
      <c r="K297" s="57"/>
      <c r="L297" s="33">
        <v>0</v>
      </c>
      <c r="M297" s="21">
        <v>0</v>
      </c>
      <c r="N297" s="34">
        <v>0</v>
      </c>
      <c r="O297" s="31">
        <f t="shared" si="23"/>
        <v>0</v>
      </c>
      <c r="P297" s="5">
        <f t="shared" si="24"/>
        <v>0</v>
      </c>
      <c r="Q297" s="32">
        <f t="shared" si="25"/>
        <v>0</v>
      </c>
      <c r="R297" s="25">
        <f>$D297*$E297*R$3*Indiga[[#This Row],[Delivery]]</f>
        <v>0</v>
      </c>
      <c r="S297" s="5">
        <f>$D297*$E297*S$3*Indiga[[#This Row],[Installation]]</f>
        <v>0</v>
      </c>
      <c r="T297" s="61">
        <f>$D297*$E297*T$3*Indiga[[#This Row],[Installation7]]</f>
        <v>0</v>
      </c>
      <c r="U297" s="5"/>
      <c r="V297" s="2"/>
    </row>
    <row r="298" spans="1:22" x14ac:dyDescent="0.3">
      <c r="A298" s="19" t="s">
        <v>49</v>
      </c>
      <c r="B298" s="84"/>
      <c r="C298" s="20" t="s">
        <v>231</v>
      </c>
      <c r="D298" s="19">
        <v>1</v>
      </c>
      <c r="E298" s="21">
        <v>275</v>
      </c>
      <c r="F298" s="5">
        <f t="shared" si="19"/>
        <v>275</v>
      </c>
      <c r="G298" s="21"/>
      <c r="H298" s="21"/>
      <c r="I298" s="56"/>
      <c r="J298" s="56"/>
      <c r="K298" s="57"/>
      <c r="L298" s="33">
        <v>0</v>
      </c>
      <c r="M298" s="21">
        <v>0</v>
      </c>
      <c r="N298" s="34">
        <v>0</v>
      </c>
      <c r="O298" s="31">
        <f t="shared" si="23"/>
        <v>0</v>
      </c>
      <c r="P298" s="5">
        <f t="shared" si="24"/>
        <v>0</v>
      </c>
      <c r="Q298" s="32">
        <f t="shared" si="25"/>
        <v>0</v>
      </c>
      <c r="R298" s="25">
        <f>$D298*$E298*R$3*Indiga[[#This Row],[Delivery]]</f>
        <v>0</v>
      </c>
      <c r="S298" s="5">
        <f>$D298*$E298*S$3*Indiga[[#This Row],[Installation]]</f>
        <v>0</v>
      </c>
      <c r="T298" s="61">
        <f>$D298*$E298*T$3*Indiga[[#This Row],[Installation7]]</f>
        <v>0</v>
      </c>
      <c r="U298" s="5"/>
      <c r="V298" s="2"/>
    </row>
    <row r="299" spans="1:22" x14ac:dyDescent="0.3">
      <c r="A299" s="19" t="s">
        <v>319</v>
      </c>
      <c r="B299" s="84"/>
      <c r="C299" s="20" t="s">
        <v>63</v>
      </c>
      <c r="D299" s="19">
        <v>1</v>
      </c>
      <c r="E299" s="21">
        <v>275</v>
      </c>
      <c r="F299" s="5">
        <f t="shared" si="19"/>
        <v>275</v>
      </c>
      <c r="G299" s="21"/>
      <c r="H299" s="21"/>
      <c r="I299" s="56"/>
      <c r="J299" s="56"/>
      <c r="K299" s="57"/>
      <c r="L299" s="33">
        <v>0</v>
      </c>
      <c r="M299" s="21">
        <v>0</v>
      </c>
      <c r="N299" s="34">
        <v>0</v>
      </c>
      <c r="O299" s="31">
        <f t="shared" si="23"/>
        <v>0</v>
      </c>
      <c r="P299" s="5">
        <f t="shared" si="24"/>
        <v>0</v>
      </c>
      <c r="Q299" s="32">
        <f t="shared" si="25"/>
        <v>0</v>
      </c>
      <c r="R299" s="25">
        <f>$D299*$E299*R$3*Indiga[[#This Row],[Delivery]]</f>
        <v>0</v>
      </c>
      <c r="S299" s="5">
        <f>$D299*$E299*S$3*Indiga[[#This Row],[Installation]]</f>
        <v>0</v>
      </c>
      <c r="T299" s="61">
        <f>$D299*$E299*T$3*Indiga[[#This Row],[Installation7]]</f>
        <v>0</v>
      </c>
      <c r="U299" s="5"/>
      <c r="V299" s="2"/>
    </row>
    <row r="300" spans="1:22" x14ac:dyDescent="0.3">
      <c r="A300" s="19" t="s">
        <v>108</v>
      </c>
      <c r="B300" s="84" t="s">
        <v>312</v>
      </c>
      <c r="C300" s="20" t="s">
        <v>313</v>
      </c>
      <c r="D300" s="19">
        <v>1</v>
      </c>
      <c r="E300" s="21">
        <v>2069.25</v>
      </c>
      <c r="F300" s="5">
        <f t="shared" si="19"/>
        <v>2069.25</v>
      </c>
      <c r="G300" s="21"/>
      <c r="H300" s="21"/>
      <c r="I300" s="56"/>
      <c r="J300" s="56"/>
      <c r="K300" s="57"/>
      <c r="L300" s="33">
        <v>0</v>
      </c>
      <c r="M300" s="21">
        <v>0</v>
      </c>
      <c r="N300" s="34">
        <v>0</v>
      </c>
      <c r="O300" s="31">
        <f t="shared" si="23"/>
        <v>0</v>
      </c>
      <c r="P300" s="5">
        <f t="shared" si="24"/>
        <v>0</v>
      </c>
      <c r="Q300" s="32">
        <f t="shared" si="25"/>
        <v>0</v>
      </c>
      <c r="R300" s="25">
        <f>$D300*$E300*R$3*Indiga[[#This Row],[Delivery]]</f>
        <v>0</v>
      </c>
      <c r="S300" s="5">
        <f>$D300*$E300*S$3*Indiga[[#This Row],[Installation]]</f>
        <v>0</v>
      </c>
      <c r="T300" s="61">
        <f>$D300*$E300*T$3*Indiga[[#This Row],[Installation7]]</f>
        <v>0</v>
      </c>
      <c r="U300" s="5"/>
      <c r="V300" s="2"/>
    </row>
    <row r="301" spans="1:22" x14ac:dyDescent="0.3">
      <c r="A301" s="19" t="s">
        <v>12</v>
      </c>
      <c r="B301" s="84" t="s">
        <v>314</v>
      </c>
      <c r="C301" s="20" t="s">
        <v>118</v>
      </c>
      <c r="D301" s="19">
        <v>1</v>
      </c>
      <c r="E301" s="21">
        <v>2149.7150000000001</v>
      </c>
      <c r="F301" s="5">
        <f t="shared" si="19"/>
        <v>2149.7150000000001</v>
      </c>
      <c r="G301" s="21"/>
      <c r="H301" s="21"/>
      <c r="I301" s="56"/>
      <c r="J301" s="56"/>
      <c r="K301" s="57"/>
      <c r="L301" s="33">
        <v>0</v>
      </c>
      <c r="M301" s="21">
        <v>0</v>
      </c>
      <c r="N301" s="34">
        <v>0</v>
      </c>
      <c r="O301" s="31">
        <f t="shared" si="23"/>
        <v>0</v>
      </c>
      <c r="P301" s="5">
        <f t="shared" si="24"/>
        <v>0</v>
      </c>
      <c r="Q301" s="32">
        <f t="shared" si="25"/>
        <v>0</v>
      </c>
      <c r="R301" s="25">
        <f>$D301*$E301*R$3*Indiga[[#This Row],[Delivery]]</f>
        <v>0</v>
      </c>
      <c r="S301" s="5">
        <f>$D301*$E301*S$3*Indiga[[#This Row],[Installation]]</f>
        <v>0</v>
      </c>
      <c r="T301" s="61">
        <f>$D301*$E301*T$3*Indiga[[#This Row],[Installation7]]</f>
        <v>0</v>
      </c>
      <c r="U301" s="5"/>
      <c r="V301" s="2"/>
    </row>
    <row r="302" spans="1:22" x14ac:dyDescent="0.3">
      <c r="A302" s="19" t="s">
        <v>37</v>
      </c>
      <c r="B302" s="84" t="s">
        <v>315</v>
      </c>
      <c r="C302" s="20" t="s">
        <v>141</v>
      </c>
      <c r="D302" s="19">
        <v>1</v>
      </c>
      <c r="E302" s="21">
        <v>2024.73875</v>
      </c>
      <c r="F302" s="5">
        <f t="shared" si="19"/>
        <v>2024.73875</v>
      </c>
      <c r="G302" s="21"/>
      <c r="H302" s="21"/>
      <c r="I302" s="56"/>
      <c r="J302" s="56"/>
      <c r="K302" s="57"/>
      <c r="L302" s="33">
        <v>0</v>
      </c>
      <c r="M302" s="21">
        <v>0</v>
      </c>
      <c r="N302" s="34">
        <v>0</v>
      </c>
      <c r="O302" s="31">
        <f t="shared" si="23"/>
        <v>0</v>
      </c>
      <c r="P302" s="5">
        <f t="shared" si="24"/>
        <v>0</v>
      </c>
      <c r="Q302" s="32">
        <f t="shared" si="25"/>
        <v>0</v>
      </c>
      <c r="R302" s="25">
        <f>$D302*$E302*R$3*Indiga[[#This Row],[Delivery]]</f>
        <v>0</v>
      </c>
      <c r="S302" s="5">
        <f>$D302*$E302*S$3*Indiga[[#This Row],[Installation]]</f>
        <v>0</v>
      </c>
      <c r="T302" s="61">
        <f>$D302*$E302*T$3*Indiga[[#This Row],[Installation7]]</f>
        <v>0</v>
      </c>
      <c r="U302" s="5"/>
      <c r="V302" s="2"/>
    </row>
    <row r="303" spans="1:22" x14ac:dyDescent="0.3">
      <c r="A303" s="19" t="s">
        <v>37</v>
      </c>
      <c r="B303" s="84" t="s">
        <v>316</v>
      </c>
      <c r="C303" s="20" t="s">
        <v>145</v>
      </c>
      <c r="D303" s="19">
        <v>1</v>
      </c>
      <c r="E303" s="21">
        <v>1540.25</v>
      </c>
      <c r="F303" s="5">
        <f t="shared" si="19"/>
        <v>1540.25</v>
      </c>
      <c r="G303" s="21"/>
      <c r="H303" s="21"/>
      <c r="I303" s="56"/>
      <c r="J303" s="56"/>
      <c r="K303" s="57"/>
      <c r="L303" s="33">
        <v>0</v>
      </c>
      <c r="M303" s="21">
        <v>0</v>
      </c>
      <c r="N303" s="34">
        <v>0</v>
      </c>
      <c r="O303" s="31">
        <f t="shared" si="23"/>
        <v>0</v>
      </c>
      <c r="P303" s="5">
        <f t="shared" si="24"/>
        <v>0</v>
      </c>
      <c r="Q303" s="32">
        <f t="shared" si="25"/>
        <v>0</v>
      </c>
      <c r="R303" s="25">
        <f>$D303*$E303*R$3*Indiga[[#This Row],[Delivery]]</f>
        <v>0</v>
      </c>
      <c r="S303" s="5">
        <f>$D303*$E303*S$3*Indiga[[#This Row],[Installation]]</f>
        <v>0</v>
      </c>
      <c r="T303" s="61">
        <f>$D303*$E303*T$3*Indiga[[#This Row],[Installation7]]</f>
        <v>0</v>
      </c>
      <c r="U303" s="5"/>
      <c r="V303" s="2"/>
    </row>
    <row r="304" spans="1:22" x14ac:dyDescent="0.3">
      <c r="A304" s="19"/>
      <c r="B304" s="84" t="s">
        <v>316</v>
      </c>
      <c r="C304" s="20" t="s">
        <v>317</v>
      </c>
      <c r="D304" s="19">
        <v>1</v>
      </c>
      <c r="E304" s="21">
        <v>1540.25</v>
      </c>
      <c r="F304" s="5">
        <f t="shared" si="19"/>
        <v>1540.25</v>
      </c>
      <c r="G304" s="21"/>
      <c r="H304" s="21"/>
      <c r="I304" s="56"/>
      <c r="J304" s="56"/>
      <c r="K304" s="57"/>
      <c r="L304" s="33">
        <v>0</v>
      </c>
      <c r="M304" s="21">
        <v>0</v>
      </c>
      <c r="N304" s="34">
        <v>0</v>
      </c>
      <c r="O304" s="31">
        <f t="shared" si="23"/>
        <v>0</v>
      </c>
      <c r="P304" s="5">
        <f t="shared" si="24"/>
        <v>0</v>
      </c>
      <c r="Q304" s="32">
        <f t="shared" si="25"/>
        <v>0</v>
      </c>
      <c r="R304" s="25">
        <f>$D304*$E304*R$3*Indiga[[#This Row],[Delivery]]</f>
        <v>0</v>
      </c>
      <c r="S304" s="5">
        <f>$D304*$E304*S$3*Indiga[[#This Row],[Installation]]</f>
        <v>0</v>
      </c>
      <c r="T304" s="61">
        <f>$D304*$E304*T$3*Indiga[[#This Row],[Installation7]]</f>
        <v>0</v>
      </c>
      <c r="U304" s="5"/>
      <c r="V304" s="2"/>
    </row>
    <row r="305" spans="1:22" x14ac:dyDescent="0.3">
      <c r="A305" s="19" t="s">
        <v>319</v>
      </c>
      <c r="B305" s="84" t="s">
        <v>316</v>
      </c>
      <c r="C305" s="20" t="s">
        <v>165</v>
      </c>
      <c r="D305" s="19">
        <v>1</v>
      </c>
      <c r="E305" s="21">
        <v>1540.25</v>
      </c>
      <c r="F305" s="5">
        <f t="shared" si="19"/>
        <v>1540.25</v>
      </c>
      <c r="G305" s="21" t="s">
        <v>348</v>
      </c>
      <c r="H305" s="21"/>
      <c r="I305" s="54">
        <v>0.8</v>
      </c>
      <c r="J305" s="56"/>
      <c r="K305" s="57"/>
      <c r="L305" s="33">
        <v>0</v>
      </c>
      <c r="M305" s="21">
        <v>0</v>
      </c>
      <c r="N305" s="34">
        <v>0</v>
      </c>
      <c r="O305" s="31">
        <f t="shared" si="23"/>
        <v>862.54</v>
      </c>
      <c r="P305" s="5">
        <f t="shared" si="24"/>
        <v>0</v>
      </c>
      <c r="Q305" s="32">
        <f t="shared" si="25"/>
        <v>0</v>
      </c>
      <c r="R305" s="25">
        <f>$D305*$E305*R$3*Indiga[[#This Row],[Delivery]]</f>
        <v>862.54</v>
      </c>
      <c r="S305" s="5">
        <f>$D305*$E305*S$3*Indiga[[#This Row],[Installation]]</f>
        <v>0</v>
      </c>
      <c r="T305" s="61">
        <f>$D305*$E305*T$3*Indiga[[#This Row],[Installation7]]</f>
        <v>0</v>
      </c>
      <c r="U305" s="5"/>
      <c r="V305" s="2" t="s">
        <v>354</v>
      </c>
    </row>
    <row r="306" spans="1:22" x14ac:dyDescent="0.3">
      <c r="A306" s="19" t="s">
        <v>62</v>
      </c>
      <c r="B306" s="84" t="s">
        <v>316</v>
      </c>
      <c r="C306" s="20" t="s">
        <v>167</v>
      </c>
      <c r="D306" s="19">
        <v>1</v>
      </c>
      <c r="E306" s="21">
        <v>1540.25</v>
      </c>
      <c r="F306" s="5">
        <f t="shared" si="19"/>
        <v>1540.25</v>
      </c>
      <c r="G306" s="21" t="s">
        <v>348</v>
      </c>
      <c r="H306" s="21"/>
      <c r="I306" s="54">
        <v>0.8</v>
      </c>
      <c r="J306" s="56"/>
      <c r="K306" s="57"/>
      <c r="L306" s="33">
        <v>0</v>
      </c>
      <c r="M306" s="21">
        <v>0</v>
      </c>
      <c r="N306" s="34">
        <v>0</v>
      </c>
      <c r="O306" s="31">
        <f t="shared" si="23"/>
        <v>862.54</v>
      </c>
      <c r="P306" s="5">
        <f t="shared" si="24"/>
        <v>0</v>
      </c>
      <c r="Q306" s="32">
        <f t="shared" si="25"/>
        <v>0</v>
      </c>
      <c r="R306" s="25">
        <f>$D306*$E306*R$3*Indiga[[#This Row],[Delivery]]</f>
        <v>862.54</v>
      </c>
      <c r="S306" s="5">
        <f>$D306*$E306*S$3*Indiga[[#This Row],[Installation]]</f>
        <v>0</v>
      </c>
      <c r="T306" s="61">
        <f>$D306*$E306*T$3*Indiga[[#This Row],[Installation7]]</f>
        <v>0</v>
      </c>
      <c r="U306" s="5"/>
      <c r="V306" s="2" t="s">
        <v>354</v>
      </c>
    </row>
    <row r="307" spans="1:22" x14ac:dyDescent="0.3">
      <c r="A307" s="19" t="s">
        <v>66</v>
      </c>
      <c r="B307" s="84" t="s">
        <v>316</v>
      </c>
      <c r="C307" s="20" t="s">
        <v>168</v>
      </c>
      <c r="D307" s="19">
        <v>1</v>
      </c>
      <c r="E307" s="21">
        <v>1540.25</v>
      </c>
      <c r="F307" s="5">
        <f t="shared" si="19"/>
        <v>1540.25</v>
      </c>
      <c r="G307" s="21"/>
      <c r="H307" s="21"/>
      <c r="I307" s="56"/>
      <c r="J307" s="56"/>
      <c r="K307" s="57"/>
      <c r="L307" s="33">
        <v>0</v>
      </c>
      <c r="M307" s="21">
        <v>0</v>
      </c>
      <c r="N307" s="34">
        <v>0</v>
      </c>
      <c r="O307" s="31">
        <f t="shared" si="23"/>
        <v>0</v>
      </c>
      <c r="P307" s="5">
        <f t="shared" si="24"/>
        <v>0</v>
      </c>
      <c r="Q307" s="32">
        <f t="shared" si="25"/>
        <v>0</v>
      </c>
      <c r="R307" s="25">
        <f>$D307*$E307*R$3*Indiga[[#This Row],[Delivery]]</f>
        <v>0</v>
      </c>
      <c r="S307" s="5">
        <f>$D307*$E307*S$3*Indiga[[#This Row],[Installation]]</f>
        <v>0</v>
      </c>
      <c r="T307" s="61">
        <f>$D307*$E307*T$3*Indiga[[#This Row],[Installation7]]</f>
        <v>0</v>
      </c>
      <c r="U307" s="5"/>
      <c r="V307" s="2"/>
    </row>
    <row r="308" spans="1:22" x14ac:dyDescent="0.3">
      <c r="A308" s="19" t="s">
        <v>172</v>
      </c>
      <c r="B308" s="84" t="s">
        <v>316</v>
      </c>
      <c r="C308" s="20" t="s">
        <v>174</v>
      </c>
      <c r="D308" s="19">
        <v>1</v>
      </c>
      <c r="E308" s="21">
        <v>1540.25</v>
      </c>
      <c r="F308" s="5">
        <f t="shared" si="19"/>
        <v>1540.25</v>
      </c>
      <c r="G308" s="21"/>
      <c r="H308" s="21"/>
      <c r="I308" s="56"/>
      <c r="J308" s="56"/>
      <c r="K308" s="57"/>
      <c r="L308" s="33">
        <v>0</v>
      </c>
      <c r="M308" s="21">
        <v>0</v>
      </c>
      <c r="N308" s="34">
        <v>0</v>
      </c>
      <c r="O308" s="31">
        <f t="shared" si="23"/>
        <v>0</v>
      </c>
      <c r="P308" s="5">
        <f t="shared" si="24"/>
        <v>0</v>
      </c>
      <c r="Q308" s="32">
        <f t="shared" si="25"/>
        <v>0</v>
      </c>
      <c r="R308" s="25">
        <f>$D308*$E308*R$3*Indiga[[#This Row],[Delivery]]</f>
        <v>0</v>
      </c>
      <c r="S308" s="5">
        <f>$D308*$E308*S$3*Indiga[[#This Row],[Installation]]</f>
        <v>0</v>
      </c>
      <c r="T308" s="61">
        <f>$D308*$E308*T$3*Indiga[[#This Row],[Installation7]]</f>
        <v>0</v>
      </c>
      <c r="U308" s="5"/>
      <c r="V308" s="2"/>
    </row>
    <row r="309" spans="1:22" x14ac:dyDescent="0.3">
      <c r="A309" s="19" t="s">
        <v>178</v>
      </c>
      <c r="B309" s="84" t="s">
        <v>316</v>
      </c>
      <c r="C309" s="20" t="s">
        <v>179</v>
      </c>
      <c r="D309" s="19">
        <v>1</v>
      </c>
      <c r="E309" s="21">
        <v>1540.25</v>
      </c>
      <c r="F309" s="5">
        <f t="shared" si="19"/>
        <v>1540.25</v>
      </c>
      <c r="G309" s="21"/>
      <c r="H309" s="21"/>
      <c r="I309" s="56"/>
      <c r="J309" s="56"/>
      <c r="K309" s="57"/>
      <c r="L309" s="33">
        <v>0</v>
      </c>
      <c r="M309" s="21">
        <v>0</v>
      </c>
      <c r="N309" s="34">
        <v>0</v>
      </c>
      <c r="O309" s="31">
        <f t="shared" si="23"/>
        <v>0</v>
      </c>
      <c r="P309" s="5">
        <f t="shared" si="24"/>
        <v>0</v>
      </c>
      <c r="Q309" s="32">
        <f t="shared" si="25"/>
        <v>0</v>
      </c>
      <c r="R309" s="25">
        <f>$D309*$E309*R$3*Indiga[[#This Row],[Delivery]]</f>
        <v>0</v>
      </c>
      <c r="S309" s="5">
        <f>$D309*$E309*S$3*Indiga[[#This Row],[Installation]]</f>
        <v>0</v>
      </c>
      <c r="T309" s="61">
        <f>$D309*$E309*T$3*Indiga[[#This Row],[Installation7]]</f>
        <v>0</v>
      </c>
      <c r="U309" s="5"/>
      <c r="V309" s="2"/>
    </row>
    <row r="310" spans="1:22" x14ac:dyDescent="0.3">
      <c r="A310" s="19" t="s">
        <v>92</v>
      </c>
      <c r="B310" s="84" t="s">
        <v>316</v>
      </c>
      <c r="C310" s="20" t="s">
        <v>181</v>
      </c>
      <c r="D310" s="19">
        <v>1</v>
      </c>
      <c r="E310" s="21">
        <v>1540.25</v>
      </c>
      <c r="F310" s="5">
        <f t="shared" si="19"/>
        <v>1540.25</v>
      </c>
      <c r="G310" s="21" t="s">
        <v>348</v>
      </c>
      <c r="H310" s="21"/>
      <c r="I310" s="54">
        <v>0.8</v>
      </c>
      <c r="J310" s="56"/>
      <c r="K310" s="57"/>
      <c r="L310" s="33">
        <v>0</v>
      </c>
      <c r="M310" s="21">
        <v>0</v>
      </c>
      <c r="N310" s="34">
        <v>0</v>
      </c>
      <c r="O310" s="31">
        <f t="shared" si="23"/>
        <v>862.54</v>
      </c>
      <c r="P310" s="5">
        <f t="shared" si="24"/>
        <v>0</v>
      </c>
      <c r="Q310" s="32">
        <f t="shared" si="25"/>
        <v>0</v>
      </c>
      <c r="R310" s="25">
        <f>$D310*$E310*R$3*Indiga[[#This Row],[Delivery]]</f>
        <v>862.54</v>
      </c>
      <c r="S310" s="5">
        <f>$D310*$E310*S$3*Indiga[[#This Row],[Installation]]</f>
        <v>0</v>
      </c>
      <c r="T310" s="61">
        <f>$D310*$E310*T$3*Indiga[[#This Row],[Installation7]]</f>
        <v>0</v>
      </c>
      <c r="U310" s="5"/>
      <c r="V310" s="2" t="s">
        <v>354</v>
      </c>
    </row>
    <row r="311" spans="1:22" x14ac:dyDescent="0.3">
      <c r="A311" s="19" t="s">
        <v>191</v>
      </c>
      <c r="B311" s="84" t="s">
        <v>316</v>
      </c>
      <c r="C311" s="20" t="s">
        <v>192</v>
      </c>
      <c r="D311" s="19">
        <v>1</v>
      </c>
      <c r="E311" s="21">
        <v>1540.25</v>
      </c>
      <c r="F311" s="5">
        <f t="shared" si="19"/>
        <v>1540.25</v>
      </c>
      <c r="G311" s="21" t="s">
        <v>348</v>
      </c>
      <c r="H311" s="21"/>
      <c r="I311" s="54">
        <v>0.8</v>
      </c>
      <c r="J311" s="56"/>
      <c r="K311" s="57"/>
      <c r="L311" s="33">
        <v>0</v>
      </c>
      <c r="M311" s="21">
        <v>0</v>
      </c>
      <c r="N311" s="34">
        <v>0</v>
      </c>
      <c r="O311" s="31">
        <f t="shared" si="23"/>
        <v>862.54</v>
      </c>
      <c r="P311" s="5">
        <f t="shared" si="24"/>
        <v>0</v>
      </c>
      <c r="Q311" s="32">
        <f t="shared" si="25"/>
        <v>0</v>
      </c>
      <c r="R311" s="25">
        <f>$D311*$E311*R$3*Indiga[[#This Row],[Delivery]]</f>
        <v>862.54</v>
      </c>
      <c r="S311" s="5">
        <f>$D311*$E311*S$3*Indiga[[#This Row],[Installation]]</f>
        <v>0</v>
      </c>
      <c r="T311" s="61">
        <f>$D311*$E311*T$3*Indiga[[#This Row],[Installation7]]</f>
        <v>0</v>
      </c>
      <c r="U311" s="5"/>
      <c r="V311" s="2" t="s">
        <v>354</v>
      </c>
    </row>
    <row r="312" spans="1:22" x14ac:dyDescent="0.3">
      <c r="A312" s="19" t="s">
        <v>196</v>
      </c>
      <c r="B312" s="84" t="s">
        <v>316</v>
      </c>
      <c r="C312" s="20" t="s">
        <v>197</v>
      </c>
      <c r="D312" s="19">
        <v>1</v>
      </c>
      <c r="E312" s="21">
        <v>1540.25</v>
      </c>
      <c r="F312" s="5">
        <f t="shared" si="19"/>
        <v>1540.25</v>
      </c>
      <c r="G312" s="21" t="s">
        <v>348</v>
      </c>
      <c r="H312" s="21"/>
      <c r="I312" s="54">
        <v>0.8</v>
      </c>
      <c r="J312" s="56"/>
      <c r="K312" s="57"/>
      <c r="L312" s="33">
        <v>0</v>
      </c>
      <c r="M312" s="21">
        <v>0</v>
      </c>
      <c r="N312" s="34">
        <v>0</v>
      </c>
      <c r="O312" s="31">
        <f t="shared" si="23"/>
        <v>862.54</v>
      </c>
      <c r="P312" s="5">
        <f t="shared" si="24"/>
        <v>0</v>
      </c>
      <c r="Q312" s="32">
        <f t="shared" si="25"/>
        <v>0</v>
      </c>
      <c r="R312" s="25">
        <f>$D312*$E312*R$3*Indiga[[#This Row],[Delivery]]</f>
        <v>862.54</v>
      </c>
      <c r="S312" s="5">
        <f>$D312*$E312*S$3*Indiga[[#This Row],[Installation]]</f>
        <v>0</v>
      </c>
      <c r="T312" s="61">
        <f>$D312*$E312*T$3*Indiga[[#This Row],[Installation7]]</f>
        <v>0</v>
      </c>
      <c r="U312" s="5"/>
      <c r="V312" s="2" t="s">
        <v>354</v>
      </c>
    </row>
    <row r="313" spans="1:22" x14ac:dyDescent="0.3">
      <c r="A313" s="19" t="s">
        <v>319</v>
      </c>
      <c r="B313" s="84" t="s">
        <v>316</v>
      </c>
      <c r="C313" s="20" t="s">
        <v>318</v>
      </c>
      <c r="D313" s="19">
        <v>1</v>
      </c>
      <c r="E313" s="21">
        <v>1540.25</v>
      </c>
      <c r="F313" s="5">
        <f t="shared" si="19"/>
        <v>1540.25</v>
      </c>
      <c r="G313" s="21"/>
      <c r="H313" s="21"/>
      <c r="I313" s="56"/>
      <c r="J313" s="56"/>
      <c r="K313" s="57"/>
      <c r="L313" s="33">
        <v>0</v>
      </c>
      <c r="M313" s="21">
        <v>0</v>
      </c>
      <c r="N313" s="34">
        <v>0</v>
      </c>
      <c r="O313" s="31">
        <f t="shared" si="23"/>
        <v>0</v>
      </c>
      <c r="P313" s="5">
        <f t="shared" si="24"/>
        <v>0</v>
      </c>
      <c r="Q313" s="32">
        <f t="shared" si="25"/>
        <v>0</v>
      </c>
      <c r="R313" s="25">
        <f>$D313*$E313*R$3*Indiga[[#This Row],[Delivery]]</f>
        <v>0</v>
      </c>
      <c r="S313" s="5">
        <f>$D313*$E313*S$3*Indiga[[#This Row],[Installation]]</f>
        <v>0</v>
      </c>
      <c r="T313" s="61">
        <f>$D313*$E313*T$3*Indiga[[#This Row],[Installation7]]</f>
        <v>0</v>
      </c>
      <c r="U313" s="5"/>
      <c r="V313" s="2"/>
    </row>
    <row r="314" spans="1:22" x14ac:dyDescent="0.3">
      <c r="A314" s="19"/>
      <c r="B314" s="20"/>
      <c r="C314" s="20"/>
      <c r="D314" s="19"/>
      <c r="E314" s="21"/>
      <c r="F314" s="21"/>
      <c r="G314" s="21"/>
      <c r="H314" s="21"/>
      <c r="I314" s="56"/>
      <c r="J314" s="56"/>
      <c r="K314" s="57"/>
      <c r="L314" s="33"/>
      <c r="M314" s="21"/>
      <c r="N314" s="34"/>
      <c r="O314" s="31"/>
      <c r="P314" s="5"/>
      <c r="Q314" s="32"/>
      <c r="R314" s="25"/>
      <c r="S314" s="5"/>
      <c r="T314" s="61"/>
      <c r="U314" s="5"/>
      <c r="V314" s="2"/>
    </row>
    <row r="315" spans="1:22" x14ac:dyDescent="0.3">
      <c r="A315" s="19"/>
      <c r="B315" s="20"/>
      <c r="C315" s="20"/>
      <c r="D315" s="19"/>
      <c r="E315" s="21"/>
      <c r="F315" s="21"/>
      <c r="G315" s="21"/>
      <c r="H315" s="21"/>
      <c r="I315" s="56"/>
      <c r="J315" s="56"/>
      <c r="K315" s="57"/>
      <c r="L315" s="33"/>
      <c r="M315" s="21"/>
      <c r="N315" s="34"/>
      <c r="O315" s="31"/>
      <c r="P315" s="5"/>
      <c r="Q315" s="32"/>
      <c r="R315" s="25"/>
      <c r="S315" s="5"/>
      <c r="T315" s="61"/>
      <c r="U315" s="5"/>
      <c r="V315" s="2"/>
    </row>
    <row r="316" spans="1:22" x14ac:dyDescent="0.3">
      <c r="A316" s="19"/>
      <c r="B316" s="20"/>
      <c r="C316" s="20"/>
      <c r="D316" s="19"/>
      <c r="E316" s="21"/>
      <c r="F316" s="21"/>
      <c r="G316" s="21"/>
      <c r="H316" s="21"/>
      <c r="I316" s="56"/>
      <c r="J316" s="56"/>
      <c r="K316" s="57"/>
      <c r="L316" s="33"/>
      <c r="M316" s="21"/>
      <c r="N316" s="34"/>
      <c r="O316" s="31"/>
      <c r="P316" s="5"/>
      <c r="Q316" s="32"/>
      <c r="R316" s="25"/>
      <c r="S316" s="5"/>
      <c r="T316" s="61"/>
      <c r="U316" s="5"/>
      <c r="V316" s="2"/>
    </row>
    <row r="317" spans="1:22" x14ac:dyDescent="0.3">
      <c r="A317" s="16"/>
      <c r="B317" s="6"/>
      <c r="C317" s="6"/>
      <c r="D317" s="16"/>
      <c r="E317" s="7"/>
      <c r="F317" s="18">
        <f>SUBTOTAL(109,F160:F316)</f>
        <v>292667.33624999999</v>
      </c>
      <c r="G317" s="18"/>
      <c r="H317" s="18"/>
      <c r="I317" s="58"/>
      <c r="J317" s="58"/>
      <c r="K317" s="59"/>
      <c r="L317" s="35"/>
      <c r="M317" s="7"/>
      <c r="N317" s="36"/>
      <c r="O317" s="35"/>
      <c r="P317" s="7"/>
      <c r="Q317" s="36"/>
      <c r="R317" s="26"/>
      <c r="S317" s="7"/>
      <c r="T317" s="62"/>
      <c r="U317" s="21"/>
      <c r="V317" s="2"/>
    </row>
    <row r="318" spans="1:22" ht="31.5" customHeight="1" thickBot="1" x14ac:dyDescent="0.35">
      <c r="L318" s="37">
        <f t="shared" ref="L318:T318" si="26">SUBTOTAL(109,L4:L317)</f>
        <v>119827.8655</v>
      </c>
      <c r="M318" s="3">
        <f t="shared" si="26"/>
        <v>6246.6119999999992</v>
      </c>
      <c r="N318" s="38">
        <f t="shared" si="26"/>
        <v>4994.9497499999998</v>
      </c>
      <c r="O318" s="37">
        <f>SUBTOTAL(109,O4:O317)</f>
        <v>31403.045974999994</v>
      </c>
      <c r="P318" s="3">
        <f t="shared" si="26"/>
        <v>0</v>
      </c>
      <c r="Q318" s="38">
        <f t="shared" si="26"/>
        <v>0</v>
      </c>
      <c r="R318" s="3">
        <f t="shared" si="26"/>
        <v>151230.91147500009</v>
      </c>
      <c r="S318" s="3">
        <f t="shared" si="26"/>
        <v>6246.6119999999992</v>
      </c>
      <c r="T318" s="3">
        <f t="shared" si="26"/>
        <v>4994.9497499999998</v>
      </c>
      <c r="U318" s="63"/>
      <c r="V318" s="2"/>
    </row>
    <row r="319" spans="1:22" ht="15" thickTop="1" x14ac:dyDescent="0.3"/>
  </sheetData>
  <mergeCells count="3">
    <mergeCell ref="L1:N1"/>
    <mergeCell ref="O1:Q1"/>
    <mergeCell ref="R1:T1"/>
  </mergeCells>
  <phoneticPr fontId="3" type="noConversion"/>
  <conditionalFormatting sqref="I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3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Measurements Summary</vt:lpstr>
      <vt:lpstr>'Measurements Summary'!Print_Area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2023-03-08T07:09:15Z</dcterms:created>
  <dcterms:modified xsi:type="dcterms:W3CDTF">2023-04-17T07:02:18Z</dcterms:modified>
</cp:coreProperties>
</file>