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Vijayraj\"/>
    </mc:Choice>
  </mc:AlternateContent>
  <xr:revisionPtr revIDLastSave="0" documentId="8_{2EADC077-91BE-456B-A63C-838D62E2F6A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4" i="1"/>
  <c r="G18" i="1"/>
  <c r="G17" i="1"/>
  <c r="G16" i="1"/>
  <c r="G15" i="1"/>
  <c r="H19" i="1" s="1"/>
  <c r="G12" i="1"/>
  <c r="G11" i="1"/>
  <c r="G10" i="1"/>
  <c r="G9" i="1"/>
  <c r="G8" i="1"/>
  <c r="G7" i="1"/>
  <c r="G6" i="1"/>
  <c r="H12" i="1" l="1"/>
  <c r="H20" i="1" s="1"/>
</calcChain>
</file>

<file path=xl/sharedStrings.xml><?xml version="1.0" encoding="utf-8"?>
<sst xmlns="http://schemas.openxmlformats.org/spreadsheetml/2006/main" count="27" uniqueCount="27">
  <si>
    <t xml:space="preserve">Vijayraj contracting Co LLC </t>
  </si>
  <si>
    <t>Project :Dorchester Hotel And Residences</t>
  </si>
  <si>
    <t>Date: 30.01.2023</t>
  </si>
  <si>
    <t xml:space="preserve">Sr No </t>
  </si>
  <si>
    <t xml:space="preserve">Description </t>
  </si>
  <si>
    <t xml:space="preserve">NO </t>
  </si>
  <si>
    <t xml:space="preserve">Length </t>
  </si>
  <si>
    <t xml:space="preserve">Height </t>
  </si>
  <si>
    <t xml:space="preserve">Quantity </t>
  </si>
  <si>
    <t xml:space="preserve">Total Quantity </t>
  </si>
  <si>
    <t>Ground Floor</t>
  </si>
  <si>
    <t>Area g1</t>
  </si>
  <si>
    <t>Area g2</t>
  </si>
  <si>
    <t>Area g3</t>
  </si>
  <si>
    <t>Area g4</t>
  </si>
  <si>
    <t>Area g5</t>
  </si>
  <si>
    <t>Area g6</t>
  </si>
  <si>
    <t>Deduction</t>
  </si>
  <si>
    <t>Basement 1</t>
  </si>
  <si>
    <t>Area b1</t>
  </si>
  <si>
    <t>Area b2</t>
  </si>
  <si>
    <t>Area b3</t>
  </si>
  <si>
    <t>Area b4</t>
  </si>
  <si>
    <t>Previous certified</t>
  </si>
  <si>
    <t>This month (90% until WIR approved)</t>
  </si>
  <si>
    <t>Ddt Material on site</t>
  </si>
  <si>
    <t xml:space="preserve">Cumulative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</si>
</sst>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1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2" fillId="0" borderId="2" xfId="1" applyFont="1" applyBorder="1" applyAlignment="1">
      <alignment vertical="center"/>
    </xf>
    <xf numFmtId="164" fontId="2" fillId="0" borderId="3" xfId="1" applyFont="1" applyBorder="1" applyAlignment="1">
      <alignment horizontal="center" vertical="center" wrapText="1"/>
    </xf>
    <xf numFmtId="0" fontId="0" fillId="0" borderId="8" xfId="0" applyBorder="1"/>
    <xf numFmtId="0" fontId="4" fillId="2" borderId="9" xfId="0" applyFont="1" applyFill="1" applyBorder="1"/>
    <xf numFmtId="164" fontId="0" fillId="0" borderId="9" xfId="1" applyFont="1" applyBorder="1"/>
    <xf numFmtId="164" fontId="2" fillId="0" borderId="10" xfId="1" applyFont="1" applyBorder="1"/>
    <xf numFmtId="0" fontId="0" fillId="0" borderId="11" xfId="0" applyBorder="1"/>
    <xf numFmtId="0" fontId="0" fillId="0" borderId="12" xfId="0" applyBorder="1"/>
    <xf numFmtId="164" fontId="0" fillId="0" borderId="12" xfId="1" applyFont="1" applyBorder="1"/>
    <xf numFmtId="164" fontId="2" fillId="0" borderId="13" xfId="1" applyFont="1" applyBorder="1"/>
    <xf numFmtId="0" fontId="0" fillId="0" borderId="14" xfId="0" applyBorder="1"/>
    <xf numFmtId="0" fontId="2" fillId="0" borderId="12" xfId="0" applyFont="1" applyBorder="1" applyAlignment="1">
      <alignment horizontal="right"/>
    </xf>
    <xf numFmtId="164" fontId="0" fillId="0" borderId="15" xfId="1" applyFont="1" applyBorder="1"/>
    <xf numFmtId="164" fontId="2" fillId="0" borderId="16" xfId="1" applyFont="1" applyBorder="1"/>
    <xf numFmtId="0" fontId="2" fillId="0" borderId="12" xfId="0" applyFont="1" applyBorder="1"/>
    <xf numFmtId="0" fontId="4" fillId="2" borderId="12" xfId="0" applyFont="1" applyFill="1" applyBorder="1"/>
    <xf numFmtId="0" fontId="0" fillId="0" borderId="17" xfId="0" applyBorder="1"/>
    <xf numFmtId="0" fontId="2" fillId="0" borderId="18" xfId="0" applyFont="1" applyBorder="1"/>
    <xf numFmtId="164" fontId="0" fillId="0" borderId="18" xfId="1" applyFont="1" applyBorder="1"/>
    <xf numFmtId="164" fontId="2" fillId="0" borderId="19" xfId="1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0" fillId="0" borderId="0" xfId="1" applyFont="1" applyAlignment="1">
      <alignment horizontal="center"/>
    </xf>
    <xf numFmtId="0" fontId="0" fillId="0" borderId="0" xfId="0" applyBorder="1"/>
    <xf numFmtId="0" fontId="2" fillId="0" borderId="0" xfId="0" applyFont="1" applyBorder="1"/>
    <xf numFmtId="164" fontId="0" fillId="0" borderId="0" xfId="1" applyFont="1" applyBorder="1"/>
    <xf numFmtId="164" fontId="2" fillId="0" borderId="0" xfId="1" applyFont="1" applyBorder="1"/>
    <xf numFmtId="164" fontId="2" fillId="0" borderId="20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tabSelected="1" topLeftCell="A4" workbookViewId="0">
      <selection activeCell="F28" sqref="F28"/>
    </sheetView>
  </sheetViews>
  <sheetFormatPr defaultRowHeight="14.5" x14ac:dyDescent="0.35"/>
  <cols>
    <col min="2" max="2" width="5.81640625" customWidth="1"/>
    <col min="3" max="3" width="28.81640625" customWidth="1"/>
    <col min="4" max="4" width="6" bestFit="1" customWidth="1"/>
    <col min="5" max="5" width="8.81640625" bestFit="1" customWidth="1"/>
    <col min="6" max="6" width="8.7265625" bestFit="1" customWidth="1"/>
    <col min="7" max="7" width="10.54296875" bestFit="1" customWidth="1"/>
    <col min="8" max="8" width="8.7265625" bestFit="1" customWidth="1"/>
  </cols>
  <sheetData>
    <row r="1" spans="2:8" ht="15" thickBot="1" x14ac:dyDescent="0.4"/>
    <row r="2" spans="2:8" ht="19" thickBot="1" x14ac:dyDescent="0.4">
      <c r="B2" s="27" t="s">
        <v>0</v>
      </c>
      <c r="C2" s="28"/>
      <c r="D2" s="28"/>
      <c r="E2" s="28"/>
      <c r="F2" s="28"/>
      <c r="G2" s="28"/>
      <c r="H2" s="29"/>
    </row>
    <row r="3" spans="2:8" ht="16" thickBot="1" x14ac:dyDescent="0.4">
      <c r="B3" s="1" t="s">
        <v>1</v>
      </c>
      <c r="C3" s="2"/>
      <c r="D3" s="3"/>
      <c r="E3" s="4"/>
      <c r="F3" s="30" t="s">
        <v>2</v>
      </c>
      <c r="G3" s="31"/>
      <c r="H3" s="32"/>
    </row>
    <row r="4" spans="2:8" ht="29.5" thickBot="1" x14ac:dyDescent="0.4">
      <c r="B4" s="5" t="s">
        <v>3</v>
      </c>
      <c r="C4" s="6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8" t="s">
        <v>9</v>
      </c>
    </row>
    <row r="5" spans="2:8" ht="15.5" x14ac:dyDescent="0.35">
      <c r="B5" s="9"/>
      <c r="C5" s="10" t="s">
        <v>10</v>
      </c>
      <c r="D5" s="11"/>
      <c r="E5" s="11"/>
      <c r="F5" s="11"/>
      <c r="G5" s="11"/>
      <c r="H5" s="12"/>
    </row>
    <row r="6" spans="2:8" x14ac:dyDescent="0.35">
      <c r="B6" s="13">
        <v>1</v>
      </c>
      <c r="C6" s="14" t="s">
        <v>11</v>
      </c>
      <c r="D6" s="15">
        <v>1</v>
      </c>
      <c r="E6" s="15">
        <v>17.399999999999999</v>
      </c>
      <c r="F6" s="15">
        <v>2</v>
      </c>
      <c r="G6" s="15">
        <f>D6*E6*F6</f>
        <v>34.799999999999997</v>
      </c>
      <c r="H6" s="16"/>
    </row>
    <row r="7" spans="2:8" x14ac:dyDescent="0.35">
      <c r="B7" s="13">
        <v>2</v>
      </c>
      <c r="C7" s="14" t="s">
        <v>12</v>
      </c>
      <c r="D7" s="15">
        <v>1</v>
      </c>
      <c r="E7" s="15">
        <v>31.6</v>
      </c>
      <c r="F7" s="15">
        <v>2</v>
      </c>
      <c r="G7" s="15">
        <f t="shared" ref="G7:G11" si="0">D7*E7*F7</f>
        <v>63.2</v>
      </c>
      <c r="H7" s="16"/>
    </row>
    <row r="8" spans="2:8" x14ac:dyDescent="0.35">
      <c r="B8" s="13">
        <v>3</v>
      </c>
      <c r="C8" s="14" t="s">
        <v>13</v>
      </c>
      <c r="D8" s="15">
        <v>1</v>
      </c>
      <c r="E8" s="15">
        <v>9</v>
      </c>
      <c r="F8" s="15">
        <v>2</v>
      </c>
      <c r="G8" s="15">
        <f t="shared" si="0"/>
        <v>18</v>
      </c>
      <c r="H8" s="16"/>
    </row>
    <row r="9" spans="2:8" x14ac:dyDescent="0.35">
      <c r="B9" s="13">
        <v>4</v>
      </c>
      <c r="C9" s="14" t="s">
        <v>14</v>
      </c>
      <c r="D9" s="15">
        <v>1</v>
      </c>
      <c r="E9" s="15">
        <v>19</v>
      </c>
      <c r="F9" s="15">
        <v>2.2999999999999998</v>
      </c>
      <c r="G9" s="15">
        <f t="shared" si="0"/>
        <v>43.699999999999996</v>
      </c>
      <c r="H9" s="16"/>
    </row>
    <row r="10" spans="2:8" x14ac:dyDescent="0.35">
      <c r="B10" s="13">
        <v>5</v>
      </c>
      <c r="C10" s="14" t="s">
        <v>15</v>
      </c>
      <c r="D10" s="15">
        <v>1</v>
      </c>
      <c r="E10" s="15">
        <v>16</v>
      </c>
      <c r="F10" s="15">
        <v>1</v>
      </c>
      <c r="G10" s="15">
        <f t="shared" si="0"/>
        <v>16</v>
      </c>
      <c r="H10" s="16"/>
    </row>
    <row r="11" spans="2:8" x14ac:dyDescent="0.35">
      <c r="B11" s="13">
        <v>6</v>
      </c>
      <c r="C11" s="14" t="s">
        <v>16</v>
      </c>
      <c r="D11" s="15">
        <v>1</v>
      </c>
      <c r="E11" s="15">
        <v>12</v>
      </c>
      <c r="F11" s="15">
        <v>0.55000000000000004</v>
      </c>
      <c r="G11" s="15">
        <f t="shared" si="0"/>
        <v>6.6000000000000005</v>
      </c>
      <c r="H11" s="16"/>
    </row>
    <row r="12" spans="2:8" x14ac:dyDescent="0.35">
      <c r="B12" s="17"/>
      <c r="C12" s="18" t="s">
        <v>17</v>
      </c>
      <c r="D12" s="19">
        <v>1</v>
      </c>
      <c r="E12" s="19">
        <v>2</v>
      </c>
      <c r="F12" s="19">
        <v>1</v>
      </c>
      <c r="G12" s="19">
        <f>-(D12*E12*F12)</f>
        <v>-2</v>
      </c>
      <c r="H12" s="20">
        <f>SUM(G6:G12)</f>
        <v>180.29999999999998</v>
      </c>
    </row>
    <row r="13" spans="2:8" x14ac:dyDescent="0.35">
      <c r="B13" s="17"/>
      <c r="C13" s="21"/>
      <c r="D13" s="19"/>
      <c r="E13" s="19"/>
      <c r="F13" s="19"/>
      <c r="G13" s="19"/>
      <c r="H13" s="20"/>
    </row>
    <row r="14" spans="2:8" ht="15.5" x14ac:dyDescent="0.35">
      <c r="B14" s="17"/>
      <c r="C14" s="22" t="s">
        <v>18</v>
      </c>
      <c r="D14" s="19"/>
      <c r="E14" s="19"/>
      <c r="F14" s="19"/>
      <c r="G14" s="19"/>
      <c r="H14" s="20"/>
    </row>
    <row r="15" spans="2:8" x14ac:dyDescent="0.35">
      <c r="B15" s="13">
        <v>1</v>
      </c>
      <c r="C15" s="14" t="s">
        <v>19</v>
      </c>
      <c r="D15" s="15">
        <v>1</v>
      </c>
      <c r="E15" s="15">
        <v>8</v>
      </c>
      <c r="F15" s="15">
        <v>5.5</v>
      </c>
      <c r="G15" s="15">
        <f t="shared" ref="G15:G18" si="1">D15*E15*F15</f>
        <v>44</v>
      </c>
      <c r="H15" s="16"/>
    </row>
    <row r="16" spans="2:8" x14ac:dyDescent="0.35">
      <c r="B16" s="13">
        <v>2</v>
      </c>
      <c r="C16" s="14" t="s">
        <v>20</v>
      </c>
      <c r="D16" s="15">
        <v>1</v>
      </c>
      <c r="E16" s="15">
        <v>14.6</v>
      </c>
      <c r="F16" s="15">
        <v>6.4</v>
      </c>
      <c r="G16" s="15">
        <f t="shared" si="1"/>
        <v>93.44</v>
      </c>
      <c r="H16" s="16"/>
    </row>
    <row r="17" spans="2:8" x14ac:dyDescent="0.35">
      <c r="B17" s="13">
        <v>3</v>
      </c>
      <c r="C17" s="14" t="s">
        <v>21</v>
      </c>
      <c r="D17" s="15">
        <v>1</v>
      </c>
      <c r="E17" s="15">
        <v>18</v>
      </c>
      <c r="F17" s="15">
        <v>7</v>
      </c>
      <c r="G17" s="15">
        <f t="shared" si="1"/>
        <v>126</v>
      </c>
      <c r="H17" s="16"/>
    </row>
    <row r="18" spans="2:8" x14ac:dyDescent="0.35">
      <c r="B18" s="13">
        <v>4</v>
      </c>
      <c r="C18" s="14" t="s">
        <v>22</v>
      </c>
      <c r="D18" s="15">
        <v>1</v>
      </c>
      <c r="E18" s="15">
        <v>20</v>
      </c>
      <c r="F18" s="15">
        <v>3</v>
      </c>
      <c r="G18" s="15">
        <f t="shared" si="1"/>
        <v>60</v>
      </c>
      <c r="H18" s="16"/>
    </row>
    <row r="19" spans="2:8" x14ac:dyDescent="0.35">
      <c r="B19" s="13"/>
      <c r="C19" s="14"/>
      <c r="D19" s="15"/>
      <c r="E19" s="15"/>
      <c r="F19" s="15"/>
      <c r="G19" s="15"/>
      <c r="H19" s="16">
        <f>SUM(G15:G18)</f>
        <v>323.44</v>
      </c>
    </row>
    <row r="20" spans="2:8" ht="15" thickBot="1" x14ac:dyDescent="0.4">
      <c r="B20" s="23"/>
      <c r="C20" s="24"/>
      <c r="D20" s="25"/>
      <c r="E20" s="25"/>
      <c r="F20" s="25"/>
      <c r="G20" s="25"/>
      <c r="H20" s="26">
        <f>SUM(H6:H19)</f>
        <v>503.74</v>
      </c>
    </row>
    <row r="21" spans="2:8" x14ac:dyDescent="0.35">
      <c r="B21" s="34"/>
      <c r="C21" s="35"/>
      <c r="D21" s="36"/>
      <c r="E21" s="36"/>
      <c r="F21" s="36"/>
      <c r="G21" s="36"/>
      <c r="H21" s="37"/>
    </row>
    <row r="23" spans="2:8" x14ac:dyDescent="0.35">
      <c r="C23" t="s">
        <v>23</v>
      </c>
      <c r="G23" s="33">
        <v>179007.05</v>
      </c>
      <c r="H23" s="33"/>
    </row>
    <row r="24" spans="2:8" x14ac:dyDescent="0.35">
      <c r="C24" t="s">
        <v>24</v>
      </c>
      <c r="G24" s="33">
        <f>H20*55*0.9</f>
        <v>24935.13</v>
      </c>
      <c r="H24" s="33"/>
    </row>
    <row r="25" spans="2:8" x14ac:dyDescent="0.35">
      <c r="C25" t="s">
        <v>25</v>
      </c>
      <c r="G25" s="33">
        <v>-19920</v>
      </c>
      <c r="H25" s="33"/>
    </row>
    <row r="26" spans="2:8" ht="15" thickBot="1" x14ac:dyDescent="0.4">
      <c r="C26" t="s">
        <v>26</v>
      </c>
      <c r="G26" s="38">
        <f>SUM(G23:H25)</f>
        <v>184022.18</v>
      </c>
      <c r="H26" s="38"/>
    </row>
    <row r="27" spans="2:8" ht="15" thickTop="1" x14ac:dyDescent="0.35"/>
  </sheetData>
  <mergeCells count="6">
    <mergeCell ref="G26:H26"/>
    <mergeCell ref="B2:H2"/>
    <mergeCell ref="F3:H3"/>
    <mergeCell ref="G23:H23"/>
    <mergeCell ref="G24:H24"/>
    <mergeCell ref="G25:H25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C4AA2593-03E9-4C69-A5E2-849BCAE9B8EA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Vijayraj</dc:creator>
  <cp:lastModifiedBy>Himal Kosala</cp:lastModifiedBy>
  <dcterms:created xsi:type="dcterms:W3CDTF">2015-06-05T18:17:20Z</dcterms:created>
  <dcterms:modified xsi:type="dcterms:W3CDTF">2023-02-06T04:15:45Z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{C4AA2593-03E9-4C69-A5E2-849BCAE9B8EA}</vt:lpwstr>
  </property>
</Properties>
</file>