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Doormax\"/>
    </mc:Choice>
  </mc:AlternateContent>
  <xr:revisionPtr revIDLastSave="0" documentId="13_ncr:1_{A9349EA3-C6D8-4A60-886F-C105E2CD114E}" xr6:coauthVersionLast="47" xr6:coauthVersionMax="47" xr10:uidLastSave="{00000000-0000-0000-0000-000000000000}"/>
  <bookViews>
    <workbookView xWindow="1020" yWindow="1020" windowWidth="18570" windowHeight="11920" xr2:uid="{35C89664-6BC7-445F-B033-7DE1F1E55D3B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D6" i="1"/>
  <c r="E4" i="1"/>
  <c r="G4" i="1"/>
  <c r="E2" i="1" l="1"/>
  <c r="G5" i="1"/>
  <c r="E5" i="1" s="1"/>
  <c r="G6" i="1" l="1"/>
  <c r="E6" i="1"/>
</calcChain>
</file>

<file path=xl/sharedStrings.xml><?xml version="1.0" encoding="utf-8"?>
<sst xmlns="http://schemas.openxmlformats.org/spreadsheetml/2006/main" count="11" uniqueCount="11">
  <si>
    <t>No</t>
  </si>
  <si>
    <t>Description</t>
  </si>
  <si>
    <t>Previous</t>
  </si>
  <si>
    <t>This Month</t>
  </si>
  <si>
    <t>Cumulative</t>
  </si>
  <si>
    <t>BOQ</t>
  </si>
  <si>
    <t>Original Scope</t>
  </si>
  <si>
    <t>%</t>
  </si>
  <si>
    <t>Advance Payment</t>
  </si>
  <si>
    <t>Advance Payment Recovery</t>
  </si>
  <si>
    <t>Retention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</si>
</sst>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43" fontId="0" fillId="0" borderId="0" xfId="1" applyFont="1"/>
    <xf numFmtId="9" fontId="0" fillId="0" borderId="0" xfId="2" applyFont="1"/>
    <xf numFmtId="0" fontId="0" fillId="0" borderId="2" xfId="0" applyBorder="1"/>
    <xf numFmtId="43" fontId="0" fillId="0" borderId="2" xfId="1" applyFont="1" applyBorder="1"/>
    <xf numFmtId="9" fontId="0" fillId="0" borderId="2" xfId="2" applyFont="1" applyBorder="1"/>
    <xf numFmtId="43" fontId="2" fillId="0" borderId="2" xfId="1" applyFont="1" applyBorder="1"/>
    <xf numFmtId="9" fontId="2" fillId="0" borderId="2" xfId="2" applyFont="1" applyBorder="1"/>
    <xf numFmtId="0" fontId="0" fillId="0" borderId="3" xfId="0" applyBorder="1"/>
    <xf numFmtId="43" fontId="0" fillId="0" borderId="3" xfId="1" applyFont="1" applyBorder="1"/>
    <xf numFmtId="9" fontId="0" fillId="0" borderId="3" xfId="2" applyFont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0" fillId="2" borderId="2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BAF-F683-4D41-941F-CAA362F6E1C4}">
  <dimension ref="A1:G8"/>
  <sheetViews>
    <sheetView tabSelected="1" workbookViewId="0">
      <selection activeCell="D13" sqref="D13"/>
    </sheetView>
  </sheetViews>
  <sheetFormatPr defaultRowHeight="14.5" x14ac:dyDescent="0.35"/>
  <cols>
    <col min="2" max="2" width="24.453125" customWidth="1"/>
    <col min="3" max="3" width="12.08984375" style="2" customWidth="1"/>
    <col min="4" max="5" width="14.7265625" style="2" customWidth="1"/>
    <col min="6" max="6" width="7.453125" style="3" customWidth="1"/>
    <col min="7" max="7" width="14.7265625" style="2" customWidth="1"/>
  </cols>
  <sheetData>
    <row r="1" spans="1:7" s="1" customFormat="1" ht="31" customHeight="1" x14ac:dyDescent="0.35">
      <c r="A1" s="12" t="s">
        <v>0</v>
      </c>
      <c r="B1" s="12" t="s">
        <v>1</v>
      </c>
      <c r="C1" s="13" t="s">
        <v>5</v>
      </c>
      <c r="D1" s="13" t="s">
        <v>2</v>
      </c>
      <c r="E1" s="13" t="s">
        <v>3</v>
      </c>
      <c r="F1" s="14" t="s">
        <v>7</v>
      </c>
      <c r="G1" s="13" t="s">
        <v>4</v>
      </c>
    </row>
    <row r="2" spans="1:7" x14ac:dyDescent="0.35">
      <c r="A2" s="4"/>
      <c r="B2" s="4" t="s">
        <v>6</v>
      </c>
      <c r="C2" s="5">
        <v>128000</v>
      </c>
      <c r="D2" s="5">
        <v>0</v>
      </c>
      <c r="E2" s="5">
        <f>G2-D2</f>
        <v>89600</v>
      </c>
      <c r="F2" s="15">
        <f>0.25+0.45</f>
        <v>0.7</v>
      </c>
      <c r="G2" s="5">
        <f>C2*F2</f>
        <v>89600</v>
      </c>
    </row>
    <row r="3" spans="1:7" x14ac:dyDescent="0.35">
      <c r="A3" s="4"/>
      <c r="B3" s="4"/>
      <c r="C3" s="5"/>
      <c r="D3" s="5"/>
      <c r="E3" s="5"/>
      <c r="F3" s="6"/>
      <c r="G3" s="5"/>
    </row>
    <row r="4" spans="1:7" x14ac:dyDescent="0.35">
      <c r="A4" s="4"/>
      <c r="B4" s="4" t="s">
        <v>8</v>
      </c>
      <c r="C4" s="5"/>
      <c r="D4" s="5">
        <v>32000</v>
      </c>
      <c r="E4" s="5">
        <f>-G4-D4</f>
        <v>-64000</v>
      </c>
      <c r="F4" s="6">
        <v>0.25</v>
      </c>
      <c r="G4" s="5">
        <f>F4*C2</f>
        <v>32000</v>
      </c>
    </row>
    <row r="5" spans="1:7" x14ac:dyDescent="0.35">
      <c r="A5" s="4"/>
      <c r="B5" s="4" t="s">
        <v>9</v>
      </c>
      <c r="C5" s="5"/>
      <c r="D5" s="5"/>
      <c r="E5" s="5">
        <f>-G5-D5</f>
        <v>22400</v>
      </c>
      <c r="F5" s="6">
        <v>0.25</v>
      </c>
      <c r="G5" s="5">
        <f>-F5*G2</f>
        <v>-22400</v>
      </c>
    </row>
    <row r="6" spans="1:7" x14ac:dyDescent="0.35">
      <c r="A6" s="4"/>
      <c r="B6" s="4"/>
      <c r="C6" s="5"/>
      <c r="D6" s="7">
        <f>SUM(D2:D5)</f>
        <v>32000</v>
      </c>
      <c r="E6" s="7">
        <f>SUM(E2:E5)</f>
        <v>48000</v>
      </c>
      <c r="F6" s="8"/>
      <c r="G6" s="7">
        <f>SUM(G2:G5)</f>
        <v>99200</v>
      </c>
    </row>
    <row r="7" spans="1:7" x14ac:dyDescent="0.35">
      <c r="A7" s="4"/>
      <c r="B7" s="4" t="s">
        <v>10</v>
      </c>
      <c r="C7" s="5"/>
      <c r="D7" s="5"/>
      <c r="E7" s="5"/>
      <c r="F7" s="6"/>
      <c r="G7" s="5"/>
    </row>
    <row r="8" spans="1:7" x14ac:dyDescent="0.35">
      <c r="A8" s="9"/>
      <c r="B8" s="9"/>
      <c r="C8" s="10"/>
      <c r="D8" s="10"/>
      <c r="E8" s="10"/>
      <c r="F8" s="11"/>
      <c r="G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Himal Kosala</cp:lastModifiedBy>
  <dcterms:created xsi:type="dcterms:W3CDTF">2023-02-16T05:26:47Z</dcterms:created>
  <dcterms:modified xsi:type="dcterms:W3CDTF">2023-02-16T07:58:42Z</dcterms:modified>
</cp:coreProperties>
</file>