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25. JAF\"/>
    </mc:Choice>
  </mc:AlternateContent>
  <xr:revisionPtr revIDLastSave="0" documentId="13_ncr:1_{78F146ED-BE7C-4D2F-956D-98CFF5DCDC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2" r:id="rId1"/>
    <sheet name="BOQ" sheetId="1" r:id="rId2"/>
  </sheets>
  <definedNames>
    <definedName name="_xlnm.Print_Area" localSheetId="1">BOQ!$A$1:$L$38</definedName>
    <definedName name="_xlnm.Print_Area" localSheetId="0">Summary!$A$1:$G$36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0" i="2"/>
  <c r="E10" i="2"/>
  <c r="E9" i="2"/>
  <c r="C12" i="2"/>
  <c r="E12" i="2"/>
  <c r="D9" i="2"/>
  <c r="E4" i="2"/>
  <c r="D4" i="2"/>
  <c r="H8" i="1"/>
  <c r="C4" i="2" s="1"/>
  <c r="J8" i="1"/>
  <c r="L8" i="1"/>
  <c r="K2" i="1"/>
  <c r="I2" i="1" s="1"/>
  <c r="J2" i="1" s="1"/>
  <c r="H2" i="1"/>
  <c r="L2" i="1"/>
  <c r="F2" i="1"/>
</calcChain>
</file>

<file path=xl/sharedStrings.xml><?xml version="1.0" encoding="utf-8"?>
<sst xmlns="http://schemas.openxmlformats.org/spreadsheetml/2006/main" count="23" uniqueCount="19">
  <si>
    <t>Description</t>
  </si>
  <si>
    <t>Unit</t>
  </si>
  <si>
    <t xml:space="preserve">QTY </t>
  </si>
  <si>
    <t>Rate</t>
  </si>
  <si>
    <t>Amount</t>
  </si>
  <si>
    <t>Previous Certified</t>
  </si>
  <si>
    <t>Current</t>
  </si>
  <si>
    <t>Cumilative</t>
  </si>
  <si>
    <t>Hotel - GF - Ball Room - Corridor Vault Ceiling</t>
  </si>
  <si>
    <t>m2</t>
  </si>
  <si>
    <t>QTY</t>
  </si>
  <si>
    <t>No Approved WIR</t>
  </si>
  <si>
    <t>SN</t>
  </si>
  <si>
    <t>Work Done</t>
  </si>
  <si>
    <t>Total</t>
  </si>
  <si>
    <t>Previous</t>
  </si>
  <si>
    <t>Advance</t>
  </si>
  <si>
    <t>Recovery of Advacne</t>
  </si>
  <si>
    <t>Contract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</si>
</sst>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3" fontId="2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left" wrapText="1"/>
    </xf>
    <xf numFmtId="43" fontId="0" fillId="0" borderId="0" xfId="1" applyFont="1"/>
    <xf numFmtId="43" fontId="2" fillId="0" borderId="0" xfId="1" applyFont="1"/>
    <xf numFmtId="43" fontId="0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0340-41AE-4D35-8359-768F78139364}">
  <dimension ref="A1:E12"/>
  <sheetViews>
    <sheetView tabSelected="1" view="pageBreakPreview" zoomScaleNormal="100" zoomScaleSheetLayoutView="100" workbookViewId="0">
      <selection activeCell="E10" sqref="E10"/>
    </sheetView>
  </sheetViews>
  <sheetFormatPr defaultRowHeight="14.4" x14ac:dyDescent="0.3"/>
  <cols>
    <col min="1" max="1" width="18.33203125" bestFit="1" customWidth="1"/>
    <col min="3" max="3" width="14" style="14" bestFit="1" customWidth="1"/>
    <col min="4" max="4" width="13.6640625" bestFit="1" customWidth="1"/>
    <col min="5" max="5" width="15.6640625" style="14" bestFit="1" customWidth="1"/>
  </cols>
  <sheetData>
    <row r="1" spans="1:5" s="1" customFormat="1" x14ac:dyDescent="0.3">
      <c r="A1" s="1" t="s">
        <v>18</v>
      </c>
      <c r="C1" s="15">
        <v>128266</v>
      </c>
      <c r="E1" s="15"/>
    </row>
    <row r="3" spans="1:5" s="1" customFormat="1" x14ac:dyDescent="0.3">
      <c r="C3" s="15" t="s">
        <v>15</v>
      </c>
      <c r="D3" s="2" t="s">
        <v>6</v>
      </c>
      <c r="E3" s="15" t="s">
        <v>7</v>
      </c>
    </row>
    <row r="4" spans="1:5" x14ac:dyDescent="0.3">
      <c r="A4" t="s">
        <v>13</v>
      </c>
      <c r="C4" s="14">
        <f>BOQ!H8</f>
        <v>0</v>
      </c>
      <c r="D4" s="9">
        <f>BOQ!J8</f>
        <v>42525</v>
      </c>
      <c r="E4" s="14">
        <f>BOQ!L8</f>
        <v>42525</v>
      </c>
    </row>
    <row r="9" spans="1:5" x14ac:dyDescent="0.3">
      <c r="A9" t="s">
        <v>16</v>
      </c>
      <c r="C9" s="16">
        <v>32066.5</v>
      </c>
      <c r="D9" s="9">
        <f>E9-C9</f>
        <v>0</v>
      </c>
      <c r="E9" s="14">
        <f>25%*C1</f>
        <v>32066.5</v>
      </c>
    </row>
    <row r="10" spans="1:5" x14ac:dyDescent="0.3">
      <c r="A10" t="s">
        <v>17</v>
      </c>
      <c r="C10" s="16">
        <v>0</v>
      </c>
      <c r="D10" s="9">
        <f>E10-C10</f>
        <v>-10631.25</v>
      </c>
      <c r="E10" s="14">
        <f>-25%*E4</f>
        <v>-10631.25</v>
      </c>
    </row>
    <row r="11" spans="1:5" x14ac:dyDescent="0.3">
      <c r="C11"/>
    </row>
    <row r="12" spans="1:5" s="1" customFormat="1" x14ac:dyDescent="0.3">
      <c r="C12" s="15">
        <f t="shared" ref="C12" si="0">SUM(C4:C10)</f>
        <v>32066.5</v>
      </c>
      <c r="D12" s="15">
        <f>SUM(D4:D10)</f>
        <v>31893.75</v>
      </c>
      <c r="E12" s="15">
        <f>SUM(E4:E10)</f>
        <v>63960.25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view="pageBreakPreview" zoomScaleNormal="100" zoomScaleSheetLayoutView="100" workbookViewId="0">
      <selection activeCell="K2" sqref="K2"/>
    </sheetView>
  </sheetViews>
  <sheetFormatPr defaultRowHeight="14.4" x14ac:dyDescent="0.3"/>
  <cols>
    <col min="1" max="1" width="8.88671875" style="5"/>
    <col min="2" max="2" width="32.21875" style="5" customWidth="1"/>
    <col min="3" max="5" width="10.5546875" style="5" customWidth="1"/>
    <col min="6" max="6" width="10.5546875" style="7" customWidth="1"/>
    <col min="7" max="8" width="8.5546875" style="7" customWidth="1"/>
    <col min="9" max="9" width="8.5546875" style="5" customWidth="1"/>
    <col min="10" max="10" width="10.44140625" style="7" bestFit="1" customWidth="1"/>
    <col min="11" max="11" width="8.5546875" style="5" customWidth="1"/>
    <col min="12" max="12" width="11.21875" style="7" customWidth="1"/>
  </cols>
  <sheetData>
    <row r="1" spans="1:13" s="3" customFormat="1" ht="43.2" x14ac:dyDescent="0.3">
      <c r="A1" s="4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6" t="s">
        <v>4</v>
      </c>
      <c r="G1" s="6" t="s">
        <v>10</v>
      </c>
      <c r="H1" s="6" t="s">
        <v>5</v>
      </c>
      <c r="I1" s="4" t="s">
        <v>10</v>
      </c>
      <c r="J1" s="6" t="s">
        <v>6</v>
      </c>
      <c r="K1" s="4" t="s">
        <v>10</v>
      </c>
      <c r="L1" s="6" t="s">
        <v>7</v>
      </c>
    </row>
    <row r="2" spans="1:13" ht="28.8" x14ac:dyDescent="0.3">
      <c r="A2" s="5">
        <v>1</v>
      </c>
      <c r="B2" s="13" t="s">
        <v>8</v>
      </c>
      <c r="C2" s="5" t="s">
        <v>9</v>
      </c>
      <c r="D2" s="5">
        <v>312</v>
      </c>
      <c r="E2" s="5">
        <v>135</v>
      </c>
      <c r="F2" s="7">
        <f>E2*D2</f>
        <v>42120</v>
      </c>
      <c r="H2" s="7">
        <f>G2*E2</f>
        <v>0</v>
      </c>
      <c r="I2" s="8">
        <f>K2-G2</f>
        <v>315</v>
      </c>
      <c r="J2" s="7">
        <f>I2*E2</f>
        <v>42525</v>
      </c>
      <c r="K2" s="5">
        <f>350*90%</f>
        <v>315</v>
      </c>
      <c r="L2" s="7">
        <f>K2*E2</f>
        <v>42525</v>
      </c>
      <c r="M2" t="s">
        <v>11</v>
      </c>
    </row>
    <row r="8" spans="1:13" s="12" customFormat="1" x14ac:dyDescent="0.3">
      <c r="A8" s="10"/>
      <c r="B8" s="10" t="s">
        <v>14</v>
      </c>
      <c r="C8" s="10"/>
      <c r="D8" s="10"/>
      <c r="E8" s="10"/>
      <c r="F8" s="11"/>
      <c r="G8" s="11"/>
      <c r="H8" s="11">
        <f>SUM(H2:H7)</f>
        <v>0</v>
      </c>
      <c r="I8" s="11"/>
      <c r="J8" s="11">
        <f t="shared" ref="J8:L8" si="0">SUM(J2:J7)</f>
        <v>42525</v>
      </c>
      <c r="K8" s="11"/>
      <c r="L8" s="11">
        <f t="shared" si="0"/>
        <v>42525</v>
      </c>
    </row>
  </sheetData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BOQ</vt:lpstr>
      <vt:lpstr>BOQ!Print_Area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Tharaka Rathnayaka</dc:creator>
  <cp:lastModifiedBy>Tharaka Rathnayaka</cp:lastModifiedBy>
  <dcterms:created xsi:type="dcterms:W3CDTF">2015-06-05T18:17:20Z</dcterms:created>
  <dcterms:modified xsi:type="dcterms:W3CDTF">2023-04-18T14:05:04Z</dcterms:modified>
</cp:coreProperties>
</file>