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32 X-Calibur\"/>
    </mc:Choice>
  </mc:AlternateContent>
  <xr:revisionPtr revIDLastSave="0" documentId="13_ncr:1_{71B4D76B-54D1-4A78-916E-53868BAC9C32}" xr6:coauthVersionLast="47" xr6:coauthVersionMax="47" xr10:uidLastSave="{00000000-0000-0000-0000-000000000000}"/>
  <bookViews>
    <workbookView xWindow="-110" yWindow="-110" windowWidth="25820" windowHeight="13900" xr2:uid="{1C526902-C758-455E-9BC6-467446DD7212}"/>
  </bookViews>
  <sheets>
    <sheet name="Sheet1" sheetId="1" r:id="rId1"/>
  </sheets>
  <definedNames>
    <definedName name="_xlnm.Print_Area" localSheetId="0">Sheet1!$A$1:$L$14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H13" i="1"/>
  <c r="I13" i="1"/>
  <c r="K13" i="1" l="1"/>
  <c r="K14" i="1" s="1"/>
  <c r="K4" i="1"/>
  <c r="K5" i="1"/>
  <c r="K6" i="1"/>
  <c r="K7" i="1"/>
  <c r="K8" i="1"/>
  <c r="K9" i="1"/>
  <c r="K10" i="1"/>
  <c r="K11" i="1"/>
  <c r="K12" i="1"/>
  <c r="K3" i="1"/>
  <c r="L14" i="1"/>
  <c r="J14" i="1"/>
  <c r="L4" i="1"/>
  <c r="L5" i="1"/>
  <c r="L6" i="1"/>
  <c r="L7" i="1"/>
  <c r="L8" i="1"/>
  <c r="L9" i="1"/>
  <c r="L10" i="1"/>
  <c r="L11" i="1"/>
  <c r="L12" i="1"/>
  <c r="L3" i="1"/>
  <c r="H4" i="1"/>
  <c r="H5" i="1"/>
  <c r="H6" i="1"/>
  <c r="H7" i="1"/>
  <c r="H8" i="1"/>
  <c r="H9" i="1"/>
  <c r="H10" i="1"/>
  <c r="H11" i="1"/>
  <c r="H12" i="1"/>
  <c r="H3" i="1"/>
  <c r="F14" i="1"/>
  <c r="F4" i="1"/>
  <c r="F5" i="1"/>
  <c r="F6" i="1"/>
  <c r="F7" i="1"/>
  <c r="F8" i="1"/>
  <c r="F9" i="1"/>
  <c r="F10" i="1"/>
  <c r="F11" i="1"/>
  <c r="F12" i="1"/>
  <c r="F13" i="1"/>
  <c r="F3" i="1"/>
  <c r="M14" i="1" l="1"/>
</calcChain>
</file>

<file path=xl/sharedStrings.xml><?xml version="1.0" encoding="utf-8"?>
<sst xmlns="http://schemas.openxmlformats.org/spreadsheetml/2006/main" count="36" uniqueCount="26">
  <si>
    <t>No</t>
  </si>
  <si>
    <t>Descrition</t>
  </si>
  <si>
    <t>Qty</t>
  </si>
  <si>
    <t>Unit</t>
  </si>
  <si>
    <t>Rate</t>
  </si>
  <si>
    <t>Amount</t>
  </si>
  <si>
    <t>Previous</t>
  </si>
  <si>
    <t>Current</t>
  </si>
  <si>
    <t>Cumulative</t>
  </si>
  <si>
    <t>Previous Amount</t>
  </si>
  <si>
    <t>Current Amount</t>
  </si>
  <si>
    <t>Cumulative Amount</t>
  </si>
  <si>
    <t>Supply and Installation of Stair Nosing</t>
  </si>
  <si>
    <t>Stair nosing- Stair 1 Residence ; B2 to GF level</t>
  </si>
  <si>
    <t>Stair nosing- Stair 2-Residence; B2 to 4th Floor level</t>
  </si>
  <si>
    <t>Stair nosing- Stair 3 Residence; B2 to level 31</t>
  </si>
  <si>
    <t>Stair nosing- Stair 4 Residence; B2 to level 31</t>
  </si>
  <si>
    <t>Stair nosing- Stair 5 Residence; B2 to GF level</t>
  </si>
  <si>
    <t>Stair nosing- Stair 6- Residence; B2 to level 29</t>
  </si>
  <si>
    <t>Stair nosing- Stair 7; Hotel B2 to roof</t>
  </si>
  <si>
    <t>Stair nosing- Stair 8; Hotel 82 to roof</t>
  </si>
  <si>
    <t>Stair nosing- Stair 9; Hotel B2 to GF level</t>
  </si>
  <si>
    <t>Stair nosing- Stair 10; Hotel B2 to Ballroom level</t>
  </si>
  <si>
    <t>Installation of stair nosing</t>
  </si>
  <si>
    <t>m</t>
  </si>
  <si>
    <t>Balance 10% will realesed after full work completion and 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</si>
</sst>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3" fontId="0" fillId="0" borderId="2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43" fontId="0" fillId="0" borderId="3" xfId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43" fontId="0" fillId="0" borderId="4" xfId="1" applyFon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3" xfId="1" applyFont="1" applyBorder="1"/>
    <xf numFmtId="9" fontId="0" fillId="0" borderId="0" xfId="2" applyFont="1"/>
    <xf numFmtId="9" fontId="0" fillId="0" borderId="0" xfId="0" applyNumberForma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20BB-0E15-419B-B5E4-083DDA94E2E4}">
  <dimension ref="A1:P14"/>
  <sheetViews>
    <sheetView tabSelected="1" view="pageBreakPreview" zoomScaleNormal="100" zoomScaleSheetLayoutView="100" workbookViewId="0">
      <selection activeCell="N6" sqref="N6"/>
    </sheetView>
  </sheetViews>
  <sheetFormatPr defaultRowHeight="14.5" x14ac:dyDescent="0.35"/>
  <cols>
    <col min="1" max="1" width="8.7265625" style="1"/>
    <col min="2" max="2" width="43.90625" bestFit="1" customWidth="1"/>
    <col min="3" max="3" width="8.7265625" style="2"/>
    <col min="4" max="4" width="8.7265625" style="1"/>
    <col min="5" max="5" width="8.7265625" style="3"/>
    <col min="6" max="6" width="11.08984375" style="3" bestFit="1" customWidth="1"/>
    <col min="7" max="8" width="8.7265625" style="2"/>
    <col min="9" max="9" width="9" style="2" customWidth="1"/>
    <col min="10" max="10" width="12.26953125" style="3" customWidth="1"/>
    <col min="11" max="11" width="10.90625" style="3" customWidth="1"/>
    <col min="12" max="12" width="12" style="3" customWidth="1"/>
    <col min="15" max="15" width="11.08984375" bestFit="1" customWidth="1"/>
    <col min="16" max="16" width="10.08984375" bestFit="1" customWidth="1"/>
  </cols>
  <sheetData>
    <row r="1" spans="1:16" s="4" customFormat="1" ht="27.5" customHeight="1" x14ac:dyDescent="0.35">
      <c r="A1" s="17" t="s">
        <v>0</v>
      </c>
      <c r="B1" s="17" t="s">
        <v>1</v>
      </c>
      <c r="C1" s="18" t="s">
        <v>2</v>
      </c>
      <c r="D1" s="17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9" t="s">
        <v>11</v>
      </c>
    </row>
    <row r="2" spans="1:16" x14ac:dyDescent="0.35">
      <c r="A2" s="13"/>
      <c r="B2" s="14" t="s">
        <v>12</v>
      </c>
      <c r="C2" s="15"/>
      <c r="D2" s="13"/>
      <c r="E2" s="16"/>
      <c r="F2" s="16"/>
      <c r="G2" s="15"/>
      <c r="H2" s="15"/>
      <c r="I2" s="15"/>
      <c r="J2" s="16"/>
      <c r="K2" s="16"/>
      <c r="L2" s="16"/>
    </row>
    <row r="3" spans="1:16" x14ac:dyDescent="0.35">
      <c r="A3" s="5">
        <v>1</v>
      </c>
      <c r="B3" s="6" t="s">
        <v>13</v>
      </c>
      <c r="C3" s="7">
        <v>75</v>
      </c>
      <c r="D3" s="5" t="s">
        <v>24</v>
      </c>
      <c r="E3" s="8">
        <v>29</v>
      </c>
      <c r="F3" s="8">
        <f>E3*C3</f>
        <v>2175</v>
      </c>
      <c r="G3" s="7">
        <v>75</v>
      </c>
      <c r="H3" s="7">
        <f>I3-G3</f>
        <v>0</v>
      </c>
      <c r="I3" s="7">
        <v>75</v>
      </c>
      <c r="J3" s="8">
        <v>2175</v>
      </c>
      <c r="K3" s="8">
        <f>L3-J3</f>
        <v>0</v>
      </c>
      <c r="L3" s="8">
        <f>I3*E3</f>
        <v>2175</v>
      </c>
    </row>
    <row r="4" spans="1:16" x14ac:dyDescent="0.35">
      <c r="A4" s="5">
        <v>2</v>
      </c>
      <c r="B4" s="6" t="s">
        <v>14</v>
      </c>
      <c r="C4" s="7">
        <v>208</v>
      </c>
      <c r="D4" s="5" t="s">
        <v>24</v>
      </c>
      <c r="E4" s="8">
        <v>29</v>
      </c>
      <c r="F4" s="8">
        <f t="shared" ref="F4:F13" si="0">E4*C4</f>
        <v>6032</v>
      </c>
      <c r="G4" s="7">
        <v>208</v>
      </c>
      <c r="H4" s="7">
        <f t="shared" ref="H4:H13" si="1">I4-G4</f>
        <v>0</v>
      </c>
      <c r="I4" s="7">
        <v>208</v>
      </c>
      <c r="J4" s="8">
        <v>6032</v>
      </c>
      <c r="K4" s="8">
        <f t="shared" ref="K4:K13" si="2">L4-J4</f>
        <v>0</v>
      </c>
      <c r="L4" s="8">
        <f t="shared" ref="L4:L13" si="3">I4*E4</f>
        <v>6032</v>
      </c>
    </row>
    <row r="5" spans="1:16" x14ac:dyDescent="0.35">
      <c r="A5" s="5">
        <v>3</v>
      </c>
      <c r="B5" s="6" t="s">
        <v>15</v>
      </c>
      <c r="C5" s="7">
        <v>1144</v>
      </c>
      <c r="D5" s="5" t="s">
        <v>24</v>
      </c>
      <c r="E5" s="8">
        <v>29</v>
      </c>
      <c r="F5" s="8">
        <f t="shared" si="0"/>
        <v>33176</v>
      </c>
      <c r="G5" s="7">
        <v>1144</v>
      </c>
      <c r="H5" s="7">
        <f t="shared" si="1"/>
        <v>0</v>
      </c>
      <c r="I5" s="7">
        <v>1144</v>
      </c>
      <c r="J5" s="8">
        <v>33176</v>
      </c>
      <c r="K5" s="8">
        <f t="shared" si="2"/>
        <v>0</v>
      </c>
      <c r="L5" s="8">
        <f t="shared" si="3"/>
        <v>33176</v>
      </c>
    </row>
    <row r="6" spans="1:16" x14ac:dyDescent="0.35">
      <c r="A6" s="5">
        <v>4</v>
      </c>
      <c r="B6" s="6" t="s">
        <v>16</v>
      </c>
      <c r="C6" s="7">
        <v>1144</v>
      </c>
      <c r="D6" s="5" t="s">
        <v>24</v>
      </c>
      <c r="E6" s="8">
        <v>29</v>
      </c>
      <c r="F6" s="8">
        <f t="shared" si="0"/>
        <v>33176</v>
      </c>
      <c r="G6" s="7">
        <v>1144</v>
      </c>
      <c r="H6" s="7">
        <f t="shared" si="1"/>
        <v>0</v>
      </c>
      <c r="I6" s="7">
        <v>1144</v>
      </c>
      <c r="J6" s="8">
        <v>33176</v>
      </c>
      <c r="K6" s="8">
        <f t="shared" si="2"/>
        <v>0</v>
      </c>
      <c r="L6" s="8">
        <f t="shared" si="3"/>
        <v>33176</v>
      </c>
    </row>
    <row r="7" spans="1:16" x14ac:dyDescent="0.35">
      <c r="A7" s="5">
        <v>5</v>
      </c>
      <c r="B7" s="6" t="s">
        <v>17</v>
      </c>
      <c r="C7" s="7">
        <v>89</v>
      </c>
      <c r="D7" s="5" t="s">
        <v>24</v>
      </c>
      <c r="E7" s="8">
        <v>29</v>
      </c>
      <c r="F7" s="8">
        <f t="shared" si="0"/>
        <v>2581</v>
      </c>
      <c r="G7" s="7">
        <v>89</v>
      </c>
      <c r="H7" s="7">
        <f t="shared" si="1"/>
        <v>0</v>
      </c>
      <c r="I7" s="7">
        <v>89</v>
      </c>
      <c r="J7" s="8">
        <v>2581</v>
      </c>
      <c r="K7" s="8">
        <f t="shared" si="2"/>
        <v>0</v>
      </c>
      <c r="L7" s="8">
        <f t="shared" si="3"/>
        <v>2581</v>
      </c>
    </row>
    <row r="8" spans="1:16" x14ac:dyDescent="0.35">
      <c r="A8" s="5">
        <v>6</v>
      </c>
      <c r="B8" s="6" t="s">
        <v>18</v>
      </c>
      <c r="C8" s="7">
        <v>1036</v>
      </c>
      <c r="D8" s="5" t="s">
        <v>24</v>
      </c>
      <c r="E8" s="8">
        <v>29</v>
      </c>
      <c r="F8" s="8">
        <f t="shared" si="0"/>
        <v>30044</v>
      </c>
      <c r="G8" s="7">
        <v>1036</v>
      </c>
      <c r="H8" s="7">
        <f t="shared" si="1"/>
        <v>0</v>
      </c>
      <c r="I8" s="7">
        <v>1036</v>
      </c>
      <c r="J8" s="8">
        <v>30044</v>
      </c>
      <c r="K8" s="8">
        <f t="shared" si="2"/>
        <v>0</v>
      </c>
      <c r="L8" s="8">
        <f t="shared" si="3"/>
        <v>30044</v>
      </c>
    </row>
    <row r="9" spans="1:16" x14ac:dyDescent="0.35">
      <c r="A9" s="5">
        <v>7</v>
      </c>
      <c r="B9" s="6" t="s">
        <v>19</v>
      </c>
      <c r="C9" s="7">
        <v>1074</v>
      </c>
      <c r="D9" s="5" t="s">
        <v>24</v>
      </c>
      <c r="E9" s="8">
        <v>29</v>
      </c>
      <c r="F9" s="8">
        <f t="shared" si="0"/>
        <v>31146</v>
      </c>
      <c r="G9" s="7">
        <v>1074</v>
      </c>
      <c r="H9" s="7">
        <f t="shared" si="1"/>
        <v>0</v>
      </c>
      <c r="I9" s="7">
        <v>1074</v>
      </c>
      <c r="J9" s="8">
        <v>31146</v>
      </c>
      <c r="K9" s="8">
        <f t="shared" si="2"/>
        <v>0</v>
      </c>
      <c r="L9" s="8">
        <f t="shared" si="3"/>
        <v>31146</v>
      </c>
    </row>
    <row r="10" spans="1:16" x14ac:dyDescent="0.35">
      <c r="A10" s="5">
        <v>8</v>
      </c>
      <c r="B10" s="6" t="s">
        <v>20</v>
      </c>
      <c r="C10" s="7">
        <v>1074</v>
      </c>
      <c r="D10" s="5" t="s">
        <v>24</v>
      </c>
      <c r="E10" s="8">
        <v>29</v>
      </c>
      <c r="F10" s="8">
        <f t="shared" si="0"/>
        <v>31146</v>
      </c>
      <c r="G10" s="7">
        <v>1074</v>
      </c>
      <c r="H10" s="7">
        <f t="shared" si="1"/>
        <v>0</v>
      </c>
      <c r="I10" s="7">
        <v>1074</v>
      </c>
      <c r="J10" s="8">
        <v>31146</v>
      </c>
      <c r="K10" s="8">
        <f t="shared" si="2"/>
        <v>0</v>
      </c>
      <c r="L10" s="8">
        <f t="shared" si="3"/>
        <v>31146</v>
      </c>
    </row>
    <row r="11" spans="1:16" x14ac:dyDescent="0.35">
      <c r="A11" s="5">
        <v>9</v>
      </c>
      <c r="B11" s="6" t="s">
        <v>21</v>
      </c>
      <c r="C11" s="7">
        <v>80</v>
      </c>
      <c r="D11" s="5" t="s">
        <v>24</v>
      </c>
      <c r="E11" s="8">
        <v>29</v>
      </c>
      <c r="F11" s="8">
        <f t="shared" si="0"/>
        <v>2320</v>
      </c>
      <c r="G11" s="7">
        <v>80</v>
      </c>
      <c r="H11" s="7">
        <f t="shared" si="1"/>
        <v>0</v>
      </c>
      <c r="I11" s="7">
        <v>80</v>
      </c>
      <c r="J11" s="8">
        <v>2320</v>
      </c>
      <c r="K11" s="8">
        <f t="shared" si="2"/>
        <v>0</v>
      </c>
      <c r="L11" s="8">
        <f t="shared" si="3"/>
        <v>2320</v>
      </c>
    </row>
    <row r="12" spans="1:16" x14ac:dyDescent="0.35">
      <c r="A12" s="5">
        <v>10</v>
      </c>
      <c r="B12" s="6" t="s">
        <v>22</v>
      </c>
      <c r="C12" s="7">
        <v>73</v>
      </c>
      <c r="D12" s="5" t="s">
        <v>24</v>
      </c>
      <c r="E12" s="8">
        <v>29</v>
      </c>
      <c r="F12" s="8">
        <f t="shared" si="0"/>
        <v>2117</v>
      </c>
      <c r="G12" s="7">
        <v>73</v>
      </c>
      <c r="H12" s="7">
        <f t="shared" si="1"/>
        <v>0</v>
      </c>
      <c r="I12" s="7">
        <v>73</v>
      </c>
      <c r="J12" s="8">
        <v>2117</v>
      </c>
      <c r="K12" s="8">
        <f t="shared" si="2"/>
        <v>0</v>
      </c>
      <c r="L12" s="8">
        <f t="shared" si="3"/>
        <v>2117</v>
      </c>
    </row>
    <row r="13" spans="1:16" x14ac:dyDescent="0.35">
      <c r="A13" s="5">
        <v>11</v>
      </c>
      <c r="B13" s="6" t="s">
        <v>23</v>
      </c>
      <c r="C13" s="7">
        <v>5997</v>
      </c>
      <c r="D13" s="5" t="s">
        <v>24</v>
      </c>
      <c r="E13" s="8">
        <v>8</v>
      </c>
      <c r="F13" s="8">
        <f t="shared" si="0"/>
        <v>47976</v>
      </c>
      <c r="G13" s="7">
        <v>0</v>
      </c>
      <c r="H13" s="7">
        <f t="shared" si="1"/>
        <v>4761.32</v>
      </c>
      <c r="I13" s="7">
        <f>2380.66+1498.5+882.16</f>
        <v>4761.32</v>
      </c>
      <c r="J13" s="8">
        <v>0</v>
      </c>
      <c r="K13" s="8">
        <f t="shared" si="2"/>
        <v>25520.675200000001</v>
      </c>
      <c r="L13" s="8">
        <f>I13*E13*0.67</f>
        <v>25520.675200000001</v>
      </c>
      <c r="M13" t="s">
        <v>25</v>
      </c>
    </row>
    <row r="14" spans="1:16" x14ac:dyDescent="0.35">
      <c r="A14" s="9"/>
      <c r="B14" s="10"/>
      <c r="C14" s="11"/>
      <c r="D14" s="9"/>
      <c r="E14" s="12"/>
      <c r="F14" s="12">
        <f>SUM(F3:F13)</f>
        <v>221889</v>
      </c>
      <c r="G14" s="11"/>
      <c r="H14" s="11"/>
      <c r="I14" s="11"/>
      <c r="J14" s="20">
        <f>SUM(J3:J13)</f>
        <v>173913</v>
      </c>
      <c r="K14" s="20">
        <f>SUM(K3:K13)</f>
        <v>25520.675200000001</v>
      </c>
      <c r="L14" s="20">
        <f>SUM(L3:L13)</f>
        <v>199433.6752</v>
      </c>
      <c r="M14" s="21">
        <f>L14/F14</f>
        <v>0.89879928793225439</v>
      </c>
      <c r="N14" s="22"/>
      <c r="O14" s="23"/>
      <c r="P14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2023-04-13T10:07:12Z</dcterms:created>
  <dcterms:modified xsi:type="dcterms:W3CDTF">2023-04-13T10:37:09Z</dcterms:modified>
</cp:coreProperties>
</file>