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14. Polaris\Omniyat Assessment\"/>
    </mc:Choice>
  </mc:AlternateContent>
  <xr:revisionPtr revIDLastSave="0" documentId="13_ncr:1_{3C52DD56-4277-4B37-A261-D3B241D8C7E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PA -07" sheetId="3" state="hidden" r:id="rId1"/>
    <sheet name="Summary" sheetId="4" r:id="rId2"/>
    <sheet name="BOQ - Doors" sheetId="1" r:id="rId3"/>
    <sheet name="Variations" sheetId="2" r:id="rId4"/>
  </sheets>
  <definedNames>
    <definedName name="\0" localSheetId="2">#REF!</definedName>
    <definedName name="\0" localSheetId="3">#REF!</definedName>
    <definedName name="\0">#REF!</definedName>
    <definedName name="\1" localSheetId="2">#REF!</definedName>
    <definedName name="\1" localSheetId="3">#REF!</definedName>
    <definedName name="\1">#REF!</definedName>
    <definedName name="\2" localSheetId="2">#REF!</definedName>
    <definedName name="\2" localSheetId="3">#REF!</definedName>
    <definedName name="\2">#REF!</definedName>
    <definedName name="\A" localSheetId="2">#REF!</definedName>
    <definedName name="\A" localSheetId="3">#REF!</definedName>
    <definedName name="\a">#N/A</definedName>
    <definedName name="\ab" localSheetId="2">#REF!</definedName>
    <definedName name="\ab" localSheetId="3">#REF!</definedName>
    <definedName name="\ab">#REF!</definedName>
    <definedName name="\B" localSheetId="2">#REF!</definedName>
    <definedName name="\B" localSheetId="3">#REF!</definedName>
    <definedName name="\B">#REF!</definedName>
    <definedName name="\BA">#REF!</definedName>
    <definedName name="\C" localSheetId="2">#REF!</definedName>
    <definedName name="\C" localSheetId="3">#REF!</definedName>
    <definedName name="\c">#REF!</definedName>
    <definedName name="\CALCS">#REF!</definedName>
    <definedName name="\d">#REF!</definedName>
    <definedName name="\DATA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INSERT">#REF!</definedName>
    <definedName name="\j">#REF!</definedName>
    <definedName name="\k">#REF!</definedName>
    <definedName name="\l">#REF!</definedName>
    <definedName name="\LA">#REF!</definedName>
    <definedName name="\LP">#REF!</definedName>
    <definedName name="\LPS">#REF!</definedName>
    <definedName name="\m">#REF!</definedName>
    <definedName name="\MENU">#REF!</definedName>
    <definedName name="\n">#REF!</definedName>
    <definedName name="\O">#REF!</definedName>
    <definedName name="\P" localSheetId="0">#REF!</definedName>
    <definedName name="\p">#REF!</definedName>
    <definedName name="\PRIME">#REF!</definedName>
    <definedName name="\PRINT">#REF!</definedName>
    <definedName name="\Q">#REF!</definedName>
    <definedName name="\R">#REF!</definedName>
    <definedName name="\S">#REF!</definedName>
    <definedName name="\SORT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\zbcdBSA" localSheetId="0">#REF!</definedName>
    <definedName name="\zbcdBSA">#REF!</definedName>
    <definedName name="\zpr">#REF!</definedName>
    <definedName name="_">#REF!</definedName>
    <definedName name="___________________________________________________ccr1" localSheetId="2" hidden="1">{#N/A,#N/A,TRUE,"Cover";#N/A,#N/A,TRUE,"Conts";#N/A,#N/A,TRUE,"VOS";#N/A,#N/A,TRUE,"Warrington";#N/A,#N/A,TRUE,"Widnes"}</definedName>
    <definedName name="___________________________________________________ccr1" localSheetId="0" hidden="1">{#N/A,#N/A,TRUE,"Cover";#N/A,#N/A,TRUE,"Conts";#N/A,#N/A,TRUE,"VOS";#N/A,#N/A,TRUE,"Warrington";#N/A,#N/A,TRUE,"Widnes"}</definedName>
    <definedName name="___________________________________________________ccr1" localSheetId="1" hidden="1">{#N/A,#N/A,TRUE,"Cover";#N/A,#N/A,TRUE,"Conts";#N/A,#N/A,TRUE,"VOS";#N/A,#N/A,TRUE,"Warrington";#N/A,#N/A,TRUE,"Widnes"}</definedName>
    <definedName name="___________________________________________________ccr1" localSheetId="3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____________SCR3">#REF!</definedName>
    <definedName name="_____________________________________________SCR3">#REF!</definedName>
    <definedName name="____________________________________________SCR1">#REF!</definedName>
    <definedName name="____________________________________________SCR3">#REF!</definedName>
    <definedName name="___________________________________________SCR1">#REF!</definedName>
    <definedName name="___________________________________________SCR2">#REF!</definedName>
    <definedName name="___________________________________________SCR3">#REF!</definedName>
    <definedName name="__________________________________________SCR1">#REF!</definedName>
    <definedName name="__________________________________________SCR2">#REF!</definedName>
    <definedName name="__________________________________________SCR3">#REF!</definedName>
    <definedName name="_________________________________________SCR1">#REF!</definedName>
    <definedName name="_________________________________________SCR2">#REF!</definedName>
    <definedName name="_________________________________________SCR3">#REF!</definedName>
    <definedName name="________________________________________SCR1">#REF!</definedName>
    <definedName name="________________________________________SCR2">#REF!</definedName>
    <definedName name="________________________________________SCR3">#REF!</definedName>
    <definedName name="_______________________________________SCR1">#REF!</definedName>
    <definedName name="_______________________________________SCR2">#REF!</definedName>
    <definedName name="_______________________________________SCR3">#REF!</definedName>
    <definedName name="______________________________________SCR1">#REF!</definedName>
    <definedName name="______________________________________SCR2">#REF!</definedName>
    <definedName name="______________________________________SCR3">#REF!</definedName>
    <definedName name="_____________________________________SCR1">#REF!</definedName>
    <definedName name="_____________________________________SCR2">#REF!</definedName>
    <definedName name="_____________________________________SCR3">#REF!</definedName>
    <definedName name="____________________________________SCR1">#REF!</definedName>
    <definedName name="____________________________________SCR2">#REF!</definedName>
    <definedName name="____________________________________SCR3">#REF!</definedName>
    <definedName name="___________________________________SCR1">#REF!</definedName>
    <definedName name="___________________________________SCR2">#REF!</definedName>
    <definedName name="___________________________________SCR3">#REF!</definedName>
    <definedName name="__________________________________ccr1" localSheetId="0" hidden="1">{#N/A,#N/A,TRUE,"Cover";#N/A,#N/A,TRUE,"Conts";#N/A,#N/A,TRUE,"VOS";#N/A,#N/A,TRUE,"Warrington";#N/A,#N/A,TRUE,"Widnes"}</definedName>
    <definedName name="__________________________________ccr1" localSheetId="1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____SCR1" localSheetId="2">#REF!</definedName>
    <definedName name="__________________________________SCR1" localSheetId="3">#REF!</definedName>
    <definedName name="__________________________________SCR1">#REF!</definedName>
    <definedName name="__________________________________SCR2" localSheetId="2">#REF!</definedName>
    <definedName name="__________________________________SCR2" localSheetId="3">#REF!</definedName>
    <definedName name="__________________________________SCR2">#REF!</definedName>
    <definedName name="__________________________________SCR3" localSheetId="2">#REF!</definedName>
    <definedName name="__________________________________SCR3" localSheetId="3">#REF!</definedName>
    <definedName name="__________________________________SCR3">#REF!</definedName>
    <definedName name="__________________________________sw1">#REF!</definedName>
    <definedName name="__________________________________sw2">#REF!</definedName>
    <definedName name="__________________________________sw3">#REF!</definedName>
    <definedName name="__________________________________sw4">#REF!</definedName>
    <definedName name="__________________________________sw5">#REF!</definedName>
    <definedName name="__________________________________sw6">#REF!</definedName>
    <definedName name="__________________________________sw7">#REF!</definedName>
    <definedName name="__________________________________sw8">#REF!</definedName>
    <definedName name="_________________________________SCR1">#REF!</definedName>
    <definedName name="_________________________________SCR2">#REF!</definedName>
    <definedName name="_________________________________SCR3">#REF!</definedName>
    <definedName name="_________________________________sw1">#REF!</definedName>
    <definedName name="_________________________________sw2">#REF!</definedName>
    <definedName name="_________________________________sw3">#REF!</definedName>
    <definedName name="_________________________________sw4">#REF!</definedName>
    <definedName name="_________________________________sw5">#REF!</definedName>
    <definedName name="_________________________________sw6">#REF!</definedName>
    <definedName name="_________________________________sw7">#REF!</definedName>
    <definedName name="_________________________________sw8">#REF!</definedName>
    <definedName name="________________________________SCR1">#REF!</definedName>
    <definedName name="________________________________SCR2">#REF!</definedName>
    <definedName name="________________________________SCR3">#REF!</definedName>
    <definedName name="________________________________sw1">#REF!</definedName>
    <definedName name="________________________________sw2">#REF!</definedName>
    <definedName name="________________________________sw3">#REF!</definedName>
    <definedName name="________________________________sw4">#REF!</definedName>
    <definedName name="________________________________sw5">#REF!</definedName>
    <definedName name="________________________________sw6">#REF!</definedName>
    <definedName name="________________________________sw7">#REF!</definedName>
    <definedName name="________________________________sw8">#REF!</definedName>
    <definedName name="_______________________________SCR1">#REF!</definedName>
    <definedName name="_______________________________SCR2">#REF!</definedName>
    <definedName name="_______________________________SCR3">#REF!</definedName>
    <definedName name="_______________________________sw1">#REF!</definedName>
    <definedName name="_______________________________sw2">#REF!</definedName>
    <definedName name="_______________________________sw3">#REF!</definedName>
    <definedName name="_______________________________sw4">#REF!</definedName>
    <definedName name="_______________________________sw5">#REF!</definedName>
    <definedName name="_______________________________sw6">#REF!</definedName>
    <definedName name="_______________________________sw7">#REF!</definedName>
    <definedName name="_______________________________sw8">#REF!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localSheetId="1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____SCR1" localSheetId="2">#REF!</definedName>
    <definedName name="______________________________SCR1" localSheetId="3">#REF!</definedName>
    <definedName name="______________________________SCR1">#REF!</definedName>
    <definedName name="______________________________SCR2" localSheetId="2">#REF!</definedName>
    <definedName name="______________________________SCR2" localSheetId="3">#REF!</definedName>
    <definedName name="______________________________SCR2">#REF!</definedName>
    <definedName name="______________________________SCR3" localSheetId="2">#REF!</definedName>
    <definedName name="______________________________SCR3" localSheetId="3">#REF!</definedName>
    <definedName name="______________________________SCR3">#REF!</definedName>
    <definedName name="______________________________sw1">#REF!</definedName>
    <definedName name="______________________________sw2">#REF!</definedName>
    <definedName name="______________________________sw3">#REF!</definedName>
    <definedName name="______________________________sw4">#REF!</definedName>
    <definedName name="______________________________sw5">#REF!</definedName>
    <definedName name="______________________________sw6">#REF!</definedName>
    <definedName name="______________________________sw7">#REF!</definedName>
    <definedName name="______________________________sw8">#REF!</definedName>
    <definedName name="_____________________________SCR1">#REF!</definedName>
    <definedName name="_____________________________SCR2">#REF!</definedName>
    <definedName name="_____________________________SCR3">#REF!</definedName>
    <definedName name="_____________________________sw1">#REF!</definedName>
    <definedName name="_____________________________sw2">#REF!</definedName>
    <definedName name="_____________________________sw3">#REF!</definedName>
    <definedName name="_____________________________sw4">#REF!</definedName>
    <definedName name="_____________________________sw5">#REF!</definedName>
    <definedName name="_____________________________sw6">#REF!</definedName>
    <definedName name="_____________________________sw7">#REF!</definedName>
    <definedName name="_____________________________sw8">#REF!</definedName>
    <definedName name="____________________________SCR1">#REF!</definedName>
    <definedName name="____________________________SCR2">#REF!</definedName>
    <definedName name="____________________________SCR3">#REF!</definedName>
    <definedName name="____________________________sw1">#REF!</definedName>
    <definedName name="____________________________sw2">#REF!</definedName>
    <definedName name="____________________________sw3">#REF!</definedName>
    <definedName name="____________________________sw4">#REF!</definedName>
    <definedName name="____________________________sw5">#REF!</definedName>
    <definedName name="____________________________sw6">#REF!</definedName>
    <definedName name="____________________________sw7">#REF!</definedName>
    <definedName name="____________________________sw8">#REF!</definedName>
    <definedName name="___________________________SCR1">#REF!</definedName>
    <definedName name="___________________________SCR2">#REF!</definedName>
    <definedName name="___________________________SCR3">#REF!</definedName>
    <definedName name="___________________________sw1">#REF!</definedName>
    <definedName name="___________________________sw2">#REF!</definedName>
    <definedName name="___________________________sw3">#REF!</definedName>
    <definedName name="___________________________sw4">#REF!</definedName>
    <definedName name="___________________________sw5">#REF!</definedName>
    <definedName name="___________________________sw6">#REF!</definedName>
    <definedName name="___________________________sw7">#REF!</definedName>
    <definedName name="___________________________sw8">#REF!</definedName>
    <definedName name="__________________________SCR1">#REF!</definedName>
    <definedName name="__________________________SCR2">#REF!</definedName>
    <definedName name="__________________________SCR3">#REF!</definedName>
    <definedName name="__________________________sw1">#REF!</definedName>
    <definedName name="__________________________sw2">#REF!</definedName>
    <definedName name="__________________________sw3">#REF!</definedName>
    <definedName name="__________________________sw4">#REF!</definedName>
    <definedName name="__________________________sw5">#REF!</definedName>
    <definedName name="__________________________sw6">#REF!</definedName>
    <definedName name="__________________________sw7">#REF!</definedName>
    <definedName name="__________________________sw8">#REF!</definedName>
    <definedName name="_________________________SCR1">#REF!</definedName>
    <definedName name="_________________________SCR2">#REF!</definedName>
    <definedName name="_________________________SCR3">#REF!</definedName>
    <definedName name="_________________________sw1">#REF!</definedName>
    <definedName name="_________________________sw2">#REF!</definedName>
    <definedName name="_________________________sw3">#REF!</definedName>
    <definedName name="_________________________sw4">#REF!</definedName>
    <definedName name="_________________________sw5">#REF!</definedName>
    <definedName name="_________________________sw6">#REF!</definedName>
    <definedName name="_________________________sw7">#REF!</definedName>
    <definedName name="_________________________sw8">#REF!</definedName>
    <definedName name="__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BDR1">#REF!</definedName>
    <definedName name="________________________BDR2">#REF!</definedName>
    <definedName name="________________________ccr1" localSheetId="0" hidden="1">{#N/A,#N/A,TRUE,"Cover";#N/A,#N/A,TRUE,"Conts";#N/A,#N/A,TRUE,"VOS";#N/A,#N/A,TRUE,"Warrington";#N/A,#N/A,TRUE,"Widnes"}</definedName>
    <definedName name="________________________ccr1" localSheetId="1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_QTY1">#N/A</definedName>
    <definedName name="________________________SC1">#N/A</definedName>
    <definedName name="________________________SCR1" localSheetId="2">#REF!</definedName>
    <definedName name="________________________SCR1" localSheetId="3">#REF!</definedName>
    <definedName name="________________________SCR1">#REF!</definedName>
    <definedName name="________________________SCR2" localSheetId="2">#REF!</definedName>
    <definedName name="________________________SCR2" localSheetId="3">#REF!</definedName>
    <definedName name="________________________SCR2">#REF!</definedName>
    <definedName name="________________________SCR3" localSheetId="2">#REF!</definedName>
    <definedName name="________________________SCR3" localSheetId="3">#REF!</definedName>
    <definedName name="________________________SCR3">#REF!</definedName>
    <definedName name="________________________sw1">#REF!</definedName>
    <definedName name="________________________sw2">#REF!</definedName>
    <definedName name="________________________sw3">#REF!</definedName>
    <definedName name="________________________sw4">#REF!</definedName>
    <definedName name="________________________sw5">#REF!</definedName>
    <definedName name="________________________sw6">#REF!</definedName>
    <definedName name="________________________sw7">#REF!</definedName>
    <definedName name="________________________sw8">#REF!</definedName>
    <definedName name="_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BDR1">#REF!</definedName>
    <definedName name="_______________________BDR2">#REF!</definedName>
    <definedName name="_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QTY1">#N/A</definedName>
    <definedName name="_______________________SC1">#N/A</definedName>
    <definedName name="_______________________SCR1" localSheetId="2">#REF!</definedName>
    <definedName name="_______________________SCR1" localSheetId="3">#REF!</definedName>
    <definedName name="_______________________SCR1">#REF!</definedName>
    <definedName name="_______________________SCR2" localSheetId="2">#REF!</definedName>
    <definedName name="_______________________SCR2" localSheetId="3">#REF!</definedName>
    <definedName name="_______________________SCR2">#REF!</definedName>
    <definedName name="_______________________SCR3" localSheetId="2">#REF!</definedName>
    <definedName name="_______________________SCR3" localSheetId="3">#REF!</definedName>
    <definedName name="_______________________SCR3">#REF!</definedName>
    <definedName name="_______________________sw1">#REF!</definedName>
    <definedName name="_______________________sw2">#REF!</definedName>
    <definedName name="_______________________sw3">#REF!</definedName>
    <definedName name="_______________________sw4">#REF!</definedName>
    <definedName name="_______________________sw5">#REF!</definedName>
    <definedName name="_______________________sw6">#REF!</definedName>
    <definedName name="_______________________sw7">#REF!</definedName>
    <definedName name="_______________________sw8" localSheetId="2">#REF!</definedName>
    <definedName name="_______________________sw8" localSheetId="3">#REF!</definedName>
    <definedName name="_______________________sw8">#REF!</definedName>
    <definedName name="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BDR1">#REF!</definedName>
    <definedName name="______________________BDR2">#REF!</definedName>
    <definedName name="______________________BTM250">#REF!</definedName>
    <definedName name="______________________gon4">#REF!</definedName>
    <definedName name="______________________lap1">#REF!</definedName>
    <definedName name="______________________lap2">#REF!</definedName>
    <definedName name="______________________MCC3" localSheetId="0" hidden="1">{#N/A,#N/A,FALSE,"CCTV"}</definedName>
    <definedName name="______________________MCC3" localSheetId="1" hidden="1">{#N/A,#N/A,FALSE,"CCTV"}</definedName>
    <definedName name="______________________MCC3" hidden="1">{#N/A,#N/A,FALSE,"CCTV"}</definedName>
    <definedName name="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QTY1">#N/A</definedName>
    <definedName name="______________________SC1">#N/A</definedName>
    <definedName name="______________________SCR1" localSheetId="2">#REF!</definedName>
    <definedName name="______________________SCR1" localSheetId="3">#REF!</definedName>
    <definedName name="______________________SCR1">#REF!</definedName>
    <definedName name="______________________SCR2" localSheetId="2">#REF!</definedName>
    <definedName name="______________________SCR2" localSheetId="3">#REF!</definedName>
    <definedName name="______________________SCR2">#REF!</definedName>
    <definedName name="______________________SCR3" localSheetId="2">#REF!</definedName>
    <definedName name="______________________SCR3" localSheetId="3">#REF!</definedName>
    <definedName name="______________________SCR3">#REF!</definedName>
    <definedName name="______________________sw1">#REF!</definedName>
    <definedName name="______________________sw2">#REF!</definedName>
    <definedName name="______________________sw3">#REF!</definedName>
    <definedName name="______________________sw4">#REF!</definedName>
    <definedName name="______________________sw5">#REF!</definedName>
    <definedName name="______________________sw6">#REF!</definedName>
    <definedName name="______________________sw7">#REF!</definedName>
    <definedName name="______________________sw8" localSheetId="2">#REF!</definedName>
    <definedName name="______________________sw8" localSheetId="3">#REF!</definedName>
    <definedName name="______________________sw8">#REF!</definedName>
    <definedName name="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BDR1">#REF!</definedName>
    <definedName name="_____________________BDR2">#REF!</definedName>
    <definedName name="_____________________BTM250">#REF!</definedName>
    <definedName name="_____________________gon4">#REF!</definedName>
    <definedName name="_____________________lap1">#REF!</definedName>
    <definedName name="_____________________lap2">#REF!</definedName>
    <definedName name="_____________________MCC3" localSheetId="0" hidden="1">{#N/A,#N/A,FALSE,"CCTV"}</definedName>
    <definedName name="_____________________MCC3" localSheetId="1" hidden="1">{#N/A,#N/A,FALSE,"CCTV"}</definedName>
    <definedName name="_____________________MCC3" hidden="1">{#N/A,#N/A,FALSE,"CCTV"}</definedName>
    <definedName name="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QTY1">#N/A</definedName>
    <definedName name="_____________________SC1">#N/A</definedName>
    <definedName name="_____________________SCR1" localSheetId="2">#REF!</definedName>
    <definedName name="_____________________SCR1" localSheetId="3">#REF!</definedName>
    <definedName name="_____________________SCR1">#REF!</definedName>
    <definedName name="_____________________SCR2" localSheetId="2">#REF!</definedName>
    <definedName name="_____________________SCR2" localSheetId="3">#REF!</definedName>
    <definedName name="_____________________SCR2">#REF!</definedName>
    <definedName name="_____________________SCR3" localSheetId="2">#REF!</definedName>
    <definedName name="_____________________SCR3" localSheetId="3">#REF!</definedName>
    <definedName name="_____________________SCR3">#REF!</definedName>
    <definedName name="_____________________sw1">#REF!</definedName>
    <definedName name="_____________________sw2">#REF!</definedName>
    <definedName name="_____________________sw3">#REF!</definedName>
    <definedName name="_____________________sw4">#REF!</definedName>
    <definedName name="_____________________sw5">#REF!</definedName>
    <definedName name="_____________________sw6">#REF!</definedName>
    <definedName name="_____________________sw7">#REF!</definedName>
    <definedName name="_____________________sw8" localSheetId="2">#REF!</definedName>
    <definedName name="_____________________sw8" localSheetId="3">#REF!</definedName>
    <definedName name="_____________________sw8">#REF!</definedName>
    <definedName name="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BDR1">#REF!</definedName>
    <definedName name="____________________BDR2">#REF!</definedName>
    <definedName name="____________________BTM250">#REF!</definedName>
    <definedName name="____________________gon4">#REF!</definedName>
    <definedName name="____________________lap1">#REF!</definedName>
    <definedName name="____________________lap2">#REF!</definedName>
    <definedName name="____________________MCC3" localSheetId="0" hidden="1">{#N/A,#N/A,FALSE,"CCTV"}</definedName>
    <definedName name="____________________MCC3" localSheetId="1" hidden="1">{#N/A,#N/A,FALSE,"CCTV"}</definedName>
    <definedName name="____________________MCC3" hidden="1">{#N/A,#N/A,FALSE,"CCTV"}</definedName>
    <definedName name="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QTY1">#N/A</definedName>
    <definedName name="____________________SC1">#N/A</definedName>
    <definedName name="____________________SCR1" localSheetId="2">#REF!</definedName>
    <definedName name="____________________SCR1" localSheetId="3">#REF!</definedName>
    <definedName name="____________________SCR1">#REF!</definedName>
    <definedName name="____________________SCR2" localSheetId="2">#REF!</definedName>
    <definedName name="____________________SCR2" localSheetId="3">#REF!</definedName>
    <definedName name="____________________SCR2">#REF!</definedName>
    <definedName name="____________________SCR3" localSheetId="2">#REF!</definedName>
    <definedName name="____________________SCR3" localSheetId="3">#REF!</definedName>
    <definedName name="____________________SCR3">#REF!</definedName>
    <definedName name="____________________sw1">#REF!</definedName>
    <definedName name="____________________sw2">#REF!</definedName>
    <definedName name="____________________sw3">#REF!</definedName>
    <definedName name="____________________sw4">#REF!</definedName>
    <definedName name="____________________sw5">#REF!</definedName>
    <definedName name="____________________sw6">#REF!</definedName>
    <definedName name="____________________sw7">#REF!</definedName>
    <definedName name="____________________sw8" localSheetId="2">#REF!</definedName>
    <definedName name="____________________sw8" localSheetId="3">#REF!</definedName>
    <definedName name="____________________sw8">#REF!</definedName>
    <definedName name="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BDR1">#REF!</definedName>
    <definedName name="___________________BDR2">#REF!</definedName>
    <definedName name="___________________BTM250">#REF!</definedName>
    <definedName name="___________________ccr1" localSheetId="0" hidden="1">{#N/A,#N/A,TRUE,"Cover";#N/A,#N/A,TRUE,"Conts";#N/A,#N/A,TRUE,"VOS";#N/A,#N/A,TRUE,"Warrington";#N/A,#N/A,TRUE,"Widnes"}</definedName>
    <definedName name="___________________ccr1" localSheetId="1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gon4">#REF!</definedName>
    <definedName name="___________________lap1">#REF!</definedName>
    <definedName name="___________________lap2">#REF!</definedName>
    <definedName name="___________________MCC3" localSheetId="0" hidden="1">{#N/A,#N/A,FALSE,"CCTV"}</definedName>
    <definedName name="___________________MCC3" localSheetId="1" hidden="1">{#N/A,#N/A,FALSE,"CCTV"}</definedName>
    <definedName name="___________________MCC3" hidden="1">{#N/A,#N/A,FALSE,"CCTV"}</definedName>
    <definedName name="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QTY1">#N/A</definedName>
    <definedName name="___________________SC1">#N/A</definedName>
    <definedName name="___________________SCR1" localSheetId="2">#REF!</definedName>
    <definedName name="___________________SCR1" localSheetId="3">#REF!</definedName>
    <definedName name="___________________SCR1">#REF!</definedName>
    <definedName name="___________________SCR2" localSheetId="2">#REF!</definedName>
    <definedName name="___________________SCR2" localSheetId="3">#REF!</definedName>
    <definedName name="___________________SCR2">#REF!</definedName>
    <definedName name="___________________SCR3" localSheetId="2">#REF!</definedName>
    <definedName name="___________________SCR3" localSheetId="3">#REF!</definedName>
    <definedName name="___________________SCR3">#REF!</definedName>
    <definedName name="___________________sw1">#REF!</definedName>
    <definedName name="___________________sw2">#REF!</definedName>
    <definedName name="___________________sw3">#REF!</definedName>
    <definedName name="___________________sw4">#REF!</definedName>
    <definedName name="___________________sw5">#REF!</definedName>
    <definedName name="___________________sw6">#REF!</definedName>
    <definedName name="___________________sw7">#REF!</definedName>
    <definedName name="___________________sw8" localSheetId="2">#REF!</definedName>
    <definedName name="___________________sw8" localSheetId="3">#REF!</definedName>
    <definedName name="___________________sw8">#REF!</definedName>
    <definedName name="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BDR1">#REF!</definedName>
    <definedName name="__________________BDR2">#REF!</definedName>
    <definedName name="__________________BTM250">#REF!</definedName>
    <definedName name="__________________ccr1" localSheetId="0" hidden="1">{#N/A,#N/A,TRUE,"Cover";#N/A,#N/A,TRUE,"Conts";#N/A,#N/A,TRUE,"VOS";#N/A,#N/A,TRUE,"Warrington";#N/A,#N/A,TRUE,"Widnes"}</definedName>
    <definedName name="__________________ccr1" localSheetId="1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gon4">#REF!</definedName>
    <definedName name="__________________lap1">#REF!</definedName>
    <definedName name="__________________lap2">#REF!</definedName>
    <definedName name="__________________MCC3" localSheetId="0" hidden="1">{#N/A,#N/A,FALSE,"CCTV"}</definedName>
    <definedName name="__________________MCC3" localSheetId="1" hidden="1">{#N/A,#N/A,FALSE,"CCTV"}</definedName>
    <definedName name="__________________MCC3" hidden="1">{#N/A,#N/A,FALSE,"CCTV"}</definedName>
    <definedName name="__________________new10" localSheetId="2">#REF!</definedName>
    <definedName name="__________________new10" localSheetId="0">#REF!</definedName>
    <definedName name="__________________new10" localSheetId="3">#REF!</definedName>
    <definedName name="__________________new10">#REF!</definedName>
    <definedName name="__________________new11" localSheetId="0">#REF!</definedName>
    <definedName name="__________________new11">#REF!</definedName>
    <definedName name="__________________new12" localSheetId="0">#REF!</definedName>
    <definedName name="__________________new12">#REF!</definedName>
    <definedName name="__________________new13">#REF!</definedName>
    <definedName name="__________________new14">#REF!</definedName>
    <definedName name="__________________new15">#REF!</definedName>
    <definedName name="__________________new16">#REF!</definedName>
    <definedName name="__________________new17">#REF!</definedName>
    <definedName name="__________________new2">#REF!</definedName>
    <definedName name="__________________new3">#REF!</definedName>
    <definedName name="__________________new4">#REF!</definedName>
    <definedName name="__________________new5">#REF!</definedName>
    <definedName name="__________________new6">#REF!</definedName>
    <definedName name="__________________new7">#REF!</definedName>
    <definedName name="__________________new9">#REF!</definedName>
    <definedName name="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QTY1">#N/A</definedName>
    <definedName name="__________________SC1">#N/A</definedName>
    <definedName name="__________________SCR1" localSheetId="2">#REF!</definedName>
    <definedName name="__________________SCR1" localSheetId="3">#REF!</definedName>
    <definedName name="__________________SCR1">#REF!</definedName>
    <definedName name="__________________SCR2" localSheetId="2">#REF!</definedName>
    <definedName name="__________________SCR2" localSheetId="3">#REF!</definedName>
    <definedName name="__________________SCR2">#REF!</definedName>
    <definedName name="__________________SCR3" localSheetId="2">#REF!</definedName>
    <definedName name="__________________SCR3" localSheetId="3">#REF!</definedName>
    <definedName name="__________________SCR3">#REF!</definedName>
    <definedName name="__________________sw1">#REF!</definedName>
    <definedName name="__________________sw2">#REF!</definedName>
    <definedName name="__________________sw3">#REF!</definedName>
    <definedName name="__________________sw4">#REF!</definedName>
    <definedName name="__________________sw5">#REF!</definedName>
    <definedName name="__________________sw6">#REF!</definedName>
    <definedName name="__________________sw7">#REF!</definedName>
    <definedName name="__________________sw8" localSheetId="2">#REF!</definedName>
    <definedName name="__________________sw8" localSheetId="3">#REF!</definedName>
    <definedName name="__________________sw8">#REF!</definedName>
    <definedName name="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BDR1">#REF!</definedName>
    <definedName name="_________________BDR2">#REF!</definedName>
    <definedName name="_________________BTM250">#REF!</definedName>
    <definedName name="_________________ccr1" localSheetId="2" hidden="1">{#N/A,#N/A,TRUE,"Cover";#N/A,#N/A,TRUE,"Conts";#N/A,#N/A,TRUE,"VOS";#N/A,#N/A,TRUE,"Warrington";#N/A,#N/A,TRUE,"Widnes"}</definedName>
    <definedName name="_________________ccr1" localSheetId="0" hidden="1">{#N/A,#N/A,TRUE,"Cover";#N/A,#N/A,TRUE,"Conts";#N/A,#N/A,TRUE,"VOS";#N/A,#N/A,TRUE,"Warrington";#N/A,#N/A,TRUE,"Widnes"}</definedName>
    <definedName name="_________________ccr1" localSheetId="1" hidden="1">{#N/A,#N/A,TRUE,"Cover";#N/A,#N/A,TRUE,"Conts";#N/A,#N/A,TRUE,"VOS";#N/A,#N/A,TRUE,"Warrington";#N/A,#N/A,TRUE,"Widnes"}</definedName>
    <definedName name="_________________ccr1" localSheetId="3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gon4">#REF!</definedName>
    <definedName name="_________________lap1">#REF!</definedName>
    <definedName name="_________________lap2">#REF!</definedName>
    <definedName name="_________________MCC3" localSheetId="0" hidden="1">{#N/A,#N/A,FALSE,"CCTV"}</definedName>
    <definedName name="_________________MCC3" localSheetId="1" hidden="1">{#N/A,#N/A,FALSE,"CCTV"}</definedName>
    <definedName name="_________________MCC3" hidden="1">{#N/A,#N/A,FALSE,"CCTV"}</definedName>
    <definedName name="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QTY1">#N/A</definedName>
    <definedName name="_________________SC1">#N/A</definedName>
    <definedName name="_________________SCR1" localSheetId="2">#REF!</definedName>
    <definedName name="_________________SCR1" localSheetId="3">#REF!</definedName>
    <definedName name="_________________SCR1">#REF!</definedName>
    <definedName name="_________________SCR2" localSheetId="2">#REF!</definedName>
    <definedName name="_________________SCR2" localSheetId="3">#REF!</definedName>
    <definedName name="_________________SCR2">#REF!</definedName>
    <definedName name="_________________SCR3" localSheetId="2">#REF!</definedName>
    <definedName name="_________________SCR3" localSheetId="3">#REF!</definedName>
    <definedName name="_________________SCR3">#REF!</definedName>
    <definedName name="_________________sw1">#REF!</definedName>
    <definedName name="_________________sw2">#REF!</definedName>
    <definedName name="_________________sw3">#REF!</definedName>
    <definedName name="_________________sw4">#REF!</definedName>
    <definedName name="_________________sw5">#REF!</definedName>
    <definedName name="_________________sw6">#REF!</definedName>
    <definedName name="_________________sw7">#REF!</definedName>
    <definedName name="_________________sw8" localSheetId="2">#REF!</definedName>
    <definedName name="_________________sw8" localSheetId="3">#REF!</definedName>
    <definedName name="_________________sw8">#REF!</definedName>
    <definedName name="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BDR1">#REF!</definedName>
    <definedName name="________________BDR2">#REF!</definedName>
    <definedName name="________________BTM250">#REF!</definedName>
    <definedName name="________________ccr1" localSheetId="0" hidden="1">{#N/A,#N/A,TRUE,"Cover";#N/A,#N/A,TRUE,"Conts";#N/A,#N/A,TRUE,"VOS";#N/A,#N/A,TRUE,"Warrington";#N/A,#N/A,TRUE,"Widnes"}</definedName>
    <definedName name="________________ccr1" localSheetId="1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gon4">#REF!</definedName>
    <definedName name="________________lap1">#REF!</definedName>
    <definedName name="________________lap2">#REF!</definedName>
    <definedName name="________________MCC3" localSheetId="0" hidden="1">{#N/A,#N/A,FALSE,"CCTV"}</definedName>
    <definedName name="________________MCC3" localSheetId="1" hidden="1">{#N/A,#N/A,FALSE,"CCTV"}</definedName>
    <definedName name="________________MCC3" hidden="1">{#N/A,#N/A,FALSE,"CCTV"}</definedName>
    <definedName name="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QTY1">#N/A</definedName>
    <definedName name="________________SC1">#N/A</definedName>
    <definedName name="________________SCR1" localSheetId="2">#REF!</definedName>
    <definedName name="________________SCR1" localSheetId="3">#REF!</definedName>
    <definedName name="________________SCR1">#REF!</definedName>
    <definedName name="________________SCR2" localSheetId="2">#REF!</definedName>
    <definedName name="________________SCR2" localSheetId="3">#REF!</definedName>
    <definedName name="________________SCR2">#REF!</definedName>
    <definedName name="________________SCR3" localSheetId="2">#REF!</definedName>
    <definedName name="________________SCR3" localSheetId="3">#REF!</definedName>
    <definedName name="________________SCR3">#REF!</definedName>
    <definedName name="________________sw1">#REF!</definedName>
    <definedName name="________________sw2">#REF!</definedName>
    <definedName name="________________sw3">#REF!</definedName>
    <definedName name="________________sw4">#REF!</definedName>
    <definedName name="________________sw5">#REF!</definedName>
    <definedName name="________________sw6">#REF!</definedName>
    <definedName name="________________sw7">#REF!</definedName>
    <definedName name="________________sw8" localSheetId="2">#REF!</definedName>
    <definedName name="________________sw8" localSheetId="3">#REF!</definedName>
    <definedName name="________________sw8">#REF!</definedName>
    <definedName name="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BDR1">#REF!</definedName>
    <definedName name="_______________BDR2">#REF!</definedName>
    <definedName name="_______________BTM250">#REF!</definedName>
    <definedName name="_______________ccr1" localSheetId="2" hidden="1">{#N/A,#N/A,TRUE,"Cover";#N/A,#N/A,TRUE,"Conts";#N/A,#N/A,TRUE,"VOS";#N/A,#N/A,TRUE,"Warrington";#N/A,#N/A,TRUE,"Widnes"}</definedName>
    <definedName name="_______________ccr1" localSheetId="0" hidden="1">{#N/A,#N/A,TRUE,"Cover";#N/A,#N/A,TRUE,"Conts";#N/A,#N/A,TRUE,"VOS";#N/A,#N/A,TRUE,"Warrington";#N/A,#N/A,TRUE,"Widnes"}</definedName>
    <definedName name="_______________ccr1" localSheetId="1" hidden="1">{#N/A,#N/A,TRUE,"Cover";#N/A,#N/A,TRUE,"Conts";#N/A,#N/A,TRUE,"VOS";#N/A,#N/A,TRUE,"Warrington";#N/A,#N/A,TRUE,"Widnes"}</definedName>
    <definedName name="_______________ccr1" localSheetId="3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gon4">#REF!</definedName>
    <definedName name="_______________lap1">#REF!</definedName>
    <definedName name="_______________lap2">#REF!</definedName>
    <definedName name="_______________MCC3" localSheetId="0" hidden="1">{#N/A,#N/A,FALSE,"CCTV"}</definedName>
    <definedName name="_______________MCC3" localSheetId="1" hidden="1">{#N/A,#N/A,FALSE,"CCTV"}</definedName>
    <definedName name="_______________MCC3" hidden="1">{#N/A,#N/A,FALSE,"CCTV"}</definedName>
    <definedName name="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QTY1">#N/A</definedName>
    <definedName name="_______________SC1">#N/A</definedName>
    <definedName name="_______________SCR1" localSheetId="2">#REF!</definedName>
    <definedName name="_______________SCR1" localSheetId="3">#REF!</definedName>
    <definedName name="_______________SCR1">#REF!</definedName>
    <definedName name="_______________SCR2" localSheetId="2">#REF!</definedName>
    <definedName name="_______________SCR2" localSheetId="3">#REF!</definedName>
    <definedName name="_______________SCR2">#REF!</definedName>
    <definedName name="_______________SCR3" localSheetId="2">#REF!</definedName>
    <definedName name="_______________SCR3" localSheetId="3">#REF!</definedName>
    <definedName name="_______________SCR3">#REF!</definedName>
    <definedName name="_______________sw1">#REF!</definedName>
    <definedName name="_______________sw2">#REF!</definedName>
    <definedName name="_______________sw3">#REF!</definedName>
    <definedName name="_______________sw4">#REF!</definedName>
    <definedName name="_______________sw5">#REF!</definedName>
    <definedName name="_______________sw6">#REF!</definedName>
    <definedName name="_______________sw7">#REF!</definedName>
    <definedName name="_______________sw8" localSheetId="2">#REF!</definedName>
    <definedName name="_______________sw8" localSheetId="3">#REF!</definedName>
    <definedName name="_______________sw8">#REF!</definedName>
    <definedName name="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BDR1">#REF!</definedName>
    <definedName name="______________BDR2">#REF!</definedName>
    <definedName name="______________BTM250">#REF!</definedName>
    <definedName name="______________ccr1" localSheetId="2" hidden="1">{#N/A,#N/A,TRUE,"Cover";#N/A,#N/A,TRUE,"Conts";#N/A,#N/A,TRUE,"VOS";#N/A,#N/A,TRUE,"Warrington";#N/A,#N/A,TRUE,"Widnes"}</definedName>
    <definedName name="______________ccr1" localSheetId="0" hidden="1">{#N/A,#N/A,TRUE,"Cover";#N/A,#N/A,TRUE,"Conts";#N/A,#N/A,TRUE,"VOS";#N/A,#N/A,TRUE,"Warrington";#N/A,#N/A,TRUE,"Widnes"}</definedName>
    <definedName name="______________ccr1" localSheetId="1" hidden="1">{#N/A,#N/A,TRUE,"Cover";#N/A,#N/A,TRUE,"Conts";#N/A,#N/A,TRUE,"VOS";#N/A,#N/A,TRUE,"Warrington";#N/A,#N/A,TRUE,"Widnes"}</definedName>
    <definedName name="______________ccr1" localSheetId="3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gon4">#REF!</definedName>
    <definedName name="______________lap1">#REF!</definedName>
    <definedName name="______________lap2">#REF!</definedName>
    <definedName name="______________MCC3" localSheetId="0" hidden="1">{#N/A,#N/A,FALSE,"CCTV"}</definedName>
    <definedName name="______________MCC3" localSheetId="1" hidden="1">{#N/A,#N/A,FALSE,"CCTV"}</definedName>
    <definedName name="______________MCC3" hidden="1">{#N/A,#N/A,FALSE,"CCTV"}</definedName>
    <definedName name="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QTY1">#N/A</definedName>
    <definedName name="______________SC1">#N/A</definedName>
    <definedName name="______________SCR1" localSheetId="2">#REF!</definedName>
    <definedName name="______________SCR1" localSheetId="3">#REF!</definedName>
    <definedName name="______________SCR1">#REF!</definedName>
    <definedName name="______________SCR2" localSheetId="2">#REF!</definedName>
    <definedName name="______________SCR2" localSheetId="3">#REF!</definedName>
    <definedName name="______________SCR2">#REF!</definedName>
    <definedName name="______________SCR3" localSheetId="2">#REF!</definedName>
    <definedName name="______________SCR3" localSheetId="3">#REF!</definedName>
    <definedName name="______________SCR3">#REF!</definedName>
    <definedName name="______________sw1">#REF!</definedName>
    <definedName name="______________sw2">#REF!</definedName>
    <definedName name="______________sw3">#REF!</definedName>
    <definedName name="______________sw4">#REF!</definedName>
    <definedName name="______________sw5">#REF!</definedName>
    <definedName name="______________sw6">#REF!</definedName>
    <definedName name="______________sw7">#REF!</definedName>
    <definedName name="______________sw8" localSheetId="2">#REF!</definedName>
    <definedName name="______________sw8" localSheetId="3">#REF!</definedName>
    <definedName name="______________sw8">#REF!</definedName>
    <definedName name="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BDR1">#REF!</definedName>
    <definedName name="_____________BDR2">#REF!</definedName>
    <definedName name="_____________BTM250">#REF!</definedName>
    <definedName name="_____________ccr1" localSheetId="2" hidden="1">{#N/A,#N/A,TRUE,"Cover";#N/A,#N/A,TRUE,"Conts";#N/A,#N/A,TRUE,"VOS";#N/A,#N/A,TRUE,"Warrington";#N/A,#N/A,TRUE,"Widnes"}</definedName>
    <definedName name="_____________ccr1" localSheetId="0" hidden="1">{#N/A,#N/A,TRUE,"Cover";#N/A,#N/A,TRUE,"Conts";#N/A,#N/A,TRUE,"VOS";#N/A,#N/A,TRUE,"Warrington";#N/A,#N/A,TRUE,"Widnes"}</definedName>
    <definedName name="_____________ccr1" localSheetId="1" hidden="1">{#N/A,#N/A,TRUE,"Cover";#N/A,#N/A,TRUE,"Conts";#N/A,#N/A,TRUE,"VOS";#N/A,#N/A,TRUE,"Warrington";#N/A,#N/A,TRUE,"Widnes"}</definedName>
    <definedName name="_____________ccr1" localSheetId="3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gon4">#REF!</definedName>
    <definedName name="_____________lap1">#REF!</definedName>
    <definedName name="_____________lap2">#REF!</definedName>
    <definedName name="_____________MCC3" localSheetId="0" hidden="1">{#N/A,#N/A,FALSE,"CCTV"}</definedName>
    <definedName name="_____________MCC3" localSheetId="1" hidden="1">{#N/A,#N/A,FALSE,"CCTV"}</definedName>
    <definedName name="_____________MCC3" hidden="1">{#N/A,#N/A,FALSE,"CCTV"}</definedName>
    <definedName name="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QTY1">#N/A</definedName>
    <definedName name="_____________SC1">#N/A</definedName>
    <definedName name="_____________SCR1" localSheetId="2">#REF!</definedName>
    <definedName name="_____________SCR1" localSheetId="3">#REF!</definedName>
    <definedName name="_____________SCR1">#REF!</definedName>
    <definedName name="_____________SCR2" localSheetId="2">#REF!</definedName>
    <definedName name="_____________SCR2" localSheetId="3">#REF!</definedName>
    <definedName name="_____________SCR2">#REF!</definedName>
    <definedName name="_____________SCR3" localSheetId="2">#REF!</definedName>
    <definedName name="_____________SCR3" localSheetId="3">#REF!</definedName>
    <definedName name="_____________SCR3">#REF!</definedName>
    <definedName name="_____________sw1">#REF!</definedName>
    <definedName name="_____________sw2">#REF!</definedName>
    <definedName name="_____________sw3">#REF!</definedName>
    <definedName name="_____________sw4">#REF!</definedName>
    <definedName name="_____________sw5">#REF!</definedName>
    <definedName name="_____________sw6">#REF!</definedName>
    <definedName name="_____________sw7">#REF!</definedName>
    <definedName name="_____________sw8" localSheetId="2">#REF!</definedName>
    <definedName name="_____________sw8" localSheetId="3">#REF!</definedName>
    <definedName name="_____________sw8">#REF!</definedName>
    <definedName name="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B19000" localSheetId="2">#REF!</definedName>
    <definedName name="____________B19000" localSheetId="0">#REF!</definedName>
    <definedName name="____________B19000" localSheetId="3">#REF!</definedName>
    <definedName name="____________B19000">#REF!</definedName>
    <definedName name="____________B19999" localSheetId="0">#REF!</definedName>
    <definedName name="____________B19999">#REF!</definedName>
    <definedName name="____________B20000" localSheetId="0">#REF!</definedName>
    <definedName name="____________B20000">#REF!</definedName>
    <definedName name="____________BDR1">#REF!</definedName>
    <definedName name="____________BDR2">#REF!</definedName>
    <definedName name="____________BTM250">#REF!</definedName>
    <definedName name="____________ccr1" localSheetId="0" hidden="1">{#N/A,#N/A,TRUE,"Cover";#N/A,#N/A,TRUE,"Conts";#N/A,#N/A,TRUE,"VOS";#N/A,#N/A,TRUE,"Warrington";#N/A,#N/A,TRUE,"Widnes"}</definedName>
    <definedName name="____________ccr1" localSheetId="1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e20000" localSheetId="2">#REF!</definedName>
    <definedName name="____________e20000" localSheetId="0">#REF!</definedName>
    <definedName name="____________e20000" localSheetId="3">#REF!</definedName>
    <definedName name="____________e20000">#REF!</definedName>
    <definedName name="____________e99991" localSheetId="0">#REF!</definedName>
    <definedName name="____________e99991">#REF!</definedName>
    <definedName name="____________gon4">#REF!</definedName>
    <definedName name="____________lap1">#REF!</definedName>
    <definedName name="____________lap2">#REF!</definedName>
    <definedName name="____________MCC3" localSheetId="0" hidden="1">{#N/A,#N/A,FALSE,"CCTV"}</definedName>
    <definedName name="____________MCC3" localSheetId="1" hidden="1">{#N/A,#N/A,FALSE,"CCTV"}</definedName>
    <definedName name="____________MCC3" hidden="1">{#N/A,#N/A,FALSE,"CCTV"}</definedName>
    <definedName name="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QTY1">#N/A</definedName>
    <definedName name="____________SC1">#N/A</definedName>
    <definedName name="____________SCR1" localSheetId="2">#REF!</definedName>
    <definedName name="____________SCR1" localSheetId="3">#REF!</definedName>
    <definedName name="____________SCR1">#REF!</definedName>
    <definedName name="____________SCR2" localSheetId="2">#REF!</definedName>
    <definedName name="____________SCR2" localSheetId="3">#REF!</definedName>
    <definedName name="____________SCR2">#REF!</definedName>
    <definedName name="____________SCR3" localSheetId="2">#REF!</definedName>
    <definedName name="____________SCR3" localSheetId="3">#REF!</definedName>
    <definedName name="____________SCR3">#REF!</definedName>
    <definedName name="____________sw1">#REF!</definedName>
    <definedName name="____________sw2">#REF!</definedName>
    <definedName name="____________sw3">#REF!</definedName>
    <definedName name="____________sw4">#REF!</definedName>
    <definedName name="____________sw5">#REF!</definedName>
    <definedName name="____________sw6">#REF!</definedName>
    <definedName name="____________sw7">#REF!</definedName>
    <definedName name="____________sw8" localSheetId="2">#REF!</definedName>
    <definedName name="____________sw8" localSheetId="3">#REF!</definedName>
    <definedName name="____________sw8">#REF!</definedName>
    <definedName name="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BDR1">#REF!</definedName>
    <definedName name="___________BDR2">#REF!</definedName>
    <definedName name="___________BTM250">#REF!</definedName>
    <definedName name="___________ccr1" localSheetId="2" hidden="1">{#N/A,#N/A,TRUE,"Cover";#N/A,#N/A,TRUE,"Conts";#N/A,#N/A,TRUE,"VOS";#N/A,#N/A,TRUE,"Warrington";#N/A,#N/A,TRUE,"Widnes"}</definedName>
    <definedName name="___________ccr1" localSheetId="0" hidden="1">{#N/A,#N/A,TRUE,"Cover";#N/A,#N/A,TRUE,"Conts";#N/A,#N/A,TRUE,"VOS";#N/A,#N/A,TRUE,"Warrington";#N/A,#N/A,TRUE,"Widnes"}</definedName>
    <definedName name="___________ccr1" localSheetId="1" hidden="1">{#N/A,#N/A,TRUE,"Cover";#N/A,#N/A,TRUE,"Conts";#N/A,#N/A,TRUE,"VOS";#N/A,#N/A,TRUE,"Warrington";#N/A,#N/A,TRUE,"Widnes"}</definedName>
    <definedName name="___________ccr1" localSheetId="3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gon4">#REF!</definedName>
    <definedName name="___________lap1">#REF!</definedName>
    <definedName name="___________lap2">#REF!</definedName>
    <definedName name="___________MCC3" localSheetId="0" hidden="1">{#N/A,#N/A,FALSE,"CCTV"}</definedName>
    <definedName name="___________MCC3" localSheetId="1" hidden="1">{#N/A,#N/A,FALSE,"CCTV"}</definedName>
    <definedName name="___________MCC3" hidden="1">{#N/A,#N/A,FALSE,"CCTV"}</definedName>
    <definedName name="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QTY1">#N/A</definedName>
    <definedName name="___________SC1">#N/A</definedName>
    <definedName name="___________SCR1" localSheetId="2">#REF!</definedName>
    <definedName name="___________SCR1" localSheetId="3">#REF!</definedName>
    <definedName name="___________SCR1">#REF!</definedName>
    <definedName name="___________SCR2" localSheetId="2">#REF!</definedName>
    <definedName name="___________SCR2" localSheetId="3">#REF!</definedName>
    <definedName name="___________SCR2">#REF!</definedName>
    <definedName name="___________SCR3" localSheetId="2">#REF!</definedName>
    <definedName name="___________SCR3" localSheetId="3">#REF!</definedName>
    <definedName name="___________SCR3">#REF!</definedName>
    <definedName name="___________sw1">#REF!</definedName>
    <definedName name="___________sw2">#REF!</definedName>
    <definedName name="___________sw3">#REF!</definedName>
    <definedName name="___________sw4">#REF!</definedName>
    <definedName name="___________sw5">#REF!</definedName>
    <definedName name="___________sw6">#REF!</definedName>
    <definedName name="___________sw7">#REF!</definedName>
    <definedName name="___________sw8" localSheetId="2">#REF!</definedName>
    <definedName name="___________sw8" localSheetId="3">#REF!</definedName>
    <definedName name="___________sw8">#REF!</definedName>
    <definedName name="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B19000" localSheetId="2">#REF!</definedName>
    <definedName name="__________B19000" localSheetId="0">#REF!</definedName>
    <definedName name="__________B19000" localSheetId="3">#REF!</definedName>
    <definedName name="__________B19000">#REF!</definedName>
    <definedName name="__________B19999" localSheetId="0">#REF!</definedName>
    <definedName name="__________B19999">#REF!</definedName>
    <definedName name="__________B20000" localSheetId="0">#REF!</definedName>
    <definedName name="__________B20000">#REF!</definedName>
    <definedName name="__________BDR1">#REF!</definedName>
    <definedName name="__________BDR2">#REF!</definedName>
    <definedName name="__________BTM250">#REF!</definedName>
    <definedName name="__________ccr1" localSheetId="2" hidden="1">{#N/A,#N/A,TRUE,"Cover";#N/A,#N/A,TRUE,"Conts";#N/A,#N/A,TRUE,"VOS";#N/A,#N/A,TRUE,"Warrington";#N/A,#N/A,TRUE,"Widnes"}</definedName>
    <definedName name="__________ccr1" localSheetId="0" hidden="1">{#N/A,#N/A,TRUE,"Cover";#N/A,#N/A,TRUE,"Conts";#N/A,#N/A,TRUE,"VOS";#N/A,#N/A,TRUE,"Warrington";#N/A,#N/A,TRUE,"Widnes"}</definedName>
    <definedName name="__________ccr1" localSheetId="1" hidden="1">{#N/A,#N/A,TRUE,"Cover";#N/A,#N/A,TRUE,"Conts";#N/A,#N/A,TRUE,"VOS";#N/A,#N/A,TRUE,"Warrington";#N/A,#N/A,TRUE,"Widnes"}</definedName>
    <definedName name="__________ccr1" localSheetId="3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csc1" localSheetId="0">#REF!</definedName>
    <definedName name="__________csc1">#REF!</definedName>
    <definedName name="__________e20000" localSheetId="2">#REF!</definedName>
    <definedName name="__________e20000" localSheetId="0">#REF!</definedName>
    <definedName name="__________e20000" localSheetId="3">#REF!</definedName>
    <definedName name="__________e20000">#REF!</definedName>
    <definedName name="__________e99991" localSheetId="0">#REF!</definedName>
    <definedName name="__________e99991">#REF!</definedName>
    <definedName name="__________gon4">#REF!</definedName>
    <definedName name="__________lap1">#REF!</definedName>
    <definedName name="__________lap2">#REF!</definedName>
    <definedName name="__________may1" localSheetId="2" hidden="1">{#N/A,#N/A,FALSE,"MARCH"}</definedName>
    <definedName name="__________may1" localSheetId="0" hidden="1">{#N/A,#N/A,FALSE,"MARCH"}</definedName>
    <definedName name="__________may1" localSheetId="1" hidden="1">{#N/A,#N/A,FALSE,"MARCH"}</definedName>
    <definedName name="__________may1" localSheetId="3" hidden="1">{#N/A,#N/A,FALSE,"MARCH"}</definedName>
    <definedName name="__________may1" hidden="1">{#N/A,#N/A,FALSE,"MARCH"}</definedName>
    <definedName name="__________MCC3" localSheetId="0" hidden="1">{#N/A,#N/A,FALSE,"CCTV"}</definedName>
    <definedName name="__________MCC3" localSheetId="1" hidden="1">{#N/A,#N/A,FALSE,"CCTV"}</definedName>
    <definedName name="__________MCC3" hidden="1">{#N/A,#N/A,FALSE,"CCTV"}</definedName>
    <definedName name="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QTY1">#N/A</definedName>
    <definedName name="__________SC1">#N/A</definedName>
    <definedName name="__________SCR1" localSheetId="2">#REF!</definedName>
    <definedName name="__________SCR1" localSheetId="3">#REF!</definedName>
    <definedName name="__________SCR1">#REF!</definedName>
    <definedName name="__________SCR2" localSheetId="2">#REF!</definedName>
    <definedName name="__________SCR2" localSheetId="3">#REF!</definedName>
    <definedName name="__________SCR2">#REF!</definedName>
    <definedName name="__________SCR3" localSheetId="2">#REF!</definedName>
    <definedName name="__________SCR3" localSheetId="3">#REF!</definedName>
    <definedName name="__________SCR3">#REF!</definedName>
    <definedName name="__________sw1">#REF!</definedName>
    <definedName name="__________sw2">#REF!</definedName>
    <definedName name="__________sw3">#REF!</definedName>
    <definedName name="__________sw4">#REF!</definedName>
    <definedName name="__________sw5">#REF!</definedName>
    <definedName name="__________sw6">#REF!</definedName>
    <definedName name="__________sw7">#REF!</definedName>
    <definedName name="__________sw8" localSheetId="2">#REF!</definedName>
    <definedName name="__________sw8" localSheetId="3">#REF!</definedName>
    <definedName name="__________sw8">#REF!</definedName>
    <definedName name="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B19000" localSheetId="2">#REF!</definedName>
    <definedName name="_________B19000" localSheetId="0">#REF!</definedName>
    <definedName name="_________B19000" localSheetId="3">#REF!</definedName>
    <definedName name="_________B19000">#REF!</definedName>
    <definedName name="_________B19999" localSheetId="0">#REF!</definedName>
    <definedName name="_________B19999">#REF!</definedName>
    <definedName name="_________B20000" localSheetId="0">#REF!</definedName>
    <definedName name="_________B20000">#REF!</definedName>
    <definedName name="_________BDR1">#REF!</definedName>
    <definedName name="_________BDR2">#REF!</definedName>
    <definedName name="_________BTM250">#REF!</definedName>
    <definedName name="_________ccr1" localSheetId="2" hidden="1">{#N/A,#N/A,TRUE,"Cover";#N/A,#N/A,TRUE,"Conts";#N/A,#N/A,TRUE,"VOS";#N/A,#N/A,TRUE,"Warrington";#N/A,#N/A,TRUE,"Widnes"}</definedName>
    <definedName name="_________ccr1" localSheetId="0" hidden="1">{#N/A,#N/A,TRUE,"Cover";#N/A,#N/A,TRUE,"Conts";#N/A,#N/A,TRUE,"VOS";#N/A,#N/A,TRUE,"Warrington";#N/A,#N/A,TRUE,"Widnes"}</definedName>
    <definedName name="_________ccr1" localSheetId="1" hidden="1">{#N/A,#N/A,TRUE,"Cover";#N/A,#N/A,TRUE,"Conts";#N/A,#N/A,TRUE,"VOS";#N/A,#N/A,TRUE,"Warrington";#N/A,#N/A,TRUE,"Widnes"}</definedName>
    <definedName name="_________ccr1" localSheetId="3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csc1" localSheetId="0">#REF!</definedName>
    <definedName name="_________csc1">#REF!</definedName>
    <definedName name="_________dep2" localSheetId="2">#REF!</definedName>
    <definedName name="_________dep2" localSheetId="0">#REF!</definedName>
    <definedName name="_________dep2" localSheetId="3">#REF!</definedName>
    <definedName name="_________dep2">#REF!</definedName>
    <definedName name="_________dep3" localSheetId="0">#REF!</definedName>
    <definedName name="_________dep3">#REF!</definedName>
    <definedName name="_________e20000">#REF!</definedName>
    <definedName name="_________e99991">#REF!</definedName>
    <definedName name="_________ext2">#REF!</definedName>
    <definedName name="_________ext3">#REF!</definedName>
    <definedName name="_________gon4">#REF!</definedName>
    <definedName name="_________lap1">#REF!</definedName>
    <definedName name="_________lap2">#REF!</definedName>
    <definedName name="_________len2" localSheetId="0">#REF!</definedName>
    <definedName name="_________len2">#REF!</definedName>
    <definedName name="_________len3" localSheetId="0">#REF!</definedName>
    <definedName name="_________len3">#REF!</definedName>
    <definedName name="_________may1" localSheetId="2" hidden="1">{#N/A,#N/A,FALSE,"MARCH"}</definedName>
    <definedName name="_________may1" localSheetId="0" hidden="1">{#N/A,#N/A,FALSE,"MARCH"}</definedName>
    <definedName name="_________may1" localSheetId="1" hidden="1">{#N/A,#N/A,FALSE,"MARCH"}</definedName>
    <definedName name="_________may1" localSheetId="3" hidden="1">{#N/A,#N/A,FALSE,"MARCH"}</definedName>
    <definedName name="_________may1" hidden="1">{#N/A,#N/A,FALSE,"MARCH"}</definedName>
    <definedName name="_________MCC3" localSheetId="0" hidden="1">{#N/A,#N/A,FALSE,"CCTV"}</definedName>
    <definedName name="_________MCC3" localSheetId="1" hidden="1">{#N/A,#N/A,FALSE,"CCTV"}</definedName>
    <definedName name="_________MCC3" hidden="1">{#N/A,#N/A,FALSE,"CCTV"}</definedName>
    <definedName name="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pc1" localSheetId="2">#REF!</definedName>
    <definedName name="_________pc1" localSheetId="0">#REF!</definedName>
    <definedName name="_________pc1" localSheetId="3">#REF!</definedName>
    <definedName name="_________pc1">#REF!</definedName>
    <definedName name="_________pc2" localSheetId="0">#REF!</definedName>
    <definedName name="_________pc2">#REF!</definedName>
    <definedName name="_________pc3" localSheetId="0">#REF!</definedName>
    <definedName name="_________pc3">#REF!</definedName>
    <definedName name="_________QTY1">#N/A</definedName>
    <definedName name="_________SC1">#N/A</definedName>
    <definedName name="_________SCR1" localSheetId="2">#REF!</definedName>
    <definedName name="_________SCR1" localSheetId="3">#REF!</definedName>
    <definedName name="_________SCR1">#REF!</definedName>
    <definedName name="_________SCR2" localSheetId="2">#REF!</definedName>
    <definedName name="_________SCR2" localSheetId="3">#REF!</definedName>
    <definedName name="_________SCR2">#REF!</definedName>
    <definedName name="_________SCR3" localSheetId="2">#REF!</definedName>
    <definedName name="_________SCR3" localSheetId="3">#REF!</definedName>
    <definedName name="_________SCR3">#REF!</definedName>
    <definedName name="_________sw1">#REF!</definedName>
    <definedName name="_________sw2">#REF!</definedName>
    <definedName name="_________sw3">#REF!</definedName>
    <definedName name="_________sw4">#REF!</definedName>
    <definedName name="_________sw5">#REF!</definedName>
    <definedName name="_________sw6">#REF!</definedName>
    <definedName name="_________sw7">#REF!</definedName>
    <definedName name="_________sw8" localSheetId="2">#REF!</definedName>
    <definedName name="_________sw8" localSheetId="3">#REF!</definedName>
    <definedName name="_________sw8">#REF!</definedName>
    <definedName name="_________tbc2" localSheetId="0">#REF!</definedName>
    <definedName name="_________tbc2">#REF!</definedName>
    <definedName name="_________tbc3" localSheetId="0">#REF!</definedName>
    <definedName name="_________tbc3">#REF!</definedName>
    <definedName name="_________U60" localSheetId="0">#REF!</definedName>
    <definedName name="_________U60">#REF!</definedName>
    <definedName name="_________wid2" localSheetId="2">#REF!</definedName>
    <definedName name="_________wid2" localSheetId="3">#REF!</definedName>
    <definedName name="_________wid2">#REF!</definedName>
    <definedName name="_________wid3" localSheetId="2">#REF!</definedName>
    <definedName name="_________wid3" localSheetId="3">#REF!</definedName>
    <definedName name="_________wid3">#REF!</definedName>
    <definedName name="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B19000" localSheetId="2">#REF!</definedName>
    <definedName name="________B19000" localSheetId="3">#REF!</definedName>
    <definedName name="________B19000">#REF!</definedName>
    <definedName name="________B19999">#REF!</definedName>
    <definedName name="________B20000">#REF!</definedName>
    <definedName name="________BDR1">#REF!</definedName>
    <definedName name="________BDR2">#REF!</definedName>
    <definedName name="________BTM250">#REF!</definedName>
    <definedName name="________ccr1" localSheetId="2" hidden="1">{#N/A,#N/A,TRUE,"Cover";#N/A,#N/A,TRUE,"Conts";#N/A,#N/A,TRUE,"VOS";#N/A,#N/A,TRUE,"Warrington";#N/A,#N/A,TRUE,"Widnes"}</definedName>
    <definedName name="________ccr1" localSheetId="0" hidden="1">{#N/A,#N/A,TRUE,"Cover";#N/A,#N/A,TRUE,"Conts";#N/A,#N/A,TRUE,"VOS";#N/A,#N/A,TRUE,"Warrington";#N/A,#N/A,TRUE,"Widnes"}</definedName>
    <definedName name="________ccr1" localSheetId="1" hidden="1">{#N/A,#N/A,TRUE,"Cover";#N/A,#N/A,TRUE,"Conts";#N/A,#N/A,TRUE,"VOS";#N/A,#N/A,TRUE,"Warrington";#N/A,#N/A,TRUE,"Widnes"}</definedName>
    <definedName name="________ccr1" localSheetId="3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csc1" localSheetId="0">#REF!</definedName>
    <definedName name="________csc1">#REF!</definedName>
    <definedName name="________dep2" localSheetId="2">#REF!</definedName>
    <definedName name="________dep2" localSheetId="0">#REF!</definedName>
    <definedName name="________dep2" localSheetId="3">#REF!</definedName>
    <definedName name="________dep2">#REF!</definedName>
    <definedName name="________dep3" localSheetId="0">#REF!</definedName>
    <definedName name="________dep3">#REF!</definedName>
    <definedName name="________e20000">#REF!</definedName>
    <definedName name="________e99991">#REF!</definedName>
    <definedName name="________ext2">#REF!</definedName>
    <definedName name="________ext3">#REF!</definedName>
    <definedName name="________gon4">#REF!</definedName>
    <definedName name="________lap1">#REF!</definedName>
    <definedName name="________lap2">#REF!</definedName>
    <definedName name="________len2" localSheetId="0">#REF!</definedName>
    <definedName name="________len2">#REF!</definedName>
    <definedName name="________len3" localSheetId="0">#REF!</definedName>
    <definedName name="________len3">#REF!</definedName>
    <definedName name="________MCC3" localSheetId="0" hidden="1">{#N/A,#N/A,FALSE,"CCTV"}</definedName>
    <definedName name="________MCC3" localSheetId="1" hidden="1">{#N/A,#N/A,FALSE,"CCTV"}</definedName>
    <definedName name="________MCC3" hidden="1">{#N/A,#N/A,FALSE,"CCTV"}</definedName>
    <definedName name="________new10" localSheetId="2">#REF!</definedName>
    <definedName name="________new10" localSheetId="0">#REF!</definedName>
    <definedName name="________new10" localSheetId="3">#REF!</definedName>
    <definedName name="________new10">#REF!</definedName>
    <definedName name="________new11" localSheetId="2">#REF!</definedName>
    <definedName name="________new11" localSheetId="3">#REF!</definedName>
    <definedName name="________new11">#REF!</definedName>
    <definedName name="________new12">#REF!</definedName>
    <definedName name="________new13">#REF!</definedName>
    <definedName name="________new14">#REF!</definedName>
    <definedName name="________new15">#REF!</definedName>
    <definedName name="________new16">#REF!</definedName>
    <definedName name="________new17">#REF!</definedName>
    <definedName name="________new2">#REF!</definedName>
    <definedName name="________new3">#REF!</definedName>
    <definedName name="________new4">#REF!</definedName>
    <definedName name="________new5">#REF!</definedName>
    <definedName name="________new6">#REF!</definedName>
    <definedName name="________new7">#REF!</definedName>
    <definedName name="________new9" localSheetId="2">#REF!</definedName>
    <definedName name="________new9" localSheetId="0">#REF!</definedName>
    <definedName name="________new9" localSheetId="3">#REF!</definedName>
    <definedName name="________new9">#REF!</definedName>
    <definedName name="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pc1" localSheetId="2">#REF!</definedName>
    <definedName name="________pc1" localSheetId="0">#REF!</definedName>
    <definedName name="________pc1" localSheetId="3">#REF!</definedName>
    <definedName name="________pc1">#REF!</definedName>
    <definedName name="________pc2" localSheetId="0">#REF!</definedName>
    <definedName name="________pc2">#REF!</definedName>
    <definedName name="________pc3">#REF!</definedName>
    <definedName name="________QTY1">#N/A</definedName>
    <definedName name="________SC1">#N/A</definedName>
    <definedName name="________SCR1" localSheetId="2">#REF!</definedName>
    <definedName name="________SCR1" localSheetId="3">#REF!</definedName>
    <definedName name="________SCR1">#REF!</definedName>
    <definedName name="________SCR2" localSheetId="2">#REF!</definedName>
    <definedName name="________SCR2" localSheetId="3">#REF!</definedName>
    <definedName name="________SCR2">#REF!</definedName>
    <definedName name="________SCR3" localSheetId="2">#REF!</definedName>
    <definedName name="________SCR3" localSheetId="3">#REF!</definedName>
    <definedName name="________SCR3">#REF!</definedName>
    <definedName name="________sw1">#REF!</definedName>
    <definedName name="________sw2">#REF!</definedName>
    <definedName name="________sw3">#REF!</definedName>
    <definedName name="________sw4">#REF!</definedName>
    <definedName name="________sw5">#REF!</definedName>
    <definedName name="________sw6">#REF!</definedName>
    <definedName name="________sw7">#REF!</definedName>
    <definedName name="________sw8" localSheetId="2">#REF!</definedName>
    <definedName name="________sw8" localSheetId="3">#REF!</definedName>
    <definedName name="________sw8">#REF!</definedName>
    <definedName name="________tbc2" localSheetId="0">#REF!</definedName>
    <definedName name="________tbc2">#REF!</definedName>
    <definedName name="________tbc3" localSheetId="0">#REF!</definedName>
    <definedName name="________tbc3">#REF!</definedName>
    <definedName name="________U14" localSheetId="0">#REF!</definedName>
    <definedName name="________U14">#REF!</definedName>
    <definedName name="________U60">#REF!</definedName>
    <definedName name="________wid2" localSheetId="2">#REF!</definedName>
    <definedName name="________wid2" localSheetId="3">#REF!</definedName>
    <definedName name="________wid2">#REF!</definedName>
    <definedName name="________wid3" localSheetId="2">#REF!</definedName>
    <definedName name="________wid3" localSheetId="3">#REF!</definedName>
    <definedName name="________wid3">#REF!</definedName>
    <definedName name="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B19000" localSheetId="2">#REF!</definedName>
    <definedName name="_______B19000" localSheetId="3">#REF!</definedName>
    <definedName name="_______B19000">#REF!</definedName>
    <definedName name="_______B19999">#REF!</definedName>
    <definedName name="_______B20000">#REF!</definedName>
    <definedName name="_______BDR1">#REF!</definedName>
    <definedName name="_______BDR2">#REF!</definedName>
    <definedName name="_______BTM250">#REF!</definedName>
    <definedName name="_______ccr1" localSheetId="2" hidden="1">{#N/A,#N/A,TRUE,"Cover";#N/A,#N/A,TRUE,"Conts";#N/A,#N/A,TRUE,"VOS";#N/A,#N/A,TRUE,"Warrington";#N/A,#N/A,TRUE,"Widnes"}</definedName>
    <definedName name="_______ccr1" localSheetId="0" hidden="1">{#N/A,#N/A,TRUE,"Cover";#N/A,#N/A,TRUE,"Conts";#N/A,#N/A,TRUE,"VOS";#N/A,#N/A,TRUE,"Warrington";#N/A,#N/A,TRUE,"Widnes"}</definedName>
    <definedName name="_______ccr1" localSheetId="1" hidden="1">{#N/A,#N/A,TRUE,"Cover";#N/A,#N/A,TRUE,"Conts";#N/A,#N/A,TRUE,"VOS";#N/A,#N/A,TRUE,"Warrington";#N/A,#N/A,TRUE,"Widnes"}</definedName>
    <definedName name="_______ccr1" localSheetId="3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csc1" localSheetId="0">#REF!</definedName>
    <definedName name="_______csc1">#REF!</definedName>
    <definedName name="_______dep2" localSheetId="2">#REF!</definedName>
    <definedName name="_______dep2" localSheetId="0">#REF!</definedName>
    <definedName name="_______dep2" localSheetId="3">#REF!</definedName>
    <definedName name="_______dep2">#REF!</definedName>
    <definedName name="_______dep3" localSheetId="0">#REF!</definedName>
    <definedName name="_______dep3">#REF!</definedName>
    <definedName name="_______e20000" localSheetId="0">#REF!</definedName>
    <definedName name="_______e20000">#REF!</definedName>
    <definedName name="_______e99991" localSheetId="0">#REF!</definedName>
    <definedName name="_______e99991">#REF!</definedName>
    <definedName name="_______ext2" localSheetId="0">#REF!</definedName>
    <definedName name="_______ext2">#REF!</definedName>
    <definedName name="_______ext3" localSheetId="0">#REF!</definedName>
    <definedName name="_______ext3">#REF!</definedName>
    <definedName name="_______gon4">#REF!</definedName>
    <definedName name="_______lap1">#REF!</definedName>
    <definedName name="_______lap2">#REF!</definedName>
    <definedName name="_______len2" localSheetId="0">#REF!</definedName>
    <definedName name="_______len2">#REF!</definedName>
    <definedName name="_______len3" localSheetId="0">#REF!</definedName>
    <definedName name="_______len3">#REF!</definedName>
    <definedName name="_______may1" localSheetId="2" hidden="1">{#N/A,#N/A,FALSE,"MARCH"}</definedName>
    <definedName name="_______may1" localSheetId="0" hidden="1">{#N/A,#N/A,FALSE,"MARCH"}</definedName>
    <definedName name="_______may1" localSheetId="1" hidden="1">{#N/A,#N/A,FALSE,"MARCH"}</definedName>
    <definedName name="_______may1" localSheetId="3" hidden="1">{#N/A,#N/A,FALSE,"MARCH"}</definedName>
    <definedName name="_______may1" hidden="1">{#N/A,#N/A,FALSE,"MARCH"}</definedName>
    <definedName name="_______MCC3" localSheetId="0" hidden="1">{#N/A,#N/A,FALSE,"CCTV"}</definedName>
    <definedName name="_______MCC3" localSheetId="1" hidden="1">{#N/A,#N/A,FALSE,"CCTV"}</definedName>
    <definedName name="_______MCC3" hidden="1">{#N/A,#N/A,FALSE,"CCTV"}</definedName>
    <definedName name="_______new10" localSheetId="0">#REF!</definedName>
    <definedName name="_______new10">#REF!</definedName>
    <definedName name="_______new11" localSheetId="2">#REF!</definedName>
    <definedName name="_______new11" localSheetId="3">#REF!</definedName>
    <definedName name="_______new11">#REF!</definedName>
    <definedName name="_______new12">#REF!</definedName>
    <definedName name="_______new13">#REF!</definedName>
    <definedName name="_______new14">#REF!</definedName>
    <definedName name="_______new15">#REF!</definedName>
    <definedName name="_______new16">#REF!</definedName>
    <definedName name="_______new17">#REF!</definedName>
    <definedName name="_______new2">#REF!</definedName>
    <definedName name="_______new3">#REF!</definedName>
    <definedName name="_______new4">#REF!</definedName>
    <definedName name="_______new5">#REF!</definedName>
    <definedName name="_______new6">#REF!</definedName>
    <definedName name="_______new7">#REF!</definedName>
    <definedName name="_______new9" localSheetId="0">#REF!</definedName>
    <definedName name="_______new9">#REF!</definedName>
    <definedName name="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pc1" localSheetId="2">#REF!</definedName>
    <definedName name="_______pc1" localSheetId="0">#REF!</definedName>
    <definedName name="_______pc1" localSheetId="3">#REF!</definedName>
    <definedName name="_______pc1">#REF!</definedName>
    <definedName name="_______pc2" localSheetId="0">#REF!</definedName>
    <definedName name="_______pc2">#REF!</definedName>
    <definedName name="_______pc3">#REF!</definedName>
    <definedName name="_______QTY1">#N/A</definedName>
    <definedName name="_______SC1">#N/A</definedName>
    <definedName name="_______SCR1" localSheetId="2">#REF!</definedName>
    <definedName name="_______SCR1" localSheetId="3">#REF!</definedName>
    <definedName name="_______SCR1">#REF!</definedName>
    <definedName name="_______SCR2" localSheetId="2">#REF!</definedName>
    <definedName name="_______SCR2" localSheetId="3">#REF!</definedName>
    <definedName name="_______SCR2">#REF!</definedName>
    <definedName name="_______SCR3" localSheetId="2">#REF!</definedName>
    <definedName name="_______SCR3" localSheetId="3">#REF!</definedName>
    <definedName name="_______SCR3">#REF!</definedName>
    <definedName name="_______SEC1200">#REF!</definedName>
    <definedName name="_______sw1" localSheetId="2">#REF!</definedName>
    <definedName name="_______sw1" localSheetId="3">#REF!</definedName>
    <definedName name="_______sw1">#REF!</definedName>
    <definedName name="_______sw2" localSheetId="2">#REF!</definedName>
    <definedName name="_______sw2" localSheetId="3">#REF!</definedName>
    <definedName name="_______sw2">#REF!</definedName>
    <definedName name="_______sw3" localSheetId="2">#REF!</definedName>
    <definedName name="_______sw3" localSheetId="3">#REF!</definedName>
    <definedName name="_______sw3">#REF!</definedName>
    <definedName name="_______sw4">#REF!</definedName>
    <definedName name="_______sw5">#REF!</definedName>
    <definedName name="_______sw6">#REF!</definedName>
    <definedName name="_______sw7">#REF!</definedName>
    <definedName name="_______sw8" localSheetId="2">#REF!</definedName>
    <definedName name="_______sw8" localSheetId="3">#REF!</definedName>
    <definedName name="_______sw8">#REF!</definedName>
    <definedName name="_______tab2">#REF!</definedName>
    <definedName name="_______tbc2" localSheetId="0">#REF!</definedName>
    <definedName name="_______tbc2">#REF!</definedName>
    <definedName name="_______tbc3" localSheetId="0">#REF!</definedName>
    <definedName name="_______tbc3">#REF!</definedName>
    <definedName name="_______U14" localSheetId="0">#REF!</definedName>
    <definedName name="_______U14">#REF!</definedName>
    <definedName name="_______U60">#REF!</definedName>
    <definedName name="_______wid2" localSheetId="2">#REF!</definedName>
    <definedName name="_______wid2" localSheetId="3">#REF!</definedName>
    <definedName name="_______wid2">#REF!</definedName>
    <definedName name="_______wid3" localSheetId="2">#REF!</definedName>
    <definedName name="_______wid3" localSheetId="3">#REF!</definedName>
    <definedName name="_______wid3">#REF!</definedName>
    <definedName name="_______xlnm.Print_Area_4">"#REF!"</definedName>
    <definedName name="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HU5" localSheetId="2">#REF!</definedName>
    <definedName name="______AHU5" localSheetId="3">#REF!</definedName>
    <definedName name="______AHU5">#REF!</definedName>
    <definedName name="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B19000" localSheetId="2">#REF!</definedName>
    <definedName name="______B19000" localSheetId="0">#REF!</definedName>
    <definedName name="______B19000" localSheetId="3">#REF!</definedName>
    <definedName name="______B19000">#REF!</definedName>
    <definedName name="______B19999" localSheetId="0">#REF!</definedName>
    <definedName name="______B19999">#REF!</definedName>
    <definedName name="______B20000" localSheetId="0">#REF!</definedName>
    <definedName name="______B20000">#REF!</definedName>
    <definedName name="______BDR1">#REF!</definedName>
    <definedName name="______BDR2">#REF!</definedName>
    <definedName name="______BTM250">#REF!</definedName>
    <definedName name="______ccr1" localSheetId="2" hidden="1">{#N/A,#N/A,TRUE,"Cover";#N/A,#N/A,TRUE,"Conts";#N/A,#N/A,TRUE,"VOS";#N/A,#N/A,TRUE,"Warrington";#N/A,#N/A,TRUE,"Widnes"}</definedName>
    <definedName name="______ccr1" localSheetId="0" hidden="1">{#N/A,#N/A,TRUE,"Cover";#N/A,#N/A,TRUE,"Conts";#N/A,#N/A,TRUE,"VOS";#N/A,#N/A,TRUE,"Warrington";#N/A,#N/A,TRUE,"Widnes"}</definedName>
    <definedName name="______ccr1" localSheetId="1" hidden="1">{#N/A,#N/A,TRUE,"Cover";#N/A,#N/A,TRUE,"Conts";#N/A,#N/A,TRUE,"VOS";#N/A,#N/A,TRUE,"Warrington";#N/A,#N/A,TRUE,"Widnes"}</definedName>
    <definedName name="______ccr1" localSheetId="3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csc1" localSheetId="0">#REF!</definedName>
    <definedName name="______csc1">#REF!</definedName>
    <definedName name="______dep2" localSheetId="2">#REF!</definedName>
    <definedName name="______dep2" localSheetId="0">#REF!</definedName>
    <definedName name="______dep2" localSheetId="3">#REF!</definedName>
    <definedName name="______dep2">#REF!</definedName>
    <definedName name="______dep3" localSheetId="0">#REF!</definedName>
    <definedName name="______dep3">#REF!</definedName>
    <definedName name="______e20000" localSheetId="0">#REF!</definedName>
    <definedName name="______e20000">#REF!</definedName>
    <definedName name="______e99991" localSheetId="0">#REF!</definedName>
    <definedName name="______e99991">#REF!</definedName>
    <definedName name="______est1">#REF!</definedName>
    <definedName name="______ext2" localSheetId="0">#REF!</definedName>
    <definedName name="______ext2">#REF!</definedName>
    <definedName name="______ext3" localSheetId="0">#REF!</definedName>
    <definedName name="______ext3">#REF!</definedName>
    <definedName name="______gon4">#REF!</definedName>
    <definedName name="______lap1">#REF!</definedName>
    <definedName name="______lap2">#REF!</definedName>
    <definedName name="______len2" localSheetId="0">#REF!</definedName>
    <definedName name="______len2">#REF!</definedName>
    <definedName name="______len3" localSheetId="0">#REF!</definedName>
    <definedName name="______len3">#REF!</definedName>
    <definedName name="______may1" localSheetId="2" hidden="1">{#N/A,#N/A,FALSE,"MARCH"}</definedName>
    <definedName name="______may1" localSheetId="0" hidden="1">{#N/A,#N/A,FALSE,"MARCH"}</definedName>
    <definedName name="______may1" localSheetId="1" hidden="1">{#N/A,#N/A,FALSE,"MARCH"}</definedName>
    <definedName name="______may1" localSheetId="3" hidden="1">{#N/A,#N/A,FALSE,"MARCH"}</definedName>
    <definedName name="______may1" hidden="1">{#N/A,#N/A,FALSE,"MARCH"}</definedName>
    <definedName name="______MCC3" localSheetId="0" hidden="1">{#N/A,#N/A,FALSE,"CCTV"}</definedName>
    <definedName name="______MCC3" localSheetId="1" hidden="1">{#N/A,#N/A,FALSE,"CCTV"}</definedName>
    <definedName name="______MCC3" hidden="1">{#N/A,#N/A,FALSE,"CCTV"}</definedName>
    <definedName name="______new10" localSheetId="0">#REF!</definedName>
    <definedName name="______new10">#REF!</definedName>
    <definedName name="______new11" localSheetId="0">#REF!</definedName>
    <definedName name="______new11" localSheetId="1">#REF!</definedName>
    <definedName name="______new11">#REF!</definedName>
    <definedName name="______new12" localSheetId="0">#REF!</definedName>
    <definedName name="______new12">#REF!</definedName>
    <definedName name="______new13">#REF!</definedName>
    <definedName name="______new14">#REF!</definedName>
    <definedName name="______new15">#REF!</definedName>
    <definedName name="______new16">#REF!</definedName>
    <definedName name="______new17">#REF!</definedName>
    <definedName name="______new2">#REF!</definedName>
    <definedName name="______new3">#REF!</definedName>
    <definedName name="______new4">#REF!</definedName>
    <definedName name="______new5">#REF!</definedName>
    <definedName name="______new6">#REF!</definedName>
    <definedName name="______new7">#REF!</definedName>
    <definedName name="______new9" localSheetId="2">#REF!</definedName>
    <definedName name="______new9" localSheetId="0">#REF!</definedName>
    <definedName name="______new9" localSheetId="3">#REF!</definedName>
    <definedName name="______new9">#REF!</definedName>
    <definedName name="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pc1" localSheetId="2">#REF!</definedName>
    <definedName name="______pc1" localSheetId="0">#REF!</definedName>
    <definedName name="______pc1" localSheetId="3">#REF!</definedName>
    <definedName name="______pc1">#REF!</definedName>
    <definedName name="______pc2" localSheetId="0">#REF!</definedName>
    <definedName name="______pc2">#REF!</definedName>
    <definedName name="______pc3">#REF!</definedName>
    <definedName name="______QTY1">#N/A</definedName>
    <definedName name="______SC1">#N/A</definedName>
    <definedName name="______SCR1" localSheetId="2">#REF!</definedName>
    <definedName name="______SCR1" localSheetId="3">#REF!</definedName>
    <definedName name="______SCR1">#REF!</definedName>
    <definedName name="______SCR2" localSheetId="2">#REF!</definedName>
    <definedName name="______SCR2" localSheetId="3">#REF!</definedName>
    <definedName name="______SCR2">#REF!</definedName>
    <definedName name="______SCR3" localSheetId="2">#REF!</definedName>
    <definedName name="______SCR3" localSheetId="3">#REF!</definedName>
    <definedName name="______SCR3">#REF!</definedName>
    <definedName name="______SEC1200">#REF!</definedName>
    <definedName name="______sw1" localSheetId="2">#REF!</definedName>
    <definedName name="______sw1" localSheetId="3">#REF!</definedName>
    <definedName name="______sw1">#REF!</definedName>
    <definedName name="______sw2" localSheetId="2">#REF!</definedName>
    <definedName name="______sw2" localSheetId="3">#REF!</definedName>
    <definedName name="______sw2">#REF!</definedName>
    <definedName name="______sw3" localSheetId="2">#REF!</definedName>
    <definedName name="______sw3" localSheetId="3">#REF!</definedName>
    <definedName name="______sw3">#REF!</definedName>
    <definedName name="______sw4">#REF!</definedName>
    <definedName name="______sw5">#REF!</definedName>
    <definedName name="______sw6">#REF!</definedName>
    <definedName name="______sw7">#REF!</definedName>
    <definedName name="______sw8" localSheetId="2">#REF!</definedName>
    <definedName name="______sw8" localSheetId="3">#REF!</definedName>
    <definedName name="______sw8">#REF!</definedName>
    <definedName name="______tab2">#REF!</definedName>
    <definedName name="______tbc2" localSheetId="0">#REF!</definedName>
    <definedName name="______tbc2">#REF!</definedName>
    <definedName name="______tbc3" localSheetId="0">#REF!</definedName>
    <definedName name="______tbc3">#REF!</definedName>
    <definedName name="______U14" localSheetId="0">#REF!</definedName>
    <definedName name="______U14">#REF!</definedName>
    <definedName name="______U60">#REF!</definedName>
    <definedName name="______wid2" localSheetId="2">#REF!</definedName>
    <definedName name="______wid2" localSheetId="3">#REF!</definedName>
    <definedName name="______wid2">#REF!</definedName>
    <definedName name="______wid3">#REF!</definedName>
    <definedName name="______xlnm.Print_Area_4">"#REF!"</definedName>
    <definedName name="___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HU5">#REF!</definedName>
    <definedName name="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B19000" localSheetId="0">#REF!</definedName>
    <definedName name="_____B19000">#REF!</definedName>
    <definedName name="_____B19999" localSheetId="0">#REF!</definedName>
    <definedName name="_____B19999">#REF!</definedName>
    <definedName name="_____B20000" localSheetId="0">#REF!</definedName>
    <definedName name="_____B20000">#REF!</definedName>
    <definedName name="_____BDR1">#REF!</definedName>
    <definedName name="_____BDR2">#REF!</definedName>
    <definedName name="_____BTM250">#REF!</definedName>
    <definedName name="_____ccr1" localSheetId="2" hidden="1">{#N/A,#N/A,TRUE,"Cover";#N/A,#N/A,TRUE,"Conts";#N/A,#N/A,TRUE,"VOS";#N/A,#N/A,TRUE,"Warrington";#N/A,#N/A,TRUE,"Widnes"}</definedName>
    <definedName name="_____ccr1" localSheetId="0" hidden="1">{#N/A,#N/A,TRUE,"Cover";#N/A,#N/A,TRUE,"Conts";#N/A,#N/A,TRUE,"VOS";#N/A,#N/A,TRUE,"Warrington";#N/A,#N/A,TRUE,"Widnes"}</definedName>
    <definedName name="_____ccr1" localSheetId="1" hidden="1">{#N/A,#N/A,TRUE,"Cover";#N/A,#N/A,TRUE,"Conts";#N/A,#N/A,TRUE,"VOS";#N/A,#N/A,TRUE,"Warrington";#N/A,#N/A,TRUE,"Widnes"}</definedName>
    <definedName name="_____ccr1" localSheetId="3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csc1" localSheetId="0">#REF!</definedName>
    <definedName name="_____csc1">#REF!</definedName>
    <definedName name="_____dep2" localSheetId="2">#REF!</definedName>
    <definedName name="_____dep2" localSheetId="0">#REF!</definedName>
    <definedName name="_____dep2" localSheetId="3">#REF!</definedName>
    <definedName name="_____dep2">#REF!</definedName>
    <definedName name="_____dep3" localSheetId="0">#REF!</definedName>
    <definedName name="_____dep3">#REF!</definedName>
    <definedName name="_____e20000" localSheetId="0">#REF!</definedName>
    <definedName name="_____e20000">#REF!</definedName>
    <definedName name="_____e99991" localSheetId="0">#REF!</definedName>
    <definedName name="_____e99991">#REF!</definedName>
    <definedName name="_____est1">#REF!</definedName>
    <definedName name="_____ext2" localSheetId="0">#REF!</definedName>
    <definedName name="_____ext2">#REF!</definedName>
    <definedName name="_____ext3">#REF!</definedName>
    <definedName name="_____F1">#REF!</definedName>
    <definedName name="_____gfa1">#REF!</definedName>
    <definedName name="_____gfa2">#REF!</definedName>
    <definedName name="_____gon4">#REF!</definedName>
    <definedName name="_____lap1">#REF!</definedName>
    <definedName name="_____lap2">#REF!</definedName>
    <definedName name="_____len2" localSheetId="0">#REF!</definedName>
    <definedName name="_____len2">#REF!</definedName>
    <definedName name="_____len3" localSheetId="0">#REF!</definedName>
    <definedName name="_____len3">#REF!</definedName>
    <definedName name="_____may1" localSheetId="2" hidden="1">{#N/A,#N/A,FALSE,"MARCH"}</definedName>
    <definedName name="_____may1" localSheetId="0" hidden="1">{#N/A,#N/A,FALSE,"MARCH"}</definedName>
    <definedName name="_____may1" localSheetId="1" hidden="1">{#N/A,#N/A,FALSE,"MARCH"}</definedName>
    <definedName name="_____may1" localSheetId="3" hidden="1">{#N/A,#N/A,FALSE,"MARCH"}</definedName>
    <definedName name="_____may1" hidden="1">{#N/A,#N/A,FALSE,"MARCH"}</definedName>
    <definedName name="_____MCC3" localSheetId="0" hidden="1">{#N/A,#N/A,FALSE,"CCTV"}</definedName>
    <definedName name="_____MCC3" localSheetId="1" hidden="1">{#N/A,#N/A,FALSE,"CCTV"}</definedName>
    <definedName name="_____MCC3" hidden="1">{#N/A,#N/A,FALSE,"CCTV"}</definedName>
    <definedName name="_____new10" localSheetId="0">#REF!</definedName>
    <definedName name="_____new10">#REF!</definedName>
    <definedName name="_____new11" localSheetId="2">#REF!</definedName>
    <definedName name="_____new11" localSheetId="3">#REF!</definedName>
    <definedName name="_____new11">#REF!</definedName>
    <definedName name="_____new12">#REF!</definedName>
    <definedName name="_____new13">#REF!</definedName>
    <definedName name="_____new14">#REF!</definedName>
    <definedName name="_____new15">#REF!</definedName>
    <definedName name="_____new16">#REF!</definedName>
    <definedName name="_____new17">#REF!</definedName>
    <definedName name="_____new2">#REF!</definedName>
    <definedName name="_____new3">#REF!</definedName>
    <definedName name="_____new4">#REF!</definedName>
    <definedName name="_____new5">#REF!</definedName>
    <definedName name="_____new6">#REF!</definedName>
    <definedName name="_____new7">#REF!</definedName>
    <definedName name="_____new9" localSheetId="2">#REF!</definedName>
    <definedName name="_____new9" localSheetId="0">#REF!</definedName>
    <definedName name="_____new9" localSheetId="3">#REF!</definedName>
    <definedName name="_____new9">#REF!</definedName>
    <definedName name="_____old3" localSheetId="2" hidden="1">{#N/A,#N/A,FALSE,"Summary";#N/A,#N/A,FALSE,"3TJ";#N/A,#N/A,FALSE,"3TN";#N/A,#N/A,FALSE,"3TP";#N/A,#N/A,FALSE,"3SJ";#N/A,#N/A,FALSE,"3CJ";#N/A,#N/A,FALSE,"3CN";#N/A,#N/A,FALSE,"3CP";#N/A,#N/A,FALSE,"3A"}</definedName>
    <definedName name="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2" hidden="1">{#N/A,#N/A,FALSE,"Summary";#N/A,#N/A,FALSE,"3TJ";#N/A,#N/A,FALSE,"3TN";#N/A,#N/A,FALSE,"3TP";#N/A,#N/A,FALSE,"3SJ";#N/A,#N/A,FALSE,"3CJ";#N/A,#N/A,FALSE,"3CN";#N/A,#N/A,FALSE,"3CP";#N/A,#N/A,FALSE,"3A"}</definedName>
    <definedName name="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2" hidden="1">{#N/A,#N/A,FALSE,"Summary";#N/A,#N/A,FALSE,"3TJ";#N/A,#N/A,FALSE,"3TN";#N/A,#N/A,FALSE,"3TP";#N/A,#N/A,FALSE,"3SJ";#N/A,#N/A,FALSE,"3CJ";#N/A,#N/A,FALSE,"3CN";#N/A,#N/A,FALSE,"3CP";#N/A,#N/A,FALSE,"3A"}</definedName>
    <definedName name="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pc1" localSheetId="0">#REF!</definedName>
    <definedName name="_____pc1">#REF!</definedName>
    <definedName name="_____pc2" localSheetId="0">#REF!</definedName>
    <definedName name="_____pc2">#REF!</definedName>
    <definedName name="_____pc3" localSheetId="0">#REF!</definedName>
    <definedName name="_____pc3">#REF!</definedName>
    <definedName name="_____QTY1">#N/A</definedName>
    <definedName name="_____REM1">#REF!</definedName>
    <definedName name="_____REM2">#REF!</definedName>
    <definedName name="_____SC1">#N/A</definedName>
    <definedName name="_____SCR1" localSheetId="2">#REF!</definedName>
    <definedName name="_____SCR1" localSheetId="3">#REF!</definedName>
    <definedName name="_____SCR1">#REF!</definedName>
    <definedName name="_____SCR2" localSheetId="2">#REF!</definedName>
    <definedName name="_____SCR2" localSheetId="3">#REF!</definedName>
    <definedName name="_____SCR2">#REF!</definedName>
    <definedName name="_____SCR3" localSheetId="2">#REF!</definedName>
    <definedName name="_____SCR3" localSheetId="3">#REF!</definedName>
    <definedName name="_____SCR3">#REF!</definedName>
    <definedName name="_____SEC1200">#REF!</definedName>
    <definedName name="_____SF1">#REF!</definedName>
    <definedName name="_____sw1" localSheetId="2">#REF!</definedName>
    <definedName name="_____sw1" localSheetId="3">#REF!</definedName>
    <definedName name="_____sw1">#REF!</definedName>
    <definedName name="_____sw2" localSheetId="2">#REF!</definedName>
    <definedName name="_____sw2" localSheetId="3">#REF!</definedName>
    <definedName name="_____sw2">#REF!</definedName>
    <definedName name="_____sw3" localSheetId="2">#REF!</definedName>
    <definedName name="_____sw3" localSheetId="3">#REF!</definedName>
    <definedName name="_____sw3">#REF!</definedName>
    <definedName name="_____sw4">#REF!</definedName>
    <definedName name="_____sw5">#REF!</definedName>
    <definedName name="_____sw6">#REF!</definedName>
    <definedName name="_____sw7">#REF!</definedName>
    <definedName name="_____sw8" localSheetId="2">#REF!</definedName>
    <definedName name="_____sw8" localSheetId="3">#REF!</definedName>
    <definedName name="_____sw8">#REF!</definedName>
    <definedName name="_____tab2">#REF!</definedName>
    <definedName name="_____tbc2" localSheetId="0">#REF!</definedName>
    <definedName name="_____tbc2">#REF!</definedName>
    <definedName name="_____tbc3" localSheetId="0">#REF!</definedName>
    <definedName name="_____tbc3">#REF!</definedName>
    <definedName name="_____U14" localSheetId="0">#REF!</definedName>
    <definedName name="_____U14">#REF!</definedName>
    <definedName name="_____U60">#REF!</definedName>
    <definedName name="_____Val101">#REF!</definedName>
    <definedName name="_____Val102">#REF!</definedName>
    <definedName name="_____Val201">#REF!</definedName>
    <definedName name="_____Val202">#REF!</definedName>
    <definedName name="_____Val301">#REF!</definedName>
    <definedName name="_____Val302">#REF!</definedName>
    <definedName name="_____wid2" localSheetId="2">#REF!</definedName>
    <definedName name="_____wid2" localSheetId="3">#REF!</definedName>
    <definedName name="_____wid2">#REF!</definedName>
    <definedName name="_____wid3">#REF!</definedName>
    <definedName name="_____xlnm.Print_Area_4">"#REF!"</definedName>
    <definedName name="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HU5" localSheetId="2">#REF!</definedName>
    <definedName name="____AHU5" localSheetId="3">#REF!</definedName>
    <definedName name="____AHU5">#REF!</definedName>
    <definedName name="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UX3" localSheetId="2">#REF!</definedName>
    <definedName name="____AUX3" localSheetId="3">#REF!</definedName>
    <definedName name="____AUX3">#REF!</definedName>
    <definedName name="____B19000" localSheetId="2">#REF!</definedName>
    <definedName name="____B19000" localSheetId="0">#REF!</definedName>
    <definedName name="____B19000" localSheetId="3">#REF!</definedName>
    <definedName name="____B19000">#REF!</definedName>
    <definedName name="____B19999" localSheetId="0">#REF!</definedName>
    <definedName name="____B19999">#REF!</definedName>
    <definedName name="____B20000" localSheetId="0">#REF!</definedName>
    <definedName name="____B20000">#REF!</definedName>
    <definedName name="____BDR1">#REF!</definedName>
    <definedName name="____BDR2">#REF!</definedName>
    <definedName name="____BTM250">#REF!</definedName>
    <definedName name="____ccr1" localSheetId="2" hidden="1">{#N/A,#N/A,TRUE,"Cover";#N/A,#N/A,TRUE,"Conts";#N/A,#N/A,TRUE,"VOS";#N/A,#N/A,TRUE,"Warrington";#N/A,#N/A,TRUE,"Widnes"}</definedName>
    <definedName name="____ccr1" localSheetId="0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csc1" localSheetId="0">#REF!</definedName>
    <definedName name="____csc1">#REF!</definedName>
    <definedName name="____dep2" localSheetId="2">#REF!</definedName>
    <definedName name="____dep2" localSheetId="0">#REF!</definedName>
    <definedName name="____dep2" localSheetId="3">#REF!</definedName>
    <definedName name="____dep2">#REF!</definedName>
    <definedName name="____dep3" localSheetId="0">#REF!</definedName>
    <definedName name="____dep3">#REF!</definedName>
    <definedName name="____e20000" localSheetId="0">#REF!</definedName>
    <definedName name="____e20000">#REF!</definedName>
    <definedName name="____e99991" localSheetId="0">#REF!</definedName>
    <definedName name="____e99991">#REF!</definedName>
    <definedName name="____ELL45">#REF!</definedName>
    <definedName name="____ELL90">#REF!</definedName>
    <definedName name="____est1">#REF!</definedName>
    <definedName name="____ext2" localSheetId="0">#REF!</definedName>
    <definedName name="____ext2">#REF!</definedName>
    <definedName name="____ext3" localSheetId="0">#REF!</definedName>
    <definedName name="____ext3">#REF!</definedName>
    <definedName name="____F3">#REF!</definedName>
    <definedName name="____FF3">#REF!</definedName>
    <definedName name="____fos1">#REF!</definedName>
    <definedName name="____G12">#REF!</definedName>
    <definedName name="____gon4">#REF!</definedName>
    <definedName name="____K85167">#REF!</definedName>
    <definedName name="____lap1">#REF!</definedName>
    <definedName name="____lap2">#REF!</definedName>
    <definedName name="____len2" localSheetId="0">#REF!</definedName>
    <definedName name="____len2">#REF!</definedName>
    <definedName name="____len3" localSheetId="0">#REF!</definedName>
    <definedName name="____len3">#REF!</definedName>
    <definedName name="____may1" localSheetId="2" hidden="1">{#N/A,#N/A,FALSE,"MARCH"}</definedName>
    <definedName name="____may1" localSheetId="0" hidden="1">{#N/A,#N/A,FALSE,"MARCH"}</definedName>
    <definedName name="____may1" localSheetId="1" hidden="1">{#N/A,#N/A,FALSE,"MARCH"}</definedName>
    <definedName name="____may1" localSheetId="3" hidden="1">{#N/A,#N/A,FALSE,"MARCH"}</definedName>
    <definedName name="____may1" hidden="1">{#N/A,#N/A,FALSE,"MARCH"}</definedName>
    <definedName name="____MCC3" localSheetId="0" hidden="1">{#N/A,#N/A,FALSE,"CCTV"}</definedName>
    <definedName name="____MCC3" localSheetId="1" hidden="1">{#N/A,#N/A,FALSE,"CCTV"}</definedName>
    <definedName name="____MCC3" hidden="1">{#N/A,#N/A,FALSE,"CCTV"}</definedName>
    <definedName name="____new10" localSheetId="0">#REF!</definedName>
    <definedName name="____new10">#REF!</definedName>
    <definedName name="____new11" localSheetId="2">#REF!</definedName>
    <definedName name="____new11" localSheetId="3">#REF!</definedName>
    <definedName name="____new11">#REF!</definedName>
    <definedName name="____new12">#REF!</definedName>
    <definedName name="____new13">#REF!</definedName>
    <definedName name="____new14">#REF!</definedName>
    <definedName name="____new15">#REF!</definedName>
    <definedName name="____new16">#REF!</definedName>
    <definedName name="____new17">#REF!</definedName>
    <definedName name="____new2">#REF!</definedName>
    <definedName name="____new3">#REF!</definedName>
    <definedName name="____new4">#REF!</definedName>
    <definedName name="____new5">#REF!</definedName>
    <definedName name="____new6">#REF!</definedName>
    <definedName name="____new7">#REF!</definedName>
    <definedName name="____new9" localSheetId="2">#REF!</definedName>
    <definedName name="____new9" localSheetId="0">#REF!</definedName>
    <definedName name="____new9" localSheetId="3">#REF!</definedName>
    <definedName name="____new9">#REF!</definedName>
    <definedName name="____nm1" localSheetId="2">#REF!</definedName>
    <definedName name="____nm1" localSheetId="3">#REF!</definedName>
    <definedName name="____nm1">#REF!</definedName>
    <definedName name="____No1">#REF!</definedName>
    <definedName name="____No2">#REF!</definedName>
    <definedName name="____No3">#REF!</definedName>
    <definedName name="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c1" localSheetId="2">#REF!</definedName>
    <definedName name="____pc1" localSheetId="0">#REF!</definedName>
    <definedName name="____pc1" localSheetId="3">#REF!</definedName>
    <definedName name="____pc1">#REF!</definedName>
    <definedName name="____pc2" localSheetId="0">#REF!</definedName>
    <definedName name="____pc2">#REF!</definedName>
    <definedName name="____pc3">#REF!</definedName>
    <definedName name="____PVC1">#REF!</definedName>
    <definedName name="____PVC2">#REF!</definedName>
    <definedName name="____QTY1">#N/A</definedName>
    <definedName name="____RBS1" localSheetId="2">#REF!</definedName>
    <definedName name="____RBS1" localSheetId="3">#REF!</definedName>
    <definedName name="____RBS1">#REF!</definedName>
    <definedName name="____RE100" localSheetId="2">#REF!</definedName>
    <definedName name="____RE100" localSheetId="3">#REF!</definedName>
    <definedName name="____RE100">#REF!</definedName>
    <definedName name="____RE104" localSheetId="2">#REF!</definedName>
    <definedName name="____RE104" localSheetId="3">#REF!</definedName>
    <definedName name="____RE104">#REF!</definedName>
    <definedName name="____RE112">#REF!</definedName>
    <definedName name="____RE26">#REF!</definedName>
    <definedName name="____RE28">#REF!</definedName>
    <definedName name="____RE30">#REF!</definedName>
    <definedName name="____RE32">#REF!</definedName>
    <definedName name="____RE34">#REF!</definedName>
    <definedName name="____RE36">#REF!</definedName>
    <definedName name="____RE38">#REF!</definedName>
    <definedName name="____RE40">#REF!</definedName>
    <definedName name="____RE42">#REF!</definedName>
    <definedName name="____RE44">#REF!</definedName>
    <definedName name="____RE48">#REF!</definedName>
    <definedName name="____RE52">#REF!</definedName>
    <definedName name="____RE56">#REF!</definedName>
    <definedName name="____RE60">#REF!</definedName>
    <definedName name="____RE64">#REF!</definedName>
    <definedName name="____RE68">#REF!</definedName>
    <definedName name="____RE72">#REF!</definedName>
    <definedName name="____RE76">#REF!</definedName>
    <definedName name="____RE80">#REF!</definedName>
    <definedName name="____RE88">#REF!</definedName>
    <definedName name="____RE92">#REF!</definedName>
    <definedName name="____RE96">#REF!</definedName>
    <definedName name="____REM1">#REF!</definedName>
    <definedName name="____REM2">#REF!</definedName>
    <definedName name="____SC1">#N/A</definedName>
    <definedName name="____SCH10">#REF!</definedName>
    <definedName name="____SCH40">#REF!</definedName>
    <definedName name="____SCR1">#REF!</definedName>
    <definedName name="____SCR2">#REF!</definedName>
    <definedName name="____SCR3">#REF!</definedName>
    <definedName name="____SEC1200">#REF!</definedName>
    <definedName name="____SF1">#REF!</definedName>
    <definedName name="____sw1" localSheetId="2">#REF!</definedName>
    <definedName name="____sw1" localSheetId="3">#REF!</definedName>
    <definedName name="____sw1">#REF!</definedName>
    <definedName name="____sw2" localSheetId="2">#REF!</definedName>
    <definedName name="____sw2" localSheetId="3">#REF!</definedName>
    <definedName name="____sw2">#REF!</definedName>
    <definedName name="____sw3" localSheetId="2">#REF!</definedName>
    <definedName name="____sw3" localSheetId="3">#REF!</definedName>
    <definedName name="____sw3">#REF!</definedName>
    <definedName name="____sw4">#REF!</definedName>
    <definedName name="____sw5">#REF!</definedName>
    <definedName name="____sw6">#REF!</definedName>
    <definedName name="____sw7">#REF!</definedName>
    <definedName name="____sw8" localSheetId="2">#REF!</definedName>
    <definedName name="____sw8" localSheetId="3">#REF!</definedName>
    <definedName name="____sw8">#REF!</definedName>
    <definedName name="____tab2">#REF!</definedName>
    <definedName name="____tbc2" localSheetId="0">#REF!</definedName>
    <definedName name="____tbc2">#REF!</definedName>
    <definedName name="____tbc3" localSheetId="0">#REF!</definedName>
    <definedName name="____tbc3">#REF!</definedName>
    <definedName name="____U14" localSheetId="0">#REF!</definedName>
    <definedName name="____U14">#REF!</definedName>
    <definedName name="____U60">#REF!</definedName>
    <definedName name="____Val101">#REF!</definedName>
    <definedName name="____Val102">#REF!</definedName>
    <definedName name="____Val201">#REF!</definedName>
    <definedName name="____Val202">#REF!</definedName>
    <definedName name="____Val301">#REF!</definedName>
    <definedName name="____Val302">#REF!</definedName>
    <definedName name="____wid2" localSheetId="2">#REF!</definedName>
    <definedName name="____wid2" localSheetId="3">#REF!</definedName>
    <definedName name="____wid2">#REF!</definedName>
    <definedName name="____wid3">#REF!</definedName>
    <definedName name="____WP1">#REF!</definedName>
    <definedName name="____xlfn.BAHTTEXT" hidden="1">#NAME?</definedName>
    <definedName name="____xlnm.Print_Area_4">"#REF!"</definedName>
    <definedName name="___aaa10">#REF!</definedName>
    <definedName name="___aaa5">#REF!</definedName>
    <definedName name="___AAA51">#REF!</definedName>
    <definedName name="___aaa55">#REF!</definedName>
    <definedName name="___AAA6">#REF!</definedName>
    <definedName name="___AAA7">#REF!</definedName>
    <definedName name="___AAD5">#REF!</definedName>
    <definedName name="___aad55">#REF!</definedName>
    <definedName name="_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UX3">#REF!</definedName>
    <definedName name="___B19000" localSheetId="0">#REF!</definedName>
    <definedName name="___B19000">#REF!</definedName>
    <definedName name="___B19999" localSheetId="0">#REF!</definedName>
    <definedName name="___B19999">#REF!</definedName>
    <definedName name="___B20000" localSheetId="0">#REF!</definedName>
    <definedName name="___B20000">#REF!</definedName>
    <definedName name="___BDR1">#REF!</definedName>
    <definedName name="___BDR2">#REF!</definedName>
    <definedName name="___bol1">#REF!</definedName>
    <definedName name="___BTM250">#REF!</definedName>
    <definedName name="___ccr1" localSheetId="2" hidden="1">{#N/A,#N/A,TRUE,"Cover";#N/A,#N/A,TRUE,"Conts";#N/A,#N/A,TRUE,"VOS";#N/A,#N/A,TRUE,"Warrington";#N/A,#N/A,TRUE,"Widnes"}</definedName>
    <definedName name="___ccr1" localSheetId="0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tr10">#REF!</definedName>
    <definedName name="___dep2" localSheetId="2">#REF!</definedName>
    <definedName name="___dep2" localSheetId="0">#REF!</definedName>
    <definedName name="___dep2" localSheetId="3">#REF!</definedName>
    <definedName name="___dep2">#REF!</definedName>
    <definedName name="___dep3" localSheetId="0">#REF!</definedName>
    <definedName name="___dep3">#REF!</definedName>
    <definedName name="___e20000" localSheetId="0">#REF!</definedName>
    <definedName name="___e20000">#REF!</definedName>
    <definedName name="___e99991" localSheetId="0">#REF!</definedName>
    <definedName name="___e99991">#REF!</definedName>
    <definedName name="___ELL45">#REF!</definedName>
    <definedName name="___ELL90">#REF!</definedName>
    <definedName name="___est1">#REF!</definedName>
    <definedName name="___exc1">#REF!</definedName>
    <definedName name="___exc11">#REF!</definedName>
    <definedName name="___exc2">#REF!</definedName>
    <definedName name="___EXC3">#REF!</definedName>
    <definedName name="___EXC4">#REF!</definedName>
    <definedName name="___ext2" localSheetId="0">#REF!</definedName>
    <definedName name="___ext2">#REF!</definedName>
    <definedName name="___ext3" localSheetId="0">#REF!</definedName>
    <definedName name="___ext3">#REF!</definedName>
    <definedName name="___F1">#REF!</definedName>
    <definedName name="___F3">#REF!</definedName>
    <definedName name="___FF3">#REF!</definedName>
    <definedName name="___foo2">#REF!</definedName>
    <definedName name="___foo3">#REF!</definedName>
    <definedName name="___FOO4">#REF!</definedName>
    <definedName name="___fos1">#REF!</definedName>
    <definedName name="___gfa1">#REF!</definedName>
    <definedName name="___gfa2">#REF!</definedName>
    <definedName name="___gon4">#REF!</definedName>
    <definedName name="___h2">#N/A</definedName>
    <definedName name="___INDEX_SHEET___ASAP_Utilities">#REF!</definedName>
    <definedName name="___K85167">#REF!</definedName>
    <definedName name="___lap1">#REF!</definedName>
    <definedName name="___lap2">#REF!</definedName>
    <definedName name="___len2" localSheetId="2">#REF!</definedName>
    <definedName name="___len2" localSheetId="0">#REF!</definedName>
    <definedName name="___len2" localSheetId="3">#REF!</definedName>
    <definedName name="___len2">#REF!</definedName>
    <definedName name="___len3" localSheetId="0">#REF!</definedName>
    <definedName name="___len3">#REF!</definedName>
    <definedName name="___may1" localSheetId="2" hidden="1">{#N/A,#N/A,FALSE,"MARCH"}</definedName>
    <definedName name="___may1" localSheetId="0" hidden="1">{#N/A,#N/A,FALSE,"MARCH"}</definedName>
    <definedName name="___may1" localSheetId="1" hidden="1">{#N/A,#N/A,FALSE,"MARCH"}</definedName>
    <definedName name="___may1" localSheetId="3" hidden="1">{#N/A,#N/A,FALSE,"MARCH"}</definedName>
    <definedName name="___may1" hidden="1">{#N/A,#N/A,FALSE,"MARCH"}</definedName>
    <definedName name="___MCC3" localSheetId="0" hidden="1">{#N/A,#N/A,FALSE,"CCTV"}</definedName>
    <definedName name="___MCC3" localSheetId="1" hidden="1">{#N/A,#N/A,FALSE,"CCTV"}</definedName>
    <definedName name="___MCC3" hidden="1">{#N/A,#N/A,FALSE,"CCTV"}</definedName>
    <definedName name="___new10" localSheetId="0">#REF!</definedName>
    <definedName name="___new10">#REF!</definedName>
    <definedName name="___new11" localSheetId="2">#REF!</definedName>
    <definedName name="___new11" localSheetId="3">#REF!</definedName>
    <definedName name="___new11">#REF!</definedName>
    <definedName name="___new12">#REF!</definedName>
    <definedName name="___new13">#REF!</definedName>
    <definedName name="___new14">#REF!</definedName>
    <definedName name="___new15">#REF!</definedName>
    <definedName name="___new16">#REF!</definedName>
    <definedName name="___new17">#REF!</definedName>
    <definedName name="___new2">#REF!</definedName>
    <definedName name="___new3">#REF!</definedName>
    <definedName name="___new4">#REF!</definedName>
    <definedName name="___new5">#REF!</definedName>
    <definedName name="___new6">#REF!</definedName>
    <definedName name="___new7">#REF!</definedName>
    <definedName name="___new9" localSheetId="2">#REF!</definedName>
    <definedName name="___new9" localSheetId="0">#REF!</definedName>
    <definedName name="___new9" localSheetId="3">#REF!</definedName>
    <definedName name="___new9">#REF!</definedName>
    <definedName name="___nm1" localSheetId="2">#REF!</definedName>
    <definedName name="___nm1" localSheetId="3">#REF!</definedName>
    <definedName name="___nm1">#REF!</definedName>
    <definedName name="___No1">#REF!</definedName>
    <definedName name="___No2">#REF!</definedName>
    <definedName name="___No3">#REF!</definedName>
    <definedName name="___old3" localSheetId="2" hidden="1">{#N/A,#N/A,FALSE,"Summary";#N/A,#N/A,FALSE,"3TJ";#N/A,#N/A,FALSE,"3TN";#N/A,#N/A,FALSE,"3TP";#N/A,#N/A,FALSE,"3SJ";#N/A,#N/A,FALSE,"3CJ";#N/A,#N/A,FALSE,"3CN";#N/A,#N/A,FALSE,"3CP";#N/A,#N/A,FALSE,"3A"}</definedName>
    <definedName name="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2" hidden="1">{#N/A,#N/A,FALSE,"Summary";#N/A,#N/A,FALSE,"3TJ";#N/A,#N/A,FALSE,"3TN";#N/A,#N/A,FALSE,"3TP";#N/A,#N/A,FALSE,"3SJ";#N/A,#N/A,FALSE,"3CJ";#N/A,#N/A,FALSE,"3CN";#N/A,#N/A,FALSE,"3CP";#N/A,#N/A,FALSE,"3A"}</definedName>
    <definedName name="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2" hidden="1">{#N/A,#N/A,FALSE,"Summary";#N/A,#N/A,FALSE,"3TJ";#N/A,#N/A,FALSE,"3TN";#N/A,#N/A,FALSE,"3TP";#N/A,#N/A,FALSE,"3SJ";#N/A,#N/A,FALSE,"3CJ";#N/A,#N/A,FALSE,"3CN";#N/A,#N/A,FALSE,"3CP";#N/A,#N/A,FALSE,"3A"}</definedName>
    <definedName name="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c1" localSheetId="0">#REF!</definedName>
    <definedName name="___pc1">#REF!</definedName>
    <definedName name="___pc2" localSheetId="0">#REF!</definedName>
    <definedName name="___pc2">#REF!</definedName>
    <definedName name="___pc3" localSheetId="0">#REF!</definedName>
    <definedName name="___pc3">#REF!</definedName>
    <definedName name="___pcc1">#REF!</definedName>
    <definedName name="___pcc2">#REF!</definedName>
    <definedName name="___pcc3">#REF!</definedName>
    <definedName name="___PCC4">#REF!</definedName>
    <definedName name="___plb1">#REF!</definedName>
    <definedName name="___plb2">#REF!</definedName>
    <definedName name="___plb3">#REF!</definedName>
    <definedName name="___plb4">#REF!</definedName>
    <definedName name="___PVC1">#REF!</definedName>
    <definedName name="___PVC2">#REF!</definedName>
    <definedName name="___QTY1">#N/A</definedName>
    <definedName name="___RBS1">#REF!</definedName>
    <definedName name="___RE100">#REF!</definedName>
    <definedName name="___RE104">#REF!</definedName>
    <definedName name="___RE112">#REF!</definedName>
    <definedName name="___RE26">#REF!</definedName>
    <definedName name="___RE28">#REF!</definedName>
    <definedName name="___RE30">#REF!</definedName>
    <definedName name="___RE32">#REF!</definedName>
    <definedName name="___RE34">#REF!</definedName>
    <definedName name="___RE36">#REF!</definedName>
    <definedName name="___RE38">#REF!</definedName>
    <definedName name="___RE40">#REF!</definedName>
    <definedName name="___RE42">#REF!</definedName>
    <definedName name="___RE44">#REF!</definedName>
    <definedName name="___RE48">#REF!</definedName>
    <definedName name="___RE52">#REF!</definedName>
    <definedName name="___RE56">#REF!</definedName>
    <definedName name="___RE60">#REF!</definedName>
    <definedName name="___RE64">#REF!</definedName>
    <definedName name="___RE68">#REF!</definedName>
    <definedName name="___RE72">#REF!</definedName>
    <definedName name="___RE76">#REF!</definedName>
    <definedName name="___RE80">#REF!</definedName>
    <definedName name="___RE88">#REF!</definedName>
    <definedName name="___RE92">#REF!</definedName>
    <definedName name="___RE96">#REF!</definedName>
    <definedName name="___REM1">#REF!</definedName>
    <definedName name="___REM2">#REF!</definedName>
    <definedName name="___SC1">#N/A</definedName>
    <definedName name="___SCH10" localSheetId="2">#REF!</definedName>
    <definedName name="___SCH10" localSheetId="3">#REF!</definedName>
    <definedName name="___SCH10">#REF!</definedName>
    <definedName name="___SCH40" localSheetId="2">#REF!</definedName>
    <definedName name="___SCH40" localSheetId="3">#REF!</definedName>
    <definedName name="___SCH40">#REF!</definedName>
    <definedName name="___SCR04" localSheetId="2">#REF!</definedName>
    <definedName name="___SCR04" localSheetId="3">#REF!</definedName>
    <definedName name="___SCR04">#REF!</definedName>
    <definedName name="___SCR1">#REF!</definedName>
    <definedName name="___SCR2">#REF!</definedName>
    <definedName name="___SCR3">#REF!</definedName>
    <definedName name="___sec1">#REF!</definedName>
    <definedName name="___SEC1200">#REF!</definedName>
    <definedName name="___Sec2">#REF!</definedName>
    <definedName name="___sec3">#REF!</definedName>
    <definedName name="___Sec4">#REF!</definedName>
    <definedName name="___sec5">#REF!</definedName>
    <definedName name="___sec6">#REF!</definedName>
    <definedName name="___sec7">#REF!</definedName>
    <definedName name="___sec71">#REF!</definedName>
    <definedName name="___SEC77">#REF!</definedName>
    <definedName name="___sec8">#REF!</definedName>
    <definedName name="___sec81">#REF!</definedName>
    <definedName name="___SEC88">#REF!</definedName>
    <definedName name="___SEC9">#REF!</definedName>
    <definedName name="___SF1">#REF!</definedName>
    <definedName name="___SH1">#REF!</definedName>
    <definedName name="___SH2">#REF!</definedName>
    <definedName name="___SH3">#REF!</definedName>
    <definedName name="___SH4">#REF!</definedName>
    <definedName name="___SH5">#REF!</definedName>
    <definedName name="___sw1" localSheetId="2">#REF!</definedName>
    <definedName name="___sw1" localSheetId="3">#REF!</definedName>
    <definedName name="___sw1">#REF!</definedName>
    <definedName name="___sw2" localSheetId="2">#REF!</definedName>
    <definedName name="___sw2" localSheetId="3">#REF!</definedName>
    <definedName name="___sw2">#REF!</definedName>
    <definedName name="___sw3" localSheetId="2">#REF!</definedName>
    <definedName name="___sw3" localSheetId="3">#REF!</definedName>
    <definedName name="___sw3">#REF!</definedName>
    <definedName name="___sw4">#REF!</definedName>
    <definedName name="___sw5">#REF!</definedName>
    <definedName name="___sw6">#REF!</definedName>
    <definedName name="___sw7">#REF!</definedName>
    <definedName name="___sw8" localSheetId="2">#REF!</definedName>
    <definedName name="___sw8" localSheetId="3">#REF!</definedName>
    <definedName name="___sw8">#REF!</definedName>
    <definedName name="___tab2">#REF!</definedName>
    <definedName name="___tbc2" localSheetId="0">#REF!</definedName>
    <definedName name="___tbc2">#REF!</definedName>
    <definedName name="___tbc3" localSheetId="0">#REF!</definedName>
    <definedName name="___tbc3">#REF!</definedName>
    <definedName name="___tk1">#REF!</definedName>
    <definedName name="___try2">#REF!</definedName>
    <definedName name="___U14" localSheetId="0">#REF!</definedName>
    <definedName name="___U14">#REF!</definedName>
    <definedName name="___U60">#REF!</definedName>
    <definedName name="___Val101">#REF!</definedName>
    <definedName name="___Val102">#REF!</definedName>
    <definedName name="___Val201">#REF!</definedName>
    <definedName name="___Val202">#REF!</definedName>
    <definedName name="___Val301">#REF!</definedName>
    <definedName name="___Val302">#REF!</definedName>
    <definedName name="___wid2" localSheetId="2">#REF!</definedName>
    <definedName name="___wid2" localSheetId="3">#REF!</definedName>
    <definedName name="___wid2">#REF!</definedName>
    <definedName name="___wid3">#REF!</definedName>
    <definedName name="___WP1">#REF!</definedName>
    <definedName name="___xlfn.BAHTTEXT" hidden="1">#NAME?</definedName>
    <definedName name="___xlfn.SUMIFS" hidden="1">#NAME?</definedName>
    <definedName name="___xlnm.Print_Area_4">"#REF!"</definedName>
    <definedName name="__aaa10">#REF!</definedName>
    <definedName name="__aaa5">#REF!</definedName>
    <definedName name="__AAA51">#REF!</definedName>
    <definedName name="__aaa55">#REF!</definedName>
    <definedName name="__AAA6">#REF!</definedName>
    <definedName name="__AAA7">#REF!</definedName>
    <definedName name="__AAD5">#REF!</definedName>
    <definedName name="__aad55">#REF!</definedName>
    <definedName name="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HU5">#REF!</definedName>
    <definedName name="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UX3" localSheetId="2">#REF!</definedName>
    <definedName name="__AUX3" localSheetId="3">#REF!</definedName>
    <definedName name="__AUX3">#REF!</definedName>
    <definedName name="__B19000" localSheetId="2">#REF!</definedName>
    <definedName name="__B19000" localSheetId="0">#REF!</definedName>
    <definedName name="__B19000" localSheetId="3">#REF!</definedName>
    <definedName name="__B19000">#REF!</definedName>
    <definedName name="__B19999" localSheetId="0">#REF!</definedName>
    <definedName name="__B19999">#REF!</definedName>
    <definedName name="__B20000" localSheetId="0">#REF!</definedName>
    <definedName name="__B20000">#REF!</definedName>
    <definedName name="__Bas1">#REF!</definedName>
    <definedName name="__Bas2">#REF!</definedName>
    <definedName name="__BDR1">#REF!</definedName>
    <definedName name="__BDR2">#REF!</definedName>
    <definedName name="__bol1">#REF!</definedName>
    <definedName name="__BTM250">#REF!</definedName>
    <definedName name="__ccr1" localSheetId="2" hidden="1">{#N/A,#N/A,TRUE,"Cover";#N/A,#N/A,TRUE,"Conts";#N/A,#N/A,TRUE,"VOS";#N/A,#N/A,TRUE,"Warrington";#N/A,#N/A,TRUE,"Widnes"}</definedName>
    <definedName name="__ccr1" localSheetId="0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l1">#REF!</definedName>
    <definedName name="__Col2">#REF!</definedName>
    <definedName name="__Col3">#REF!</definedName>
    <definedName name="__Col4">#REF!</definedName>
    <definedName name="__Col5">#REF!</definedName>
    <definedName name="__com2" localSheetId="2" hidden="1">{"'Break down'!$A$4"}</definedName>
    <definedName name="__com2" localSheetId="0" hidden="1">{"'Break down'!$A$4"}</definedName>
    <definedName name="__com2" localSheetId="1" hidden="1">{"'Break down'!$A$4"}</definedName>
    <definedName name="__com2" localSheetId="3" hidden="1">{"'Break down'!$A$4"}</definedName>
    <definedName name="__com2" hidden="1">{"'Break down'!$A$4"}</definedName>
    <definedName name="__CON1">#REF!</definedName>
    <definedName name="__CON2">#REF!</definedName>
    <definedName name="__Ctr10">#REF!</definedName>
    <definedName name="__dep2" localSheetId="2">#REF!</definedName>
    <definedName name="__dep2" localSheetId="0">#REF!</definedName>
    <definedName name="__dep2" localSheetId="3">#REF!</definedName>
    <definedName name="__dep2">#REF!</definedName>
    <definedName name="__dep3" localSheetId="0">#REF!</definedName>
    <definedName name="__dep3">#REF!</definedName>
    <definedName name="__e20000" localSheetId="0">#REF!</definedName>
    <definedName name="__e20000">#REF!</definedName>
    <definedName name="__e99991" localSheetId="0">#REF!</definedName>
    <definedName name="__e99991">#REF!</definedName>
    <definedName name="__ELL45">#REF!</definedName>
    <definedName name="__ELL90">#REF!</definedName>
    <definedName name="__End1">#REF!</definedName>
    <definedName name="__End2">#REF!</definedName>
    <definedName name="__est1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ext2" localSheetId="0">#REF!</definedName>
    <definedName name="__ext2">#REF!</definedName>
    <definedName name="__ext3" localSheetId="0">#REF!</definedName>
    <definedName name="__ext3">#REF!</definedName>
    <definedName name="__F1">#REF!</definedName>
    <definedName name="__F3">#REF!</definedName>
    <definedName name="__FF3">#REF!</definedName>
    <definedName name="__foo1">#REF!</definedName>
    <definedName name="__foo2">#REF!</definedName>
    <definedName name="__foo3">#REF!</definedName>
    <definedName name="__FOO4">#REF!</definedName>
    <definedName name="__fos1">#REF!</definedName>
    <definedName name="__G12">#REF!</definedName>
    <definedName name="__gfa1">#REF!</definedName>
    <definedName name="__gfa2">#REF!</definedName>
    <definedName name="__gon4">#REF!</definedName>
    <definedName name="__h2">#N/A</definedName>
    <definedName name="__IntlFixup" hidden="1">TRUE</definedName>
    <definedName name="__K85167">#REF!</definedName>
    <definedName name="__lap1">#REF!</definedName>
    <definedName name="__lap2">#REF!</definedName>
    <definedName name="__len2" localSheetId="2">#REF!</definedName>
    <definedName name="__len2" localSheetId="0">#REF!</definedName>
    <definedName name="__len2" localSheetId="3">#REF!</definedName>
    <definedName name="__len2">#REF!</definedName>
    <definedName name="__len3" localSheetId="0">#REF!</definedName>
    <definedName name="__len3">#REF!</definedName>
    <definedName name="__may1" localSheetId="2" hidden="1">{#N/A,#N/A,FALSE,"MARCH"}</definedName>
    <definedName name="__may1" localSheetId="0" hidden="1">{#N/A,#N/A,FALSE,"MARCH"}</definedName>
    <definedName name="__may1" localSheetId="1" hidden="1">{#N/A,#N/A,FALSE,"MARCH"}</definedName>
    <definedName name="__may1" localSheetId="3" hidden="1">{#N/A,#N/A,FALSE,"MARCH"}</definedName>
    <definedName name="__may1" hidden="1">{#N/A,#N/A,FALSE,"MARCH"}</definedName>
    <definedName name="__MCC3" localSheetId="0" hidden="1">{#N/A,#N/A,FALSE,"CCTV"}</definedName>
    <definedName name="__MCC3" localSheetId="1" hidden="1">{#N/A,#N/A,FALSE,"CCTV"}</definedName>
    <definedName name="__MCC3" hidden="1">{#N/A,#N/A,FALSE,"CCTV"}</definedName>
    <definedName name="__new10" localSheetId="0">#REF!</definedName>
    <definedName name="__new10">#REF!</definedName>
    <definedName name="__new11" localSheetId="2">#REF!</definedName>
    <definedName name="__new11" localSheetId="3">#REF!</definedName>
    <definedName name="__new11">#REF!</definedName>
    <definedName name="__new12">#REF!</definedName>
    <definedName name="__new13">#REF!</definedName>
    <definedName name="__new14">#REF!</definedName>
    <definedName name="__new15">#REF!</definedName>
    <definedName name="__new16">#REF!</definedName>
    <definedName name="__new17">#REF!</definedName>
    <definedName name="__new2">#REF!</definedName>
    <definedName name="__new3">#REF!</definedName>
    <definedName name="__new4">#REF!</definedName>
    <definedName name="__new5">#REF!</definedName>
    <definedName name="__new6">#REF!</definedName>
    <definedName name="__new7">#REF!</definedName>
    <definedName name="__new9" localSheetId="2">#REF!</definedName>
    <definedName name="__new9" localSheetId="0">#REF!</definedName>
    <definedName name="__new9" localSheetId="3">#REF!</definedName>
    <definedName name="__new9">#REF!</definedName>
    <definedName name="__nm1" localSheetId="2">#REF!</definedName>
    <definedName name="__nm1" localSheetId="3">#REF!</definedName>
    <definedName name="__nm1">#REF!</definedName>
    <definedName name="__No1">#REF!</definedName>
    <definedName name="__No2">#REF!</definedName>
    <definedName name="__No3">#REF!</definedName>
    <definedName name="__nr83">#REF!</definedName>
    <definedName name="__old3" localSheetId="2" hidden="1">{#N/A,#N/A,FALSE,"Summary";#N/A,#N/A,FALSE,"3TJ";#N/A,#N/A,FALSE,"3TN";#N/A,#N/A,FALSE,"3TP";#N/A,#N/A,FALSE,"3SJ";#N/A,#N/A,FALSE,"3CJ";#N/A,#N/A,FALSE,"3CN";#N/A,#N/A,FALSE,"3CP";#N/A,#N/A,FALSE,"3A"}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localSheetId="1" hidden="1">{#N/A,#N/A,FALSE,"Summary";#N/A,#N/A,FALSE,"3TJ";#N/A,#N/A,FALSE,"3TN";#N/A,#N/A,FALSE,"3TP";#N/A,#N/A,FALSE,"3SJ";#N/A,#N/A,FALSE,"3CJ";#N/A,#N/A,FALSE,"3CN";#N/A,#N/A,FALSE,"3CP";#N/A,#N/A,FALSE,"3A"}</definedName>
    <definedName name="__old3" localSheetId="3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2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localSheetId="1" hidden="1">{#N/A,#N/A,FALSE,"Summary";#N/A,#N/A,FALSE,"3TJ";#N/A,#N/A,FALSE,"3TN";#N/A,#N/A,FALSE,"3TP";#N/A,#N/A,FALSE,"3SJ";#N/A,#N/A,FALSE,"3CJ";#N/A,#N/A,FALSE,"3CN";#N/A,#N/A,FALSE,"3CP";#N/A,#N/A,FALSE,"3A"}</definedName>
    <definedName name="__old5" localSheetId="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2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localSheetId="1" hidden="1">{#N/A,#N/A,FALSE,"Summary";#N/A,#N/A,FALSE,"3TJ";#N/A,#N/A,FALSE,"3TN";#N/A,#N/A,FALSE,"3TP";#N/A,#N/A,FALSE,"3SJ";#N/A,#N/A,FALSE,"3CJ";#N/A,#N/A,FALSE,"3CN";#N/A,#N/A,FALSE,"3CP";#N/A,#N/A,FALSE,"3A"}</definedName>
    <definedName name="__old7" localSheetId="3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c1" localSheetId="0">#REF!</definedName>
    <definedName name="__pc1">#REF!</definedName>
    <definedName name="__pc2" localSheetId="0">#REF!</definedName>
    <definedName name="__pc2">#REF!</definedName>
    <definedName name="__pc3" localSheetId="0">#REF!</definedName>
    <definedName name="__pc3">#REF!</definedName>
    <definedName name="__pcc1">#REF!</definedName>
    <definedName name="__pcc2">#REF!</definedName>
    <definedName name="__pcc3">#REF!</definedName>
    <definedName name="__PCC4">#REF!</definedName>
    <definedName name="__plb1">#REF!</definedName>
    <definedName name="__plb2">#REF!</definedName>
    <definedName name="__plb3">#REF!</definedName>
    <definedName name="__plb4">#REF!</definedName>
    <definedName name="__PVC1">#REF!</definedName>
    <definedName name="__PVC2">#REF!</definedName>
    <definedName name="__qty1" localSheetId="2">#REF!</definedName>
    <definedName name="__qty1" localSheetId="3">#REF!</definedName>
    <definedName name="__QTY1">#N/A</definedName>
    <definedName name="__RBS1" localSheetId="2">#REF!</definedName>
    <definedName name="__RBS1" localSheetId="3">#REF!</definedName>
    <definedName name="__RBS1">#REF!</definedName>
    <definedName name="__RE100" localSheetId="2">#REF!</definedName>
    <definedName name="__RE100" localSheetId="3">#REF!</definedName>
    <definedName name="__RE100">#REF!</definedName>
    <definedName name="__RE104" localSheetId="2">#REF!</definedName>
    <definedName name="__RE104" localSheetId="3">#REF!</definedName>
    <definedName name="__RE104">#REF!</definedName>
    <definedName name="__RE112">#REF!</definedName>
    <definedName name="__RE26">#REF!</definedName>
    <definedName name="__RE28">#REF!</definedName>
    <definedName name="__RE30">#REF!</definedName>
    <definedName name="__RE32">#REF!</definedName>
    <definedName name="__RE34">#REF!</definedName>
    <definedName name="__RE36">#REF!</definedName>
    <definedName name="__RE38">#REF!</definedName>
    <definedName name="__RE40">#REF!</definedName>
    <definedName name="__RE42">#REF!</definedName>
    <definedName name="__RE44">#REF!</definedName>
    <definedName name="__RE48">#REF!</definedName>
    <definedName name="__RE52">#REF!</definedName>
    <definedName name="__RE56">#REF!</definedName>
    <definedName name="__RE60">#REF!</definedName>
    <definedName name="__RE64">#REF!</definedName>
    <definedName name="__RE68">#REF!</definedName>
    <definedName name="__RE72">#REF!</definedName>
    <definedName name="__RE76">#REF!</definedName>
    <definedName name="__RE80">#REF!</definedName>
    <definedName name="__RE88">#REF!</definedName>
    <definedName name="__RE92">#REF!</definedName>
    <definedName name="__RE96">#REF!</definedName>
    <definedName name="__REM1">#REF!</definedName>
    <definedName name="__REM2">#REF!</definedName>
    <definedName name="__RND2">2</definedName>
    <definedName name="__s1">#REF!</definedName>
    <definedName name="__SC1">#N/A</definedName>
    <definedName name="__SCH10" localSheetId="2">#REF!</definedName>
    <definedName name="__SCH10" localSheetId="3">#REF!</definedName>
    <definedName name="__SCH10">#REF!</definedName>
    <definedName name="__SCH40" localSheetId="2">#REF!</definedName>
    <definedName name="__SCH40" localSheetId="3">#REF!</definedName>
    <definedName name="__SCH40">#REF!</definedName>
    <definedName name="__SCR04" localSheetId="2">#REF!</definedName>
    <definedName name="__SCR04" localSheetId="3">#REF!</definedName>
    <definedName name="__SCR04">#REF!</definedName>
    <definedName name="__SCR1">#REF!</definedName>
    <definedName name="__SCR2">#REF!</definedName>
    <definedName name="__SCR3">#REF!</definedName>
    <definedName name="__scr4">#REF!</definedName>
    <definedName name="__sec1">#REF!</definedName>
    <definedName name="__SEC1200">#REF!</definedName>
    <definedName name="__Sec2">#REF!</definedName>
    <definedName name="__sec3">#REF!</definedName>
    <definedName name="__Sec4">#REF!</definedName>
    <definedName name="__sec5">#REF!</definedName>
    <definedName name="__sec6">#REF!</definedName>
    <definedName name="__sec7">#REF!</definedName>
    <definedName name="__sec71">#REF!</definedName>
    <definedName name="__SEC77">#REF!</definedName>
    <definedName name="__sec8">#REF!</definedName>
    <definedName name="__sec81">#REF!</definedName>
    <definedName name="__SEC88">#REF!</definedName>
    <definedName name="__SEC9">#REF!</definedName>
    <definedName name="__SF1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sw1" localSheetId="2">#REF!</definedName>
    <definedName name="__sw1" localSheetId="3">#REF!</definedName>
    <definedName name="__sw1">#REF!</definedName>
    <definedName name="__sw2" localSheetId="2">#REF!</definedName>
    <definedName name="__sw2" localSheetId="3">#REF!</definedName>
    <definedName name="__sw2">#REF!</definedName>
    <definedName name="__sw3" localSheetId="2">#REF!</definedName>
    <definedName name="__sw3" localSheetId="3">#REF!</definedName>
    <definedName name="__sw3">#REF!</definedName>
    <definedName name="__sw4">#REF!</definedName>
    <definedName name="__sw5">#REF!</definedName>
    <definedName name="__sw6">#REF!</definedName>
    <definedName name="__sw7">#REF!</definedName>
    <definedName name="__sw8" localSheetId="2">#REF!</definedName>
    <definedName name="__sw8" localSheetId="3">#REF!</definedName>
    <definedName name="__sw8">#REF!</definedName>
    <definedName name="__tab2">#REF!</definedName>
    <definedName name="__tbc2" localSheetId="0">#REF!</definedName>
    <definedName name="__tbc2">#REF!</definedName>
    <definedName name="__tbc3" localSheetId="0">#REF!</definedName>
    <definedName name="__tbc3">#REF!</definedName>
    <definedName name="__tk1">#REF!</definedName>
    <definedName name="__try2">#REF!</definedName>
    <definedName name="__U14" localSheetId="0">#REF!</definedName>
    <definedName name="__U14">#REF!</definedName>
    <definedName name="__U60">#REF!</definedName>
    <definedName name="__Val101">#REF!</definedName>
    <definedName name="__Val102">#REF!</definedName>
    <definedName name="__Val201">#REF!</definedName>
    <definedName name="__Val202">#REF!</definedName>
    <definedName name="__Val301">#REF!</definedName>
    <definedName name="__Val302">#REF!</definedName>
    <definedName name="__wid2" localSheetId="2">#REF!</definedName>
    <definedName name="__wid2" localSheetId="3">#REF!</definedName>
    <definedName name="__wid2">#REF!</definedName>
    <definedName name="__wid3">#REF!</definedName>
    <definedName name="__WP1">#REF!</definedName>
    <definedName name="__xlfn.BAHTTEXT" hidden="1">#NAME?</definedName>
    <definedName name="__xlfn.SUMIFS" hidden="1">#NAME?</definedName>
    <definedName name="__xlnm.Print_Area_4">"#REF!"</definedName>
    <definedName name="_00" localSheetId="0">#REF!</definedName>
    <definedName name="_00">#REF!</definedName>
    <definedName name="_01" localSheetId="0">#REF!</definedName>
    <definedName name="_01">#REF!</definedName>
    <definedName name="_02" localSheetId="0">#REF!</definedName>
    <definedName name="_02">#REF!</definedName>
    <definedName name="_03">#REF!</definedName>
    <definedName name="_04">#REF!</definedName>
    <definedName name="_05">#REF!</definedName>
    <definedName name="_06">#REF!</definedName>
    <definedName name="_07">#REF!</definedName>
    <definedName name="_08">#REF!</definedName>
    <definedName name="_09">#REF!</definedName>
    <definedName name="_1" localSheetId="2">#REF!</definedName>
    <definedName name="_1" localSheetId="3">#REF!</definedName>
    <definedName name="_1">#N/A</definedName>
    <definedName name="_1_1" localSheetId="2">#REF!</definedName>
    <definedName name="_1_1" localSheetId="0">#REF!</definedName>
    <definedName name="_1_1" localSheetId="3">#REF!</definedName>
    <definedName name="_1_1">#REF!</definedName>
    <definedName name="_1_10" localSheetId="0">#REF!</definedName>
    <definedName name="_1_10">#REF!</definedName>
    <definedName name="_1_2" localSheetId="0">#REF!</definedName>
    <definedName name="_1_2">#REF!</definedName>
    <definedName name="_1_2_0OPTI">#N/A</definedName>
    <definedName name="_1_3" localSheetId="2">#REF!</definedName>
    <definedName name="_1_3" localSheetId="3">#REF!</definedName>
    <definedName name="_1_3">#REF!</definedName>
    <definedName name="_1_4" localSheetId="2">#REF!</definedName>
    <definedName name="_1_4" localSheetId="3">#REF!</definedName>
    <definedName name="_1_4">#REF!</definedName>
    <definedName name="_1_5" localSheetId="2">#REF!</definedName>
    <definedName name="_1_5" localSheetId="3">#REF!</definedName>
    <definedName name="_1_5">#REF!</definedName>
    <definedName name="_1_6">#REF!</definedName>
    <definedName name="_1_7">#REF!</definedName>
    <definedName name="_1_8">#REF!</definedName>
    <definedName name="_1_9">#REF!</definedName>
    <definedName name="_10">#REF!</definedName>
    <definedName name="_10_1" localSheetId="0">#REF!</definedName>
    <definedName name="_10_1">#REF!</definedName>
    <definedName name="_10_10" localSheetId="0">#REF!</definedName>
    <definedName name="_10_10">#REF!</definedName>
    <definedName name="_10_11" localSheetId="0">#REF!</definedName>
    <definedName name="_10_11">#REF!</definedName>
    <definedName name="_10_12">#REF!</definedName>
    <definedName name="_10_13">#REF!</definedName>
    <definedName name="_10_2">#REF!</definedName>
    <definedName name="_10_3">#REF!</definedName>
    <definedName name="_10_4">#REF!</definedName>
    <definedName name="_10_5">#REF!</definedName>
    <definedName name="_10_6">#REF!</definedName>
    <definedName name="_10_7">#REF!</definedName>
    <definedName name="_10_8">#REF!</definedName>
    <definedName name="_10_9">#REF!</definedName>
    <definedName name="_100">#REF!</definedName>
    <definedName name="_11" localSheetId="2">#REF!</definedName>
    <definedName name="_11" localSheetId="3">#REF!</definedName>
    <definedName name="_11">#N/A</definedName>
    <definedName name="_11_1" localSheetId="2">#REF!</definedName>
    <definedName name="_11_1" localSheetId="0">#REF!</definedName>
    <definedName name="_11_1" localSheetId="3">#REF!</definedName>
    <definedName name="_11_1">#REF!</definedName>
    <definedName name="_12" localSheetId="2">#REF!</definedName>
    <definedName name="_12" localSheetId="3">#REF!</definedName>
    <definedName name="_12">#REF!</definedName>
    <definedName name="_12_12" localSheetId="0">#REF!</definedName>
    <definedName name="_12_12">#REF!</definedName>
    <definedName name="_123_asd_3">#REF!</definedName>
    <definedName name="_13">#REF!</definedName>
    <definedName name="_14">#REF!</definedName>
    <definedName name="_14M_1">#REF!</definedName>
    <definedName name="_15">#REF!</definedName>
    <definedName name="_15M_2">#REF!</definedName>
    <definedName name="_16">#REF!</definedName>
    <definedName name="_17">#REF!</definedName>
    <definedName name="_18">#REF!</definedName>
    <definedName name="_19">#REF!</definedName>
    <definedName name="_1B.09.P.010.0010">#REF!</definedName>
    <definedName name="_1B.09.P.010.0020">#REF!</definedName>
    <definedName name="_1B.09.P.010.0030">#REF!</definedName>
    <definedName name="_1B.09.P.010.0040">#REF!</definedName>
    <definedName name="_1B.09.P.010.0050">#REF!</definedName>
    <definedName name="_1B.09.P.010.0060">#REF!</definedName>
    <definedName name="_1B.09.P.010.0070">#REF!</definedName>
    <definedName name="_1B.09.P.020.0010">#REF!</definedName>
    <definedName name="_1B.09.P.020.0020">#REF!</definedName>
    <definedName name="_1B.09.P.020.0030">#REF!</definedName>
    <definedName name="_1B.09.P.020.0040">#REF!</definedName>
    <definedName name="_1B.09.P.020.0050">#REF!</definedName>
    <definedName name="_1B.09.P.020.0060">#REF!</definedName>
    <definedName name="_1B.09.P.020.0070">#REF!</definedName>
    <definedName name="_1B.09.P.020.0080">#REF!</definedName>
    <definedName name="_1B.09.P.020.0090">#REF!</definedName>
    <definedName name="_1B.09.P.020.0100">#REF!</definedName>
    <definedName name="_1B.09.P.020.0110">#REF!</definedName>
    <definedName name="_1B.09.P.020.0120">#REF!</definedName>
    <definedName name="_1B.09.P.020.0130">#REF!</definedName>
    <definedName name="_1B.09.P.020.0140">#REF!</definedName>
    <definedName name="_1B.09.P.020.0150">#REF!</definedName>
    <definedName name="_1B.09.P.030.0010">#REF!</definedName>
    <definedName name="_1B.09.P.030.0020">#REF!</definedName>
    <definedName name="_1B.09.P.030.0030">#REF!</definedName>
    <definedName name="_1B.09.P.030.0040">#REF!</definedName>
    <definedName name="_1B.09.P.030.0050">#REF!</definedName>
    <definedName name="_1B.09.P.030.0060">#REF!</definedName>
    <definedName name="_1B.09.P.040.0010">#REF!</definedName>
    <definedName name="_1B.09.P.040.0020">#REF!</definedName>
    <definedName name="_1B.09.P.040.0030">#REF!</definedName>
    <definedName name="_1B.09.P.050.0010">#REF!</definedName>
    <definedName name="_1B.09.P.050.0020">#REF!</definedName>
    <definedName name="_1B.09.P.060.0010">#REF!</definedName>
    <definedName name="_1B.09.P.060.0020">#REF!</definedName>
    <definedName name="_1B.09.P.060.0030">#REF!</definedName>
    <definedName name="_1B.09.P.060.0040">#REF!</definedName>
    <definedName name="_1B.09.P.060.0050">#REF!</definedName>
    <definedName name="_1B.09.P.060.0060">#REF!</definedName>
    <definedName name="_1B.09.P.060.0070">#REF!</definedName>
    <definedName name="_1B.09.P.060.0080">#REF!</definedName>
    <definedName name="_1B.09.P.060.0090">#REF!</definedName>
    <definedName name="_1B.09.P.060.0100">#REF!</definedName>
    <definedName name="_1B.09.P.060.0110">#REF!</definedName>
    <definedName name="_1B.09.P.070.0010">#REF!</definedName>
    <definedName name="_1B.09.P.070.0020">#REF!</definedName>
    <definedName name="_1B.09.P.070.0030">#REF!</definedName>
    <definedName name="_1B.09.P.080.0010">#REF!</definedName>
    <definedName name="_1B.09.R.010.0010">#REF!</definedName>
    <definedName name="_1B.09.R.010.0020">#REF!</definedName>
    <definedName name="_1B.09.R.010.0030">#REF!</definedName>
    <definedName name="_1B.09.R.010.0040">#REF!</definedName>
    <definedName name="_1B.09.R.010.0050">#REF!</definedName>
    <definedName name="_1B.09.R.010.0060">#REF!</definedName>
    <definedName name="_1B.09.R.010.0070">#REF!</definedName>
    <definedName name="_1B.09.R.010.0080">#REF!</definedName>
    <definedName name="_1B.09.R.010.0090">#REF!</definedName>
    <definedName name="_1B.09.R.010.0100">#REF!</definedName>
    <definedName name="_1B.09.R.010.0120">#REF!</definedName>
    <definedName name="_1B.09.R.010.0130">#REF!</definedName>
    <definedName name="_1B.09.R.010.0140">#REF!</definedName>
    <definedName name="_1B.09.R.010.0150">#REF!</definedName>
    <definedName name="_1B.09.R.010.0160">#REF!</definedName>
    <definedName name="_1B.09.R.020.0010">#REF!</definedName>
    <definedName name="_1B.09.R.020.0020">#REF!</definedName>
    <definedName name="_1B.09.R.020.0030">#REF!</definedName>
    <definedName name="_1B.09.R.020.0040">#REF!</definedName>
    <definedName name="_1B.09.R.020.0050">#REF!</definedName>
    <definedName name="_1B.09.R.020.0060">#REF!</definedName>
    <definedName name="_1B.09.R.020.0070">#REF!</definedName>
    <definedName name="_1B.09.R.020.0080">#REF!</definedName>
    <definedName name="_1B.09.R.020.0090">#REF!</definedName>
    <definedName name="_1B.09.R.020.0100">#REF!</definedName>
    <definedName name="_1B.09.R.030.0010">#REF!</definedName>
    <definedName name="_1B.09.R.040.0010">#REF!</definedName>
    <definedName name="_1B.09.R.040.0020">#REF!</definedName>
    <definedName name="_1B.09.R.040.0030">#REF!</definedName>
    <definedName name="_1B.09.R.040.0040">#REF!</definedName>
    <definedName name="_1B.09.R.040.0050">#REF!</definedName>
    <definedName name="_1B.09.R.040.0060">#REF!</definedName>
    <definedName name="_1B.09.R.040.0070">#REF!</definedName>
    <definedName name="_1B.09.R.040.0080">#REF!</definedName>
    <definedName name="_1B.09.R.040.0090">#REF!</definedName>
    <definedName name="_1B.09.R.040.0100">#REF!</definedName>
    <definedName name="_1B.09.R.040.0110">#REF!</definedName>
    <definedName name="_1B.09.R.050.0010">#REF!</definedName>
    <definedName name="_1B.09.R.060.0010">#REF!</definedName>
    <definedName name="_1B.09.R.060.0020">#REF!</definedName>
    <definedName name="_1B.09.R.060.0030">#REF!</definedName>
    <definedName name="_1B.09.R.070.0010">#REF!</definedName>
    <definedName name="_1B.09.R.080.0010">#REF!</definedName>
    <definedName name="_1B.09.R.080.0020">#REF!</definedName>
    <definedName name="_1B.09.R.080.0030">#REF!</definedName>
    <definedName name="_1B.09.R.080.0040">#REF!</definedName>
    <definedName name="_1B.09.R.080.0050">#REF!</definedName>
    <definedName name="_1B.09.R.080.0060">#REF!</definedName>
    <definedName name="_1B.09.R.080.0070">#REF!</definedName>
    <definedName name="_1B.09.R.080.0080">#REF!</definedName>
    <definedName name="_1B.09.R.080.0090">#REF!</definedName>
    <definedName name="_1B.09.R.080.0100">#REF!</definedName>
    <definedName name="_1B.09.R.080.0110">#REF!</definedName>
    <definedName name="_1B.09.R.080.0120">#REF!</definedName>
    <definedName name="_1B.09.R.090.0010">#REF!</definedName>
    <definedName name="_1B.09.U.010.0010">#REF!</definedName>
    <definedName name="_1B.09.U.010.0020">#REF!</definedName>
    <definedName name="_1B.09.U.020.0010">#REF!</definedName>
    <definedName name="_1B.09.U.020.0020">#REF!</definedName>
    <definedName name="_1B.09.U.020.0030">#REF!</definedName>
    <definedName name="_1B.09.U.020.0040">#REF!</definedName>
    <definedName name="_1B.09.U.020.0050">#REF!</definedName>
    <definedName name="_1B.09.U.020.0060">#REF!</definedName>
    <definedName name="_1B.09.U.020.0070">#REF!</definedName>
    <definedName name="_1B.09.U.020.0080">#REF!</definedName>
    <definedName name="_1B.09.U.030.0010">#REF!</definedName>
    <definedName name="_1B.09.U.030.0020">#REF!</definedName>
    <definedName name="_1B.09.U.030.0030">#REF!</definedName>
    <definedName name="_1B.09.U.030.0040">#REF!</definedName>
    <definedName name="_1B.09.U.040.0010">#REF!</definedName>
    <definedName name="_1B.09.U.040.0020">#REF!</definedName>
    <definedName name="_1B.09.U.040.0030">#REF!</definedName>
    <definedName name="_1B.09.U.040.0040">#REF!</definedName>
    <definedName name="_1B.09.U.040.0050">#REF!</definedName>
    <definedName name="_1B.09.U.040.0060">#REF!</definedName>
    <definedName name="_1B.09.U.040.0070">#REF!</definedName>
    <definedName name="_1B.09.U.040.0080">#REF!</definedName>
    <definedName name="_1B.09.U.040.0090">#REF!</definedName>
    <definedName name="_1B.09.U.040.0110">#REF!</definedName>
    <definedName name="_1B.09.U.040.0120">#REF!</definedName>
    <definedName name="_1B.09.U.040.0130">#REF!</definedName>
    <definedName name="_1B.09.U.040.0140">#REF!</definedName>
    <definedName name="_1B.09.U.040.0150">#REF!</definedName>
    <definedName name="_1B.09.U.040.0160">#REF!</definedName>
    <definedName name="_1B.09.U.040.0170">#REF!</definedName>
    <definedName name="_1B.09.U.040.0180">#REF!</definedName>
    <definedName name="_1B.09.U.040.0190">#REF!</definedName>
    <definedName name="_1B.09.U.040.0200">#REF!</definedName>
    <definedName name="_1B.09.U.040.0210">#REF!</definedName>
    <definedName name="_1B.09.U.040.0220">#REF!</definedName>
    <definedName name="_1B.09.U.040.0230">#REF!</definedName>
    <definedName name="_1B.09.U.040.0250">#REF!</definedName>
    <definedName name="_1B.09.U.050.0010">#REF!</definedName>
    <definedName name="_1B.09.U.050.0020">#REF!</definedName>
    <definedName name="_1B.09.U.050.0030">#REF!</definedName>
    <definedName name="_1B.09.U.050.0040">#REF!</definedName>
    <definedName name="_1B.09.U.050.0050">#REF!</definedName>
    <definedName name="_1B.09.U.060.0010">#REF!</definedName>
    <definedName name="_1B.09.U.060.0020">#REF!</definedName>
    <definedName name="_1B.09.U.060.0030">#REF!</definedName>
    <definedName name="_1B.09.U.060.0040">#REF!</definedName>
    <definedName name="_1B.09.U.060.0050">#REF!</definedName>
    <definedName name="_1B.09.U.060.0060">#REF!</definedName>
    <definedName name="_1B.09.U.070.0010">#REF!</definedName>
    <definedName name="_1B.09.U.070.0020">#REF!</definedName>
    <definedName name="_1B.09.U.070.0030">#REF!</definedName>
    <definedName name="_1B.09.U.080.0010">#REF!</definedName>
    <definedName name="_1B.09.U.080.0020">#REF!</definedName>
    <definedName name="_1B.09.U.080.0030">#REF!</definedName>
    <definedName name="_1B.09.U.080.0040">#REF!</definedName>
    <definedName name="_1B.09.U.090.0010">#REF!</definedName>
    <definedName name="_1B.09.U.090.0020">#REF!</definedName>
    <definedName name="_1B.09.U.090.0030">#REF!</definedName>
    <definedName name="_1B.09.U.100.0010">#REF!</definedName>
    <definedName name="_1B.09.U.100.0020">#REF!</definedName>
    <definedName name="_1B.09.U.100.0030">#REF!</definedName>
    <definedName name="_1B.09.U.100.0040">#REF!</definedName>
    <definedName name="_1B.09.U.110.0010">#REF!</definedName>
    <definedName name="_1B.09.U.110.0020">#REF!</definedName>
    <definedName name="_1B.09.U.110.0030">#REF!</definedName>
    <definedName name="_1B.09.U.110.0040">#REF!</definedName>
    <definedName name="_1B.09.U.110.0050">#REF!</definedName>
    <definedName name="_1B.09.U.110.0060">#REF!</definedName>
    <definedName name="_1B.09.U.110.0070">#REF!</definedName>
    <definedName name="_1B.09.U.120.0010">#REF!</definedName>
    <definedName name="_1B.09.U.130.0010">#REF!</definedName>
    <definedName name="_1B.09.U.130.0020">#REF!</definedName>
    <definedName name="_1B.09.U.200.0010">#REF!</definedName>
    <definedName name="_1B.09.W.010.0010">#REF!</definedName>
    <definedName name="_1B.09.W.010.0020">#REF!</definedName>
    <definedName name="_1B.09.W.010.0030">#REF!</definedName>
    <definedName name="_1B.09.W.010.0040">#REF!</definedName>
    <definedName name="_1B.09.W.010.0050">#REF!</definedName>
    <definedName name="_1B.09.W.010.0060">#REF!</definedName>
    <definedName name="_1B.09.W.010.0070">#REF!</definedName>
    <definedName name="_1B.09.W.010.0080">#REF!</definedName>
    <definedName name="_1B.09.W.010.0090">#REF!</definedName>
    <definedName name="_1B.09.W.010.0100">#REF!</definedName>
    <definedName name="_1B.09.W.010.0110">#REF!</definedName>
    <definedName name="_1B.09.W.010.0120">#REF!</definedName>
    <definedName name="_1B.09.W.010.0130">#REF!</definedName>
    <definedName name="_1B.09.W.010.0140">#REF!</definedName>
    <definedName name="_1B.09.W.010.0150">#REF!</definedName>
    <definedName name="_1B.09.W.020.0010">#REF!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Excel_BuiltIn_Print_Titles_15_1" localSheetId="2">#REF!</definedName>
    <definedName name="_1Excel_BuiltIn_Print_Titles_15_1" localSheetId="3">#REF!</definedName>
    <definedName name="_1Excel_BuiltIn_Print_Titles_15_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 localSheetId="2">#REF!</definedName>
    <definedName name="_2" localSheetId="0">#REF!</definedName>
    <definedName name="_2" localSheetId="3">#REF!</definedName>
    <definedName name="_2">#N/A</definedName>
    <definedName name="_2_1" localSheetId="2">#REF!</definedName>
    <definedName name="_2_1" localSheetId="0">#REF!</definedName>
    <definedName name="_2_1" localSheetId="3">#REF!</definedName>
    <definedName name="_2_1">#REF!</definedName>
    <definedName name="_2_2__OPTI">#N/A</definedName>
    <definedName name="_20" localSheetId="2">#REF!</definedName>
    <definedName name="_20" localSheetId="3">#REF!</definedName>
    <definedName name="_20">#REF!</definedName>
    <definedName name="_21">#REF!</definedName>
    <definedName name="_22" localSheetId="2">#REF!</definedName>
    <definedName name="_22" localSheetId="3">#REF!</definedName>
    <definedName name="_22">#N/A</definedName>
    <definedName name="_23" localSheetId="2">#REF!</definedName>
    <definedName name="_23" localSheetId="3">#REF!</definedName>
    <definedName name="_23">#REF!</definedName>
    <definedName name="_24" localSheetId="2">#REF!</definedName>
    <definedName name="_24" localSheetId="3">#REF!</definedName>
    <definedName name="_24">#REF!</definedName>
    <definedName name="_25" localSheetId="2">#REF!</definedName>
    <definedName name="_25" localSheetId="3">#REF!</definedName>
    <definedName name="_25">#REF!</definedName>
    <definedName name="_25_1">#REF!</definedName>
    <definedName name="_26">#REF!</definedName>
    <definedName name="_27">#REF!</definedName>
    <definedName name="_27M_1">#REF!</definedName>
    <definedName name="_28">#REF!</definedName>
    <definedName name="_28M_2">#REF!</definedName>
    <definedName name="_29">#REF!</definedName>
    <definedName name="_2BLA100">#REF!</definedName>
    <definedName name="_2DAL201">#REF!</definedName>
    <definedName name="_3" localSheetId="2">#REF!</definedName>
    <definedName name="_3" localSheetId="0">#REF!</definedName>
    <definedName name="_3" localSheetId="3">#REF!</definedName>
    <definedName name="_3">#REF!</definedName>
    <definedName name="_3_0_0_F">#N/A</definedName>
    <definedName name="_3_1" localSheetId="2">#REF!</definedName>
    <definedName name="_3_1" localSheetId="0">#REF!</definedName>
    <definedName name="_3_1" localSheetId="3">#REF!</definedName>
    <definedName name="_3_1">#REF!</definedName>
    <definedName name="_3_10" localSheetId="0">#REF!</definedName>
    <definedName name="_3_10">#REF!</definedName>
    <definedName name="_3_11" localSheetId="0">#REF!</definedName>
    <definedName name="_3_11">#REF!</definedName>
    <definedName name="_3_12">#REF!</definedName>
    <definedName name="_3_2">#REF!</definedName>
    <definedName name="_3_3">#REF!</definedName>
    <definedName name="_3_4">#REF!</definedName>
    <definedName name="_3_5">#REF!</definedName>
    <definedName name="_3_6">#REF!</definedName>
    <definedName name="_3_7">#REF!</definedName>
    <definedName name="_3_8">#REF!</definedName>
    <definedName name="_3_9">#REF!</definedName>
    <definedName name="_31">#REF!</definedName>
    <definedName name="_31_Mar_02">#REF!</definedName>
    <definedName name="_32">#REF!</definedName>
    <definedName name="_33">#REF!</definedName>
    <definedName name="_34">#REF!</definedName>
    <definedName name="_36">#REF!</definedName>
    <definedName name="_37">#REF!</definedName>
    <definedName name="_3BLXMD">#REF!</definedName>
    <definedName name="_3TU0609">#REF!</definedName>
    <definedName name="_4" localSheetId="2">#REF!</definedName>
    <definedName name="_4" localSheetId="0">#REF!</definedName>
    <definedName name="_4" localSheetId="3">#REF!</definedName>
    <definedName name="_4">#REF!</definedName>
    <definedName name="_4_0DATA_DATA2_L">#N/A</definedName>
    <definedName name="_4_1" localSheetId="2">#REF!</definedName>
    <definedName name="_4_1" localSheetId="0">#REF!</definedName>
    <definedName name="_4_1" localSheetId="3">#REF!</definedName>
    <definedName name="_4_1">#REF!</definedName>
    <definedName name="_4_10" localSheetId="0">#REF!</definedName>
    <definedName name="_4_10">#REF!</definedName>
    <definedName name="_4_11" localSheetId="0">#REF!</definedName>
    <definedName name="_4_11">#REF!</definedName>
    <definedName name="_4_2">#REF!</definedName>
    <definedName name="_4_3">#REF!</definedName>
    <definedName name="_4_4">#REF!</definedName>
    <definedName name="_4_5">#REF!</definedName>
    <definedName name="_4_6">#REF!</definedName>
    <definedName name="_4_7">#REF!</definedName>
    <definedName name="_4_8">#REF!</definedName>
    <definedName name="_4_9">#REF!</definedName>
    <definedName name="_4C_x">#REF!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4OSLCTT">#REF!</definedName>
    <definedName name="_5" localSheetId="0">#REF!</definedName>
    <definedName name="_5">#REF!</definedName>
    <definedName name="_5_1" localSheetId="0">#REF!</definedName>
    <definedName name="_5_1">#REF!</definedName>
    <definedName name="_5_2" localSheetId="0">#REF!</definedName>
    <definedName name="_5_2">#REF!</definedName>
    <definedName name="_5_3" localSheetId="0">#REF!</definedName>
    <definedName name="_5_3">#REF!</definedName>
    <definedName name="_5_4">#REF!</definedName>
    <definedName name="_6" localSheetId="2">#REF!</definedName>
    <definedName name="_6" localSheetId="3">#REF!</definedName>
    <definedName name="_6">#REF!</definedName>
    <definedName name="_6_1" localSheetId="0">#REF!</definedName>
    <definedName name="_6_1">#REF!</definedName>
    <definedName name="_6_2" localSheetId="0">#REF!</definedName>
    <definedName name="_6_2">#REF!</definedName>
    <definedName name="_6_2_0OPTI">#N/A</definedName>
    <definedName name="_6_3" localSheetId="2">#REF!</definedName>
    <definedName name="_6_3" localSheetId="0">#REF!</definedName>
    <definedName name="_6_3" localSheetId="3">#REF!</definedName>
    <definedName name="_6_3">#REF!</definedName>
    <definedName name="_6_4" localSheetId="2">#REF!</definedName>
    <definedName name="_6_4" localSheetId="3">#REF!</definedName>
    <definedName name="_6_4">#REF!</definedName>
    <definedName name="_6_5">#REF!</definedName>
    <definedName name="_6_6">#REF!</definedName>
    <definedName name="_7" localSheetId="2">#REF!</definedName>
    <definedName name="_7" localSheetId="0">#REF!</definedName>
    <definedName name="_7" localSheetId="3">#REF!</definedName>
    <definedName name="_7">#REF!</definedName>
    <definedName name="_7_1" localSheetId="0">#REF!</definedName>
    <definedName name="_7_1">#REF!</definedName>
    <definedName name="_7_2" localSheetId="0">#REF!</definedName>
    <definedName name="_7_2">#REF!</definedName>
    <definedName name="_7_3" localSheetId="0">#REF!</definedName>
    <definedName name="_7_3">#REF!</definedName>
    <definedName name="_7_4">#REF!</definedName>
    <definedName name="_7_5">#REF!</definedName>
    <definedName name="_7_6">#REF!</definedName>
    <definedName name="_7_7">#REF!</definedName>
    <definedName name="_7_9">#REF!</definedName>
    <definedName name="_8" localSheetId="2">#REF!</definedName>
    <definedName name="_8" localSheetId="3">#REF!</definedName>
    <definedName name="_8">#REF!</definedName>
    <definedName name="_8_1" localSheetId="0">#REF!</definedName>
    <definedName name="_8_1">#REF!</definedName>
    <definedName name="_8_2" localSheetId="0">#REF!</definedName>
    <definedName name="_8_2">#REF!</definedName>
    <definedName name="_8_2__OPTI">#N/A</definedName>
    <definedName name="_8_3" localSheetId="2">#REF!</definedName>
    <definedName name="_8_3" localSheetId="0">#REF!</definedName>
    <definedName name="_8_3" localSheetId="3">#REF!</definedName>
    <definedName name="_8_3">#REF!</definedName>
    <definedName name="_9">#REF!</definedName>
    <definedName name="_9_1" localSheetId="0">#REF!</definedName>
    <definedName name="_9_1">#REF!</definedName>
    <definedName name="_9_2" localSheetId="0">#REF!</definedName>
    <definedName name="_9_2">#REF!</definedName>
    <definedName name="_9_3" localSheetId="2">#REF!</definedName>
    <definedName name="_9_3" localSheetId="0">#REF!</definedName>
    <definedName name="_9_3" localSheetId="3">#REF!</definedName>
    <definedName name="_9_3">#REF!</definedName>
    <definedName name="_9_4" localSheetId="2">#REF!</definedName>
    <definedName name="_9_4" localSheetId="3">#REF!</definedName>
    <definedName name="_9_4">#REF!</definedName>
    <definedName name="_9_5">#REF!</definedName>
    <definedName name="_9_6">#REF!</definedName>
    <definedName name="_9_7">#REF!</definedName>
    <definedName name="_9_8">#REF!</definedName>
    <definedName name="_9_9">#REF!</definedName>
    <definedName name="_aa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C2">#N/A</definedName>
    <definedName name="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LC03">#REF!</definedName>
    <definedName name="_ALL1">#REF!</definedName>
    <definedName name="_ALL2" localSheetId="2">#REF!</definedName>
    <definedName name="_ALL2" localSheetId="3">#REF!</definedName>
    <definedName name="_ALL2">#REF!</definedName>
    <definedName name="_ALL3" localSheetId="2">#REF!</definedName>
    <definedName name="_ALL3" localSheetId="3">#REF!</definedName>
    <definedName name="_ALL3">#REF!</definedName>
    <definedName name="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UX3" localSheetId="2">#REF!</definedName>
    <definedName name="_AUX3" localSheetId="3">#REF!</definedName>
    <definedName name="_AUX3">#REF!</definedName>
    <definedName name="_AW1">#N/A</definedName>
    <definedName name="_AW2">#N/A</definedName>
    <definedName name="_AWF1">#REF!</definedName>
    <definedName name="_AWF2">#REF!</definedName>
    <definedName name="_AWF3">#REF!</definedName>
    <definedName name="_AWF4">#REF!</definedName>
    <definedName name="_AWF5">#REF!</definedName>
    <definedName name="_AWF6">#REF!</definedName>
    <definedName name="_B19000" localSheetId="2">#REF!</definedName>
    <definedName name="_B19000" localSheetId="0">#REF!</definedName>
    <definedName name="_B19000" localSheetId="3">#REF!</definedName>
    <definedName name="_B19000">#REF!</definedName>
    <definedName name="_B19999" localSheetId="0">#REF!</definedName>
    <definedName name="_B19999">#REF!</definedName>
    <definedName name="_B20000" localSheetId="0">#REF!</definedName>
    <definedName name="_B20000">#REF!</definedName>
    <definedName name="_BAF1">#REF!</definedName>
    <definedName name="_bar1">#REF!</definedName>
    <definedName name="_Bas1">#REF!</definedName>
    <definedName name="_Bas2">#REF!</definedName>
    <definedName name="_BB1">#N/A</definedName>
    <definedName name="_BB3">#N/A</definedName>
    <definedName name="_BDR1" localSheetId="2">#REF!</definedName>
    <definedName name="_BDR1" localSheetId="3">#REF!</definedName>
    <definedName name="_BDR1">#REF!</definedName>
    <definedName name="_BDR2" localSheetId="2">#REF!</definedName>
    <definedName name="_BDR2" localSheetId="3">#REF!</definedName>
    <definedName name="_BDR2">#REF!</definedName>
    <definedName name="_blk4" localSheetId="2">#REF!</definedName>
    <definedName name="_blk4" localSheetId="0">#REF!</definedName>
    <definedName name="_blk4" localSheetId="3">#REF!</definedName>
    <definedName name="_blk4">#REF!</definedName>
    <definedName name="_bt" localSheetId="2">#REF!</definedName>
    <definedName name="_bt" localSheetId="0">#REF!</definedName>
    <definedName name="_bt" localSheetId="3">#REF!</definedName>
    <definedName name="_bt">#REF!</definedName>
    <definedName name="_BTM250">#REF!</definedName>
    <definedName name="_c">#REF!</definedName>
    <definedName name="_ccr1" localSheetId="2" hidden="1">{#N/A,#N/A,TRUE,"Cover";#N/A,#N/A,TRUE,"Conts";#N/A,#N/A,TRUE,"VOS";#N/A,#N/A,TRUE,"Warrington";#N/A,#N/A,TRUE,"Widnes"}</definedName>
    <definedName name="_ccr1" localSheetId="0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1_1">NA()</definedName>
    <definedName name="_ccr1_2">NA()</definedName>
    <definedName name="_ccr1_3">NA()</definedName>
    <definedName name="_ccr1_4">NA()</definedName>
    <definedName name="_CF1">#N/A</definedName>
    <definedName name="_cls1">#REF!</definedName>
    <definedName name="_cls10">#REF!</definedName>
    <definedName name="_cls11">#REF!</definedName>
    <definedName name="_cls12">#REF!</definedName>
    <definedName name="_cls13">#REF!</definedName>
    <definedName name="_cls14">#REF!</definedName>
    <definedName name="_cls15">#REF!</definedName>
    <definedName name="_cls16">#REF!</definedName>
    <definedName name="_cls17">#REF!</definedName>
    <definedName name="_cls18">#REF!</definedName>
    <definedName name="_cls19">#REF!</definedName>
    <definedName name="_cls2">#REF!</definedName>
    <definedName name="_cls20">#REF!</definedName>
    <definedName name="_cls21">#REF!</definedName>
    <definedName name="_cls22">#REF!</definedName>
    <definedName name="_cls23">#REF!</definedName>
    <definedName name="_cls24">#REF!</definedName>
    <definedName name="_cls25">#REF!</definedName>
    <definedName name="_cls26">#REF!</definedName>
    <definedName name="_cls27">#REF!</definedName>
    <definedName name="_cls28">#REF!</definedName>
    <definedName name="_cls29">#REF!</definedName>
    <definedName name="_cls3">#REF!</definedName>
    <definedName name="_cls30">#REF!</definedName>
    <definedName name="_cls4">#REF!</definedName>
    <definedName name="_cls5">#REF!</definedName>
    <definedName name="_cls6">#REF!</definedName>
    <definedName name="_cls7">#REF!</definedName>
    <definedName name="_cls8">#REF!</definedName>
    <definedName name="_cls9">#REF!</definedName>
    <definedName name="_Col1">#REF!</definedName>
    <definedName name="_Col2">#REF!</definedName>
    <definedName name="_Col3">#REF!</definedName>
    <definedName name="_Col4">#REF!</definedName>
    <definedName name="_Col5">#REF!</definedName>
    <definedName name="_com2" localSheetId="2" hidden="1">{"'Break down'!$A$4"}</definedName>
    <definedName name="_com2" localSheetId="0" hidden="1">{"'Break down'!$A$4"}</definedName>
    <definedName name="_com2" localSheetId="1" hidden="1">{"'Break down'!$A$4"}</definedName>
    <definedName name="_com2" localSheetId="3" hidden="1">{"'Break down'!$A$4"}</definedName>
    <definedName name="_com2" hidden="1">{"'Break down'!$A$4"}</definedName>
    <definedName name="_CON1">#REF!</definedName>
    <definedName name="_CON2">#REF!</definedName>
    <definedName name="_csc2" localSheetId="0">#REF!</definedName>
    <definedName name="_csc2">#REF!</definedName>
    <definedName name="_D1" localSheetId="2" hidden="1">{#N/A,#N/A,FALSE,"MARCH"}</definedName>
    <definedName name="_D1" localSheetId="0" hidden="1">{#N/A,#N/A,FALSE,"MARCH"}</definedName>
    <definedName name="_D1" localSheetId="1" hidden="1">{#N/A,#N/A,FALSE,"MARCH"}</definedName>
    <definedName name="_D1" localSheetId="3" hidden="1">{#N/A,#N/A,FALSE,"MARCH"}</definedName>
    <definedName name="_D1" hidden="1">{#N/A,#N/A,FALSE,"MARCH"}</definedName>
    <definedName name="_DAF1">#REF!</definedName>
    <definedName name="_DAF2">#REF!</definedName>
    <definedName name="_DAF3">#REF!</definedName>
    <definedName name="_DAF4">#REF!</definedName>
    <definedName name="_DAF5">#REF!</definedName>
    <definedName name="_DAF6">#REF!</definedName>
    <definedName name="_DAT1" localSheetId="2">#REF!</definedName>
    <definedName name="_DAT1" localSheetId="3">#REF!</definedName>
    <definedName name="_DAT1">#REF!</definedName>
    <definedName name="_DAT10" localSheetId="2">#REF!</definedName>
    <definedName name="_DAT10" localSheetId="3">#REF!</definedName>
    <definedName name="_DAT10">#REF!</definedName>
    <definedName name="_DAT2" localSheetId="2">#REF!</definedName>
    <definedName name="_DAT2" localSheetId="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D">#REF!</definedName>
    <definedName name="_DEF1">#REF!</definedName>
    <definedName name="_DEF2">#REF!</definedName>
    <definedName name="_dep2" localSheetId="0">#REF!</definedName>
    <definedName name="_dep2">#REF!</definedName>
    <definedName name="_dep3" localSheetId="0">#REF!</definedName>
    <definedName name="_dep3">#REF!</definedName>
    <definedName name="_DIA1">#REF!</definedName>
    <definedName name="_DIA2">#REF!</definedName>
    <definedName name="_e20000" localSheetId="0">#REF!</definedName>
    <definedName name="_e20000">#REF!</definedName>
    <definedName name="_e99991" localSheetId="0">#REF!</definedName>
    <definedName name="_e99991">#REF!</definedName>
    <definedName name="_ELL45">#REF!</definedName>
    <definedName name="_ELL90">#REF!</definedName>
    <definedName name="_End1">#REF!</definedName>
    <definedName name="_End2">#REF!</definedName>
    <definedName name="_est1">#REF!</definedName>
    <definedName name="_ewk4" localSheetId="0">#REF!</definedName>
    <definedName name="_ewk4">#REF!</definedName>
    <definedName name="_ext2" localSheetId="0">#REF!</definedName>
    <definedName name="_ext2">#REF!</definedName>
    <definedName name="_ext3" localSheetId="0">#REF!</definedName>
    <definedName name="_ext3">#REF!</definedName>
    <definedName name="_F1">#REF!</definedName>
    <definedName name="_F3">#REF!</definedName>
    <definedName name="_FAC1">#REF!</definedName>
    <definedName name="_fdu2">#REF!</definedName>
    <definedName name="_FF3">#REF!</definedName>
    <definedName name="_Fill" hidden="1">#REF!</definedName>
    <definedName name="_xlnm._FilterDatabase" localSheetId="2" hidden="1">'BOQ - Doors'!$A$6:$AC$446</definedName>
    <definedName name="_xlnm._FilterDatabase" localSheetId="0" hidden="1">#REF!</definedName>
    <definedName name="_xlnm._FilterDatabase" hidden="1">#REF!</definedName>
    <definedName name="_foo1" localSheetId="0">#REF!</definedName>
    <definedName name="_foo1" localSheetId="1">#REF!</definedName>
    <definedName name="_foo1">#REF!</definedName>
    <definedName name="_fos1" localSheetId="0">#REF!</definedName>
    <definedName name="_fos1">#REF!</definedName>
    <definedName name="_G12">#REF!</definedName>
    <definedName name="_gfa1">#REF!</definedName>
    <definedName name="_gfa2">#REF!</definedName>
    <definedName name="_gon4">#REF!</definedName>
    <definedName name="_hp10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ice4" localSheetId="0">#REF!</definedName>
    <definedName name="_ice4">#REF!</definedName>
    <definedName name="_IW2" localSheetId="2">#REF!</definedName>
    <definedName name="_IW2" localSheetId="3">#REF!</definedName>
    <definedName name="_IW2">#REF!</definedName>
    <definedName name="_IWF1">#REF!</definedName>
    <definedName name="_IWF2">#REF!</definedName>
    <definedName name="_IWF3">#REF!</definedName>
    <definedName name="_IWF4">#REF!</definedName>
    <definedName name="_IWF5">#REF!</definedName>
    <definedName name="_K85167">#REF!</definedName>
    <definedName name="_KCF1">#REF!</definedName>
    <definedName name="_KCF2">#REF!</definedName>
    <definedName name="_KCO1">#REF!</definedName>
    <definedName name="_KCO2">#REF!</definedName>
    <definedName name="_KCO3">#REF!</definedName>
    <definedName name="_Key1" hidden="1">#REF!</definedName>
    <definedName name="_Key2" hidden="1">#REF!</definedName>
    <definedName name="_KG100">#REF!</definedName>
    <definedName name="_KG110">#REF!</definedName>
    <definedName name="_KG120">#REF!</definedName>
    <definedName name="_KG121">#REF!</definedName>
    <definedName name="_KG122">#REF!</definedName>
    <definedName name="_KG123">#REF!</definedName>
    <definedName name="_KG124">#REF!</definedName>
    <definedName name="_KG125">#REF!</definedName>
    <definedName name="_KG126">#REF!</definedName>
    <definedName name="_KG127">#REF!</definedName>
    <definedName name="_KG128">#REF!</definedName>
    <definedName name="_KG129">#REF!</definedName>
    <definedName name="_KG130">#REF!</definedName>
    <definedName name="_KG131">#REF!</definedName>
    <definedName name="_KG132">#REF!</definedName>
    <definedName name="_KG139">#REF!</definedName>
    <definedName name="_KG200">#REF!</definedName>
    <definedName name="_KG210">#REF!</definedName>
    <definedName name="_KG211">#REF!</definedName>
    <definedName name="_KG212">#REF!</definedName>
    <definedName name="_KG213">#REF!</definedName>
    <definedName name="_KG214">#REF!</definedName>
    <definedName name="_KG219">#REF!</definedName>
    <definedName name="_KG220">#REF!</definedName>
    <definedName name="_KG221">#REF!</definedName>
    <definedName name="_KG222">#REF!</definedName>
    <definedName name="_KG223">#REF!</definedName>
    <definedName name="_KG224">#REF!</definedName>
    <definedName name="_KG225">#REF!</definedName>
    <definedName name="_KG226">#REF!</definedName>
    <definedName name="_KG227">#REF!</definedName>
    <definedName name="_KG228">#REF!</definedName>
    <definedName name="_KG229">#REF!</definedName>
    <definedName name="_KG230">#REF!</definedName>
    <definedName name="_KG231">#REF!</definedName>
    <definedName name="_KG232">#REF!</definedName>
    <definedName name="_KG233">#REF!</definedName>
    <definedName name="_KG234">#REF!</definedName>
    <definedName name="_KG235">#REF!</definedName>
    <definedName name="_KG236">#REF!</definedName>
    <definedName name="_KG237">#REF!</definedName>
    <definedName name="_KG239">#REF!</definedName>
    <definedName name="_KG240">#REF!</definedName>
    <definedName name="_KG250">#REF!</definedName>
    <definedName name="_KG251">#REF!</definedName>
    <definedName name="_KG252">#REF!</definedName>
    <definedName name="_KG300">#REF!</definedName>
    <definedName name="_KG310">#REF!</definedName>
    <definedName name="_KG311">#REF!</definedName>
    <definedName name="_KG312">#REF!</definedName>
    <definedName name="_KG313">#REF!</definedName>
    <definedName name="_KG319">#REF!</definedName>
    <definedName name="_KG320">#REF!</definedName>
    <definedName name="_KG321">#REF!</definedName>
    <definedName name="_KG322">#REF!</definedName>
    <definedName name="_KG323">#REF!</definedName>
    <definedName name="_KG324">#REF!</definedName>
    <definedName name="_KG325">#REF!</definedName>
    <definedName name="_KG326">#REF!</definedName>
    <definedName name="_KG327">#REF!</definedName>
    <definedName name="_KG329">#REF!</definedName>
    <definedName name="_KG330">#REF!</definedName>
    <definedName name="_KG331">#REF!</definedName>
    <definedName name="_KG332">#REF!</definedName>
    <definedName name="_KG333">#REF!</definedName>
    <definedName name="_KG334">#REF!</definedName>
    <definedName name="_KG335">#REF!</definedName>
    <definedName name="_KG336">#REF!</definedName>
    <definedName name="_KG337">#REF!</definedName>
    <definedName name="_KG338">#REF!</definedName>
    <definedName name="_KG339">#REF!</definedName>
    <definedName name="_KG340">#REF!</definedName>
    <definedName name="_KG341">#REF!</definedName>
    <definedName name="_KG342">#REF!</definedName>
    <definedName name="_KG343">#REF!</definedName>
    <definedName name="_KG344">#REF!</definedName>
    <definedName name="_KG345">#REF!</definedName>
    <definedName name="_KG346">#REF!</definedName>
    <definedName name="_KG349">#REF!</definedName>
    <definedName name="_KG350">#REF!</definedName>
    <definedName name="_KG351">#REF!</definedName>
    <definedName name="_KG352">#REF!</definedName>
    <definedName name="_KG353">#REF!</definedName>
    <definedName name="_KG359">#REF!</definedName>
    <definedName name="_KG360">#REF!</definedName>
    <definedName name="_KG361">#REF!</definedName>
    <definedName name="_KG362">#REF!</definedName>
    <definedName name="_KG363">#REF!</definedName>
    <definedName name="_KG364">#REF!</definedName>
    <definedName name="_KG369">#REF!</definedName>
    <definedName name="_KG370">#REF!</definedName>
    <definedName name="_KG371">#REF!</definedName>
    <definedName name="_KG372">#REF!</definedName>
    <definedName name="_KG379">#REF!</definedName>
    <definedName name="_KG390">#REF!</definedName>
    <definedName name="_KG391">#REF!</definedName>
    <definedName name="_KG392">#REF!</definedName>
    <definedName name="_KG393">#REF!</definedName>
    <definedName name="_KG394">#REF!</definedName>
    <definedName name="_KG395">#REF!</definedName>
    <definedName name="_KG396">#REF!</definedName>
    <definedName name="_KG397">#REF!</definedName>
    <definedName name="_KG398">#REF!</definedName>
    <definedName name="_KG399">#REF!</definedName>
    <definedName name="_KG400">#REF!</definedName>
    <definedName name="_KG410">#REF!</definedName>
    <definedName name="_KG411">#REF!</definedName>
    <definedName name="_KG412">#REF!</definedName>
    <definedName name="_KG413">#REF!</definedName>
    <definedName name="_KG419">#REF!</definedName>
    <definedName name="_KG420">#REF!</definedName>
    <definedName name="_KG421">#REF!</definedName>
    <definedName name="_KG422">#REF!</definedName>
    <definedName name="_KG423">#REF!</definedName>
    <definedName name="_KG429">#REF!</definedName>
    <definedName name="_KG430">#REF!</definedName>
    <definedName name="_KG431">#REF!</definedName>
    <definedName name="_KG432">#REF!</definedName>
    <definedName name="_KG433">#REF!</definedName>
    <definedName name="_KG434">#REF!</definedName>
    <definedName name="_KG439">#REF!</definedName>
    <definedName name="_KG440">#REF!</definedName>
    <definedName name="_KG441">#REF!</definedName>
    <definedName name="_KG442">#REF!</definedName>
    <definedName name="_KG443">#REF!</definedName>
    <definedName name="_KG444">#REF!</definedName>
    <definedName name="_KG445">#REF!</definedName>
    <definedName name="_KG446">#REF!</definedName>
    <definedName name="_KG449">#REF!</definedName>
    <definedName name="_KG450">#REF!</definedName>
    <definedName name="_KG451">#REF!</definedName>
    <definedName name="_KG452">#REF!</definedName>
    <definedName name="_KG453">#REF!</definedName>
    <definedName name="_KG454">#REF!</definedName>
    <definedName name="_KG455">#REF!</definedName>
    <definedName name="_KG456">#REF!</definedName>
    <definedName name="_KG457">#REF!</definedName>
    <definedName name="_KG459">#REF!</definedName>
    <definedName name="_KG460">#REF!</definedName>
    <definedName name="_KG461">#REF!</definedName>
    <definedName name="_KG462">#REF!</definedName>
    <definedName name="_KG463">#REF!</definedName>
    <definedName name="_KG464">#REF!</definedName>
    <definedName name="_KG465">#REF!</definedName>
    <definedName name="_KG469">#REF!</definedName>
    <definedName name="_KG470">#REF!</definedName>
    <definedName name="_KG471">#REF!</definedName>
    <definedName name="_KG472">#REF!</definedName>
    <definedName name="_KG473">#REF!</definedName>
    <definedName name="_KG474">#REF!</definedName>
    <definedName name="_KG475">#REF!</definedName>
    <definedName name="_KG476">#REF!</definedName>
    <definedName name="_KG477">#REF!</definedName>
    <definedName name="_KG478">#REF!</definedName>
    <definedName name="_KG479">#REF!</definedName>
    <definedName name="_KG480">#REF!</definedName>
    <definedName name="_KG481">#REF!</definedName>
    <definedName name="_KG482">#REF!</definedName>
    <definedName name="_KG483">#REF!</definedName>
    <definedName name="_KG484">#REF!</definedName>
    <definedName name="_KG485">#REF!</definedName>
    <definedName name="_KG489">#REF!</definedName>
    <definedName name="_KG490">#REF!</definedName>
    <definedName name="_KG491">#REF!</definedName>
    <definedName name="_KG492">#REF!</definedName>
    <definedName name="_KG493">#REF!</definedName>
    <definedName name="_KG494">#REF!</definedName>
    <definedName name="_KG495">#REF!</definedName>
    <definedName name="_KG496">#REF!</definedName>
    <definedName name="_KG497">#REF!</definedName>
    <definedName name="_KG498">#REF!</definedName>
    <definedName name="_KG499">#REF!</definedName>
    <definedName name="_KG500">#REF!</definedName>
    <definedName name="_KG510">#REF!</definedName>
    <definedName name="_KG511">#REF!</definedName>
    <definedName name="_KG512">#REF!</definedName>
    <definedName name="_KG519">#REF!</definedName>
    <definedName name="_KG520">#REF!</definedName>
    <definedName name="_KG521">#REF!</definedName>
    <definedName name="_KG522">#REF!</definedName>
    <definedName name="_KG523">#REF!</definedName>
    <definedName name="_KG524">#REF!</definedName>
    <definedName name="_KG525">#REF!</definedName>
    <definedName name="_KG526">#REF!</definedName>
    <definedName name="_KG527">#REF!</definedName>
    <definedName name="_KG529">#REF!</definedName>
    <definedName name="_KG530">#REF!</definedName>
    <definedName name="_KG531">#REF!</definedName>
    <definedName name="_KG532">#REF!</definedName>
    <definedName name="_KG533">#REF!</definedName>
    <definedName name="_KG534">#REF!</definedName>
    <definedName name="_KG535">#REF!</definedName>
    <definedName name="_KG536">#REF!</definedName>
    <definedName name="_KG537">#REF!</definedName>
    <definedName name="_KG538">#REF!</definedName>
    <definedName name="_KG539">#REF!</definedName>
    <definedName name="_KG540">#REF!</definedName>
    <definedName name="_KG541">#REF!</definedName>
    <definedName name="_KG542">#REF!</definedName>
    <definedName name="_KG543">#REF!</definedName>
    <definedName name="_KG544">#REF!</definedName>
    <definedName name="_KG545">#REF!</definedName>
    <definedName name="_KG546">#REF!</definedName>
    <definedName name="_KG547">#REF!</definedName>
    <definedName name="_KG548">#REF!</definedName>
    <definedName name="_KG549">#REF!</definedName>
    <definedName name="_KG550">#REF!</definedName>
    <definedName name="_KG551">#REF!</definedName>
    <definedName name="_KG552">#REF!</definedName>
    <definedName name="_KG559">#REF!</definedName>
    <definedName name="_KG560">#REF!</definedName>
    <definedName name="_KG561">#REF!</definedName>
    <definedName name="_KG562">#REF!</definedName>
    <definedName name="_KG569">#REF!</definedName>
    <definedName name="_KG570">#REF!</definedName>
    <definedName name="_KG571">#REF!</definedName>
    <definedName name="_KG572">#REF!</definedName>
    <definedName name="_KG573">#REF!</definedName>
    <definedName name="_KG574">#REF!</definedName>
    <definedName name="_KG575">#REF!</definedName>
    <definedName name="_KG576">#REF!</definedName>
    <definedName name="_KG579">#REF!</definedName>
    <definedName name="_KG590">#REF!</definedName>
    <definedName name="_KG591">#REF!</definedName>
    <definedName name="_KG592">#REF!</definedName>
    <definedName name="_KG593">#REF!</definedName>
    <definedName name="_KG594">#REF!</definedName>
    <definedName name="_KG595">#REF!</definedName>
    <definedName name="_KG596">#REF!</definedName>
    <definedName name="_KG597">#REF!</definedName>
    <definedName name="_KG598">#REF!</definedName>
    <definedName name="_KG599">#REF!</definedName>
    <definedName name="_KG600">#REF!</definedName>
    <definedName name="_KG610">#REF!</definedName>
    <definedName name="_KG611">#REF!</definedName>
    <definedName name="_KG612">#REF!</definedName>
    <definedName name="_KG619">#REF!</definedName>
    <definedName name="_KG620">#REF!</definedName>
    <definedName name="_KG621">#REF!</definedName>
    <definedName name="_KG622">#REF!</definedName>
    <definedName name="_KG623">#REF!</definedName>
    <definedName name="_KG629">#REF!</definedName>
    <definedName name="_KG700">#REF!</definedName>
    <definedName name="_KG710">#REF!</definedName>
    <definedName name="_KG711">#REF!</definedName>
    <definedName name="_KG712">#REF!</definedName>
    <definedName name="_KG713">#REF!</definedName>
    <definedName name="_KG719">#REF!</definedName>
    <definedName name="_KG720">#REF!</definedName>
    <definedName name="_KG721">#REF!</definedName>
    <definedName name="_KG722">#REF!</definedName>
    <definedName name="_KG723">#REF!</definedName>
    <definedName name="_KG724">#REF!</definedName>
    <definedName name="_KG725">#REF!</definedName>
    <definedName name="_KG729">#REF!</definedName>
    <definedName name="_KG730">#REF!</definedName>
    <definedName name="_KG731">#REF!</definedName>
    <definedName name="_KG732">#REF!</definedName>
    <definedName name="_KG733">#REF!</definedName>
    <definedName name="_KG734">#REF!</definedName>
    <definedName name="_KG735">#REF!</definedName>
    <definedName name="_KG736">#REF!</definedName>
    <definedName name="_KG739">#REF!</definedName>
    <definedName name="_KG740">#REF!</definedName>
    <definedName name="_KG741">#REF!</definedName>
    <definedName name="_KG742">#REF!</definedName>
    <definedName name="_KG743">#REF!</definedName>
    <definedName name="_KG744">#REF!</definedName>
    <definedName name="_KG745">#REF!</definedName>
    <definedName name="_KG746">#REF!</definedName>
    <definedName name="_KG747">#REF!</definedName>
    <definedName name="_KG748">#REF!</definedName>
    <definedName name="_KG749">#REF!</definedName>
    <definedName name="_KG750">#REF!</definedName>
    <definedName name="_KG751">#REF!</definedName>
    <definedName name="_KG752">#REF!</definedName>
    <definedName name="_KG759">#REF!</definedName>
    <definedName name="_KG760">#REF!</definedName>
    <definedName name="_KG761">#REF!</definedName>
    <definedName name="_KG762">#REF!</definedName>
    <definedName name="_KG763">#REF!</definedName>
    <definedName name="_KG769">#REF!</definedName>
    <definedName name="_KG770">#REF!</definedName>
    <definedName name="_KG771">#REF!</definedName>
    <definedName name="_KG772">#REF!</definedName>
    <definedName name="_KG773">#REF!</definedName>
    <definedName name="_KG774">#REF!</definedName>
    <definedName name="_KG775">#REF!</definedName>
    <definedName name="_KG779">#REF!</definedName>
    <definedName name="_KG790">#REF!</definedName>
    <definedName name="_KJL080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ap1">#REF!</definedName>
    <definedName name="_lap2">#REF!</definedName>
    <definedName name="_le3" localSheetId="2" hidden="1">{"'Break down'!$A$4"}</definedName>
    <definedName name="_le3" localSheetId="0" hidden="1">{"'Break down'!$A$4"}</definedName>
    <definedName name="_le3" localSheetId="1" hidden="1">{"'Break down'!$A$4"}</definedName>
    <definedName name="_le3" localSheetId="3" hidden="1">{"'Break down'!$A$4"}</definedName>
    <definedName name="_le3" hidden="1">{"'Break down'!$A$4"}</definedName>
    <definedName name="_len2">#REF!</definedName>
    <definedName name="_len3">#REF!</definedName>
    <definedName name="_may1" localSheetId="2" hidden="1">{#N/A,#N/A,FALSE,"MARCH"}</definedName>
    <definedName name="_may1" localSheetId="0" hidden="1">{#N/A,#N/A,FALSE,"MARCH"}</definedName>
    <definedName name="_may1" localSheetId="1" hidden="1">{#N/A,#N/A,FALSE,"MARCH"}</definedName>
    <definedName name="_may1" localSheetId="3" hidden="1">{#N/A,#N/A,FALSE,"MARCH"}</definedName>
    <definedName name="_may1" hidden="1">{#N/A,#N/A,FALSE,"MARCH"}</definedName>
    <definedName name="_MCC3" localSheetId="0" hidden="1">{#N/A,#N/A,FALSE,"CCTV"}</definedName>
    <definedName name="_MCC3" localSheetId="1" hidden="1">{#N/A,#N/A,FALSE,"CCTV"}</definedName>
    <definedName name="_MCC3" hidden="1">{#N/A,#N/A,FALSE,"CCTV"}</definedName>
    <definedName name="_mcs0409">#REF!</definedName>
    <definedName name="_MdO1">#REF!</definedName>
    <definedName name="_MdO2">#REF!</definedName>
    <definedName name="_MdO3">#REF!</definedName>
    <definedName name="_new10">#REF!</definedName>
    <definedName name="_new11">#REF!</definedName>
    <definedName name="_new12">#REF!</definedName>
    <definedName name="_new13">#REF!</definedName>
    <definedName name="_new14">#REF!</definedName>
    <definedName name="_new15">#REF!</definedName>
    <definedName name="_new16">#REF!</definedName>
    <definedName name="_new17">#REF!</definedName>
    <definedName name="_new2">#REF!</definedName>
    <definedName name="_new3">#REF!</definedName>
    <definedName name="_new4">#REF!</definedName>
    <definedName name="_new5">#REF!</definedName>
    <definedName name="_new6">#REF!</definedName>
    <definedName name="_new7">#REF!</definedName>
    <definedName name="_new9" localSheetId="2">#REF!</definedName>
    <definedName name="_new9" localSheetId="0">#REF!</definedName>
    <definedName name="_new9" localSheetId="3">#REF!</definedName>
    <definedName name="_new9">#REF!</definedName>
    <definedName name="_nm1" localSheetId="2">#REF!</definedName>
    <definedName name="_nm1" localSheetId="3">#REF!</definedName>
    <definedName name="_nm1">#REF!</definedName>
    <definedName name="_No1">#REF!</definedName>
    <definedName name="_No2">#REF!</definedName>
    <definedName name="_No3">#REF!</definedName>
    <definedName name="_nr83" localSheetId="0">#REF!</definedName>
    <definedName name="_nr83">#REF!</definedName>
    <definedName name="_od84">#N/A</definedName>
    <definedName name="_old3" localSheetId="2" hidden="1">{#N/A,#N/A,FALSE,"Summary";#N/A,#N/A,FALSE,"3TJ";#N/A,#N/A,FALSE,"3TN";#N/A,#N/A,FALSE,"3TP";#N/A,#N/A,FALSE,"3SJ";#N/A,#N/A,FALSE,"3CJ";#N/A,#N/A,FALSE,"3CN";#N/A,#N/A,FALSE,"3CP";#N/A,#N/A,FALSE,"3A"}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localSheetId="1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2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localSheetId="1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2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localSheetId="1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0" hidden="1">{#N/A,#N/A,FALSE,"Summary";#N/A,#N/A,FALSE,"3TJ";#N/A,#N/A,FALSE,"3TN";#N/A,#N/A,FALSE,"3TP";#N/A,#N/A,FALSE,"3SJ";#N/A,#N/A,FALSE,"3CJ";#N/A,#N/A,FALSE,"3CN";#N/A,#N/A,FALSE,"3CP";#N/A,#N/A,FALSE,"3A"}</definedName>
    <definedName name="_old88" localSheetId="1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PS1">#REF!</definedName>
    <definedName name="_Opt1">#REF!</definedName>
    <definedName name="_Opt2">#REF!</definedName>
    <definedName name="_Opt3">#REF!</definedName>
    <definedName name="_Opt4">#REF!</definedName>
    <definedName name="_Opt5">#REF!</definedName>
    <definedName name="_Order1" hidden="1">255</definedName>
    <definedName name="_Order2" hidden="1">255</definedName>
    <definedName name="_PAG1" localSheetId="2">#REF!</definedName>
    <definedName name="_PAG1" localSheetId="0">#REF!</definedName>
    <definedName name="_PAG1" localSheetId="3">#REF!</definedName>
    <definedName name="_PAG1">#REF!</definedName>
    <definedName name="_PAG2" localSheetId="0">#REF!</definedName>
    <definedName name="_PAG2">#REF!</definedName>
    <definedName name="_PAG3" localSheetId="0">#REF!</definedName>
    <definedName name="_PAG3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pc1" localSheetId="0">#REF!</definedName>
    <definedName name="_pc1">#REF!</definedName>
    <definedName name="_pc2" localSheetId="0">#REF!</definedName>
    <definedName name="_pc2">#REF!</definedName>
    <definedName name="_pc3">#REF!</definedName>
    <definedName name="_pl4" localSheetId="0">#REF!</definedName>
    <definedName name="_pl4">#REF!</definedName>
    <definedName name="_pls4" localSheetId="0">#REF!</definedName>
    <definedName name="_pls4">#REF!</definedName>
    <definedName name="_PR1">#N/A</definedName>
    <definedName name="_PR2" localSheetId="2">#REF!</definedName>
    <definedName name="_PR2" localSheetId="3">#REF!</definedName>
    <definedName name="_PR2">#REF!</definedName>
    <definedName name="_ps4" localSheetId="2">#REF!</definedName>
    <definedName name="_ps4" localSheetId="0">#REF!</definedName>
    <definedName name="_ps4" localSheetId="3">#REF!</definedName>
    <definedName name="_ps4">#REF!</definedName>
    <definedName name="_PVC1">#REF!</definedName>
    <definedName name="_PVC2">#REF!</definedName>
    <definedName name="_qty1" localSheetId="2">#REF!</definedName>
    <definedName name="_qty1" localSheetId="3">#REF!</definedName>
    <definedName name="_QTY1">#N/A</definedName>
    <definedName name="_RBS1" localSheetId="2">#REF!</definedName>
    <definedName name="_RBS1" localSheetId="3">#REF!</definedName>
    <definedName name="_RBS1">#REF!</definedName>
    <definedName name="_RE100" localSheetId="2">#REF!</definedName>
    <definedName name="_RE100" localSheetId="3">#REF!</definedName>
    <definedName name="_RE100">#REF!</definedName>
    <definedName name="_RE104" localSheetId="2">#REF!</definedName>
    <definedName name="_RE104" localSheetId="3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Regression_Int" hidden="1">1</definedName>
    <definedName name="_REM1">#REF!</definedName>
    <definedName name="_REM2">#REF!</definedName>
    <definedName name="_RND2">2</definedName>
    <definedName name="_s1">#REF!</definedName>
    <definedName name="_SC03" localSheetId="2">#REF!</definedName>
    <definedName name="_SC03" localSheetId="3">#REF!</definedName>
    <definedName name="_SC03">#REF!</definedName>
    <definedName name="_SC1">#N/A</definedName>
    <definedName name="_SC2003" localSheetId="2">#REF!</definedName>
    <definedName name="_SC2003" localSheetId="3">#REF!</definedName>
    <definedName name="_SC2003">#REF!</definedName>
    <definedName name="_SCH10" localSheetId="2">#REF!</definedName>
    <definedName name="_SCH10" localSheetId="3">#REF!</definedName>
    <definedName name="_SCH10">#REF!</definedName>
    <definedName name="_SCH40" localSheetId="2">#REF!</definedName>
    <definedName name="_SCH40" localSheetId="3">#REF!</definedName>
    <definedName name="_SCH40">#REF!</definedName>
    <definedName name="_SCR04">#REF!</definedName>
    <definedName name="_SCR1">#REF!</definedName>
    <definedName name="_SCR2">#REF!</definedName>
    <definedName name="_SCR3">#REF!</definedName>
    <definedName name="_scr4">#REF!</definedName>
    <definedName name="_SEC1200">#REF!</definedName>
    <definedName name="_SF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Sum1" localSheetId="2">#REF!</definedName>
    <definedName name="_Sum1" localSheetId="3">#REF!</definedName>
    <definedName name="_Sum1">#REF!</definedName>
    <definedName name="_sw1">#REF!</definedName>
    <definedName name="_sw2">#REF!</definedName>
    <definedName name="_sw3">#REF!</definedName>
    <definedName name="_sw4" localSheetId="0">#REF!</definedName>
    <definedName name="_sw4">#REF!</definedName>
    <definedName name="_sw5">#REF!</definedName>
    <definedName name="_sw6">#REF!</definedName>
    <definedName name="_sw7">#REF!</definedName>
    <definedName name="_sw8" localSheetId="2">#REF!</definedName>
    <definedName name="_sw8" localSheetId="3">#REF!</definedName>
    <definedName name="_sw8">#REF!</definedName>
    <definedName name="_tab1" localSheetId="2">#REF!</definedName>
    <definedName name="_tab1" localSheetId="3">#REF!</definedName>
    <definedName name="_tab1">#REF!</definedName>
    <definedName name="_tab2">#REF!</definedName>
    <definedName name="_tbc2" localSheetId="0">#REF!</definedName>
    <definedName name="_tbc2">#REF!</definedName>
    <definedName name="_tbc3" localSheetId="0">#REF!</definedName>
    <definedName name="_tbc3">#REF!</definedName>
    <definedName name="_tr2">#REF!</definedName>
    <definedName name="_trr4" localSheetId="0">#REF!</definedName>
    <definedName name="_trr4">#REF!</definedName>
    <definedName name="_TRT44">#N/A</definedName>
    <definedName name="_try2">#REF!</definedName>
    <definedName name="_U14" localSheetId="2">#REF!</definedName>
    <definedName name="_U14" localSheetId="3">#REF!</definedName>
    <definedName name="_U14">#REF!</definedName>
    <definedName name="_U60" localSheetId="2">#REF!</definedName>
    <definedName name="_U60" localSheetId="3">#REF!</definedName>
    <definedName name="_U60">#REF!</definedName>
    <definedName name="_Val101">#REF!</definedName>
    <definedName name="_Val102">#REF!</definedName>
    <definedName name="_Val201">#REF!</definedName>
    <definedName name="_Val202">#REF!</definedName>
    <definedName name="_Val301">#REF!</definedName>
    <definedName name="_Val302">#REF!</definedName>
    <definedName name="_VV11">#N/A</definedName>
    <definedName name="_w1">#REF!</definedName>
    <definedName name="_we22">#N/A</definedName>
    <definedName name="_wid2" localSheetId="2">#REF!</definedName>
    <definedName name="_wid2" localSheetId="3">#REF!</definedName>
    <definedName name="_wid2">#REF!</definedName>
    <definedName name="_wid3" localSheetId="2">#REF!</definedName>
    <definedName name="_wid3" localSheetId="3">#REF!</definedName>
    <definedName name="_wid3">#REF!</definedName>
    <definedName name="_WP1" localSheetId="2">#REF!</definedName>
    <definedName name="_WP1" localSheetId="3">#REF!</definedName>
    <definedName name="_WP1">#REF!</definedName>
    <definedName name="_x1">#REF!</definedName>
    <definedName name="_x2">#REF!</definedName>
    <definedName name="_z">#REF!</definedName>
    <definedName name="a" localSheetId="0" hidden="1">{#N/A,#N/A,TRUE,"Cover";#N/A,#N/A,TRUE,"Conts";#N/A,#N/A,TRUE,"VOS";#N/A,#N/A,TRUE,"Warrington";#N/A,#N/A,TRUE,"Widnes"}</definedName>
    <definedName name="A">#REF!</definedName>
    <definedName name="a\" localSheetId="0">#REF!</definedName>
    <definedName name="a\">#REF!</definedName>
    <definedName name="a\FGg" localSheetId="0" hidden="1">{#N/A,#N/A,TRUE,"Cover";#N/A,#N/A,TRUE,"Conts";#N/A,#N/A,TRUE,"VOS";#N/A,#N/A,TRUE,"Warrington";#N/A,#N/A,TRUE,"Widnes"}</definedName>
    <definedName name="a\FGg" localSheetId="1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0" hidden="1">{#N/A,#N/A,TRUE,"Cover";#N/A,#N/A,TRUE,"Conts";#N/A,#N/A,TRUE,"VOS";#N/A,#N/A,TRUE,"Warrington";#N/A,#N/A,TRUE,"Widnes"}</definedName>
    <definedName name="a\sdasdf" localSheetId="1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___0" localSheetId="2">#REF!</definedName>
    <definedName name="A___0" localSheetId="3">#REF!</definedName>
    <definedName name="A___0">#REF!</definedName>
    <definedName name="A___18" localSheetId="2">#REF!</definedName>
    <definedName name="A___18" localSheetId="3">#REF!</definedName>
    <definedName name="A___18">#REF!</definedName>
    <definedName name="a_1">NA()</definedName>
    <definedName name="a_2">NA()</definedName>
    <definedName name="A_2000_Concrete">#REF!</definedName>
    <definedName name="A_22" localSheetId="0">#REF!</definedName>
    <definedName name="A_22">#REF!</definedName>
    <definedName name="A_2500_Concrete" localSheetId="0">#REF!</definedName>
    <definedName name="A_2500_Concrete">#REF!</definedName>
    <definedName name="a_3">NA()</definedName>
    <definedName name="A_4" localSheetId="2">#REF!</definedName>
    <definedName name="A_4" localSheetId="3">#REF!</definedName>
    <definedName name="a_4">NA()</definedName>
    <definedName name="A_5" localSheetId="2">#REF!</definedName>
    <definedName name="A_5" localSheetId="3">#REF!</definedName>
    <definedName name="A_5">#REF!</definedName>
    <definedName name="A_6" localSheetId="2">#REF!</definedName>
    <definedName name="A_6" localSheetId="3">#REF!</definedName>
    <definedName name="A_6">#REF!</definedName>
    <definedName name="A_Angle_Screed" localSheetId="2">#REF!</definedName>
    <definedName name="A_Angle_Screed" localSheetId="3">#REF!</definedName>
    <definedName name="A_Angle_Screed">#REF!</definedName>
    <definedName name="A_Concrete_Ang.Connection">#REF!</definedName>
    <definedName name="A_Drain_Length">#REF!</definedName>
    <definedName name="A_Hor.Screed">#REF!</definedName>
    <definedName name="A_Prelims" localSheetId="0">#REF!</definedName>
    <definedName name="A_Prelims">#REF!</definedName>
    <definedName name="A_Raft_Edge_Length">#REF!</definedName>
    <definedName name="A_raft_ver.Concrete">#REF!</definedName>
    <definedName name="A_Side_FW">#REF!</definedName>
    <definedName name="A_SStrip_L">#REF!</definedName>
    <definedName name="A_Sstrip_Side_Area">#REF!</definedName>
    <definedName name="A_T12RF">#REF!</definedName>
    <definedName name="A_T16RF">#REF!</definedName>
    <definedName name="A_T25RF">#REF!</definedName>
    <definedName name="A_T32RF">#REF!</definedName>
    <definedName name="A_Waterproofing_Ver">#REF!</definedName>
    <definedName name="a0">#REF!</definedName>
    <definedName name="A1M170">#REF!</definedName>
    <definedName name="A1PROVV_NOLI_TRASP">#REF!</definedName>
    <definedName name="A2DEMOL_RIMOZ_DISF">#REF!</definedName>
    <definedName name="A3MOVIMTERRA_SCAV_RINT">#REF!</definedName>
    <definedName name="A4DEUMIDIFICAZIONE">#REF!</definedName>
    <definedName name="A5CONSOLIDAMENTI">#REF!</definedName>
    <definedName name="A6PREVEN_INCENDI">#REF!</definedName>
    <definedName name="a7a" localSheetId="0">#REF!</definedName>
    <definedName name="a7a">#REF!</definedName>
    <definedName name="A7MURAT_TAMP_INTONACI">#REF!</definedName>
    <definedName name="A8OP_FALEGNAME">#REF!</definedName>
    <definedName name="A9OP_CEMENTISTA">#REF!</definedName>
    <definedName name="AA" localSheetId="0">#REF!</definedName>
    <definedName name="AA">#REF!</definedName>
    <definedName name="AA_22">#REF!</definedName>
    <definedName name="AAA">#REF!</definedName>
    <definedName name="aaaa" hidden="1">#REF!</definedName>
    <definedName name="AAAA1">#REF!</definedName>
    <definedName name="aaaaa" localSheetId="0">#REF!</definedName>
    <definedName name="aaaaa">#REF!</definedName>
    <definedName name="aaaaaa">#REF!</definedName>
    <definedName name="aaaaaaa">#N/A</definedName>
    <definedName name="aaaaaaaa" localSheetId="2" hidden="1">{#N/A,#N/A,TRUE,"Cover";#N/A,#N/A,TRUE,"Conts";#N/A,#N/A,TRUE,"VOS";#N/A,#N/A,TRUE,"Warrington";#N/A,#N/A,TRUE,"Widnes"}</definedName>
    <definedName name="aaaaaaaa" localSheetId="0" hidden="1">{#N/A,#N/A,TRUE,"Cover";#N/A,#N/A,TRUE,"Conts";#N/A,#N/A,TRUE,"VOS";#N/A,#N/A,TRUE,"Warrington";#N/A,#N/A,TRUE,"Widnes"}</definedName>
    <definedName name="aaaaaaaa" localSheetId="1" hidden="1">{"'Break down'!$A$4"}</definedName>
    <definedName name="aaaaaaaa" localSheetId="3" hidden="1">{#N/A,#N/A,TRUE,"Cover";#N/A,#N/A,TRUE,"Conts";#N/A,#N/A,TRUE,"VOS";#N/A,#N/A,TRUE,"Warrington";#N/A,#N/A,TRUE,"Widnes"}</definedName>
    <definedName name="aaaaaaaa" hidden="1">{"'Break down'!$A$4"}</definedName>
    <definedName name="aaaaaaaaa" localSheetId="2" hidden="1">#REF!</definedName>
    <definedName name="aaaaaaaaa" localSheetId="3" hidden="1">#REF!</definedName>
    <definedName name="aaaaaaaaa" hidden="1">#REF!</definedName>
    <definedName name="aaaaaaaaaaaaaaaaaaa">#REF!</definedName>
    <definedName name="aaaaaaaaaaaaaaaaaaaaa">#REF!</definedName>
    <definedName name="aaaaaaaaaaaaaaaaaaaaaa">#REF!</definedName>
    <definedName name="aaaaaaaaaaaaaaaaaaaaaaaa">#REF!</definedName>
    <definedName name="aaaaaaaaaaaaaaaaaaaaaaaaaaaaa">#REF!</definedName>
    <definedName name="AAB" localSheetId="0">#REF!</definedName>
    <definedName name="AAB">#REF!</definedName>
    <definedName name="AAC" localSheetId="0">#REF!</definedName>
    <definedName name="AAC">#REF!</definedName>
    <definedName name="AAD" localSheetId="0">#REF!</definedName>
    <definedName name="AAD">#REF!</definedName>
    <definedName name="AAE">#REF!</definedName>
    <definedName name="AAF">#REF!</definedName>
    <definedName name="Aapp" localSheetId="2">#REF!</definedName>
    <definedName name="Aapp" localSheetId="3">#REF!</definedName>
    <definedName name="Aapp">#REF!</definedName>
    <definedName name="AAS">#N/A</definedName>
    <definedName name="aasss" localSheetId="2">#REF!</definedName>
    <definedName name="aasss" localSheetId="3">#REF!</definedName>
    <definedName name="aasss">#REF!</definedName>
    <definedName name="ab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localSheetId="2">#REF!</definedName>
    <definedName name="abc" localSheetId="3">#REF!</definedName>
    <definedName name="abc">#REF!</definedName>
    <definedName name="ABCD">#REF!</definedName>
    <definedName name="abcdef" localSheetId="2" hidden="1">{"'Break down'!$A$4"}</definedName>
    <definedName name="abcdef" localSheetId="0" hidden="1">{"'Break down'!$A$4"}</definedName>
    <definedName name="abcdef" localSheetId="1" hidden="1">{"'Break down'!$A$4"}</definedName>
    <definedName name="abcdef" localSheetId="3" hidden="1">{"'Break down'!$A$4"}</definedName>
    <definedName name="abcdef" hidden="1">{"'Break down'!$A$4"}</definedName>
    <definedName name="abcs" localSheetId="2" hidden="1">{"'Break down'!$A$4"}</definedName>
    <definedName name="abcs" localSheetId="0" hidden="1">{"'Break down'!$A$4"}</definedName>
    <definedName name="abcs" localSheetId="1" hidden="1">{"'Break down'!$A$4"}</definedName>
    <definedName name="abcs" localSheetId="3" hidden="1">{"'Break down'!$A$4"}</definedName>
    <definedName name="abcs" hidden="1">{"'Break down'!$A$4"}</definedName>
    <definedName name="Abner">#REF!</definedName>
    <definedName name="ABSTRACT">#REF!</definedName>
    <definedName name="abtarea" localSheetId="2">#REF!</definedName>
    <definedName name="abtarea" localSheetId="3">#REF!</definedName>
    <definedName name="abtarea">#REF!</definedName>
    <definedName name="abtends" localSheetId="2">#REF!</definedName>
    <definedName name="abtends" localSheetId="3">#REF!</definedName>
    <definedName name="abtends">#REF!</definedName>
    <definedName name="abtpi" localSheetId="2">#REF!</definedName>
    <definedName name="abtpi" localSheetId="3">#REF!</definedName>
    <definedName name="abtpi">#REF!</definedName>
    <definedName name="abtpiledia">#REF!</definedName>
    <definedName name="abutpiles">#REF!</definedName>
    <definedName name="ac" localSheetId="2">#REF!</definedName>
    <definedName name="a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3">#REF!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_Handling_Blocks" localSheetId="2">#REF!</definedName>
    <definedName name="AC_Handling_Blocks" localSheetId="3">#REF!</definedName>
    <definedName name="AC_Handling_Blocks">#REF!</definedName>
    <definedName name="ACA" localSheetId="2">#REF!</definedName>
    <definedName name="ACA" localSheetId="3">#REF!</definedName>
    <definedName name="ACA">#REF!</definedName>
    <definedName name="Acap" localSheetId="2">#REF!</definedName>
    <definedName name="Acap" localSheetId="3">#REF!</definedName>
    <definedName name="Acap">#REF!</definedName>
    <definedName name="ACC" localSheetId="2" hidden="1">{#N/A,#N/A,TRUE,"Cover";#N/A,#N/A,TRUE,"Conts";#N/A,#N/A,TRUE,"VOS";#N/A,#N/A,TRUE,"Warrington";#N/A,#N/A,TRUE,"Widnes"}</definedName>
    <definedName name="ACC" localSheetId="3" hidden="1">{#N/A,#N/A,TRUE,"Cover";#N/A,#N/A,TRUE,"Conts";#N/A,#N/A,TRUE,"VOS";#N/A,#N/A,TRUE,"Warrington";#N/A,#N/A,TRUE,"Widnes"}</definedName>
    <definedName name="ACC">#N/A</definedName>
    <definedName name="accc" localSheetId="2" hidden="1">{"'Break down'!$A$4"}</definedName>
    <definedName name="accc" localSheetId="0" hidden="1">{"'Break down'!$A$4"}</definedName>
    <definedName name="accc" localSheetId="1" hidden="1">{"'Break down'!$A$4"}</definedName>
    <definedName name="accc" localSheetId="3" hidden="1">{"'Break down'!$A$4"}</definedName>
    <definedName name="accc" hidden="1">{"'Break down'!$A$4"}</definedName>
    <definedName name="Access">#REF!</definedName>
    <definedName name="AccessDatabase" localSheetId="2" hidden="1">"Q:\Draftsmen\General\Sleeve_Details_Master_Plan_updated.mdb"</definedName>
    <definedName name="AccessDatabase" localSheetId="3" hidden="1">"Q:\Draftsmen\General\Sleeve_Details_Master_Plan_updated.mdb"</definedName>
    <definedName name="AccessDatabase" hidden="1">"C:\AA-MEDIUM PROJECTS\Khaleej Times - GO 14017\Submittals Status.mdb"</definedName>
    <definedName name="ACCESSORIES" localSheetId="2">#REF!</definedName>
    <definedName name="ACCESSORIES" localSheetId="0">#REF!</definedName>
    <definedName name="ACCESSORIES" localSheetId="3">#REF!</definedName>
    <definedName name="ACCESSORIES">#REF!</definedName>
    <definedName name="ACCNT_10" localSheetId="2">#REF!</definedName>
    <definedName name="ACCNT_10" localSheetId="3">#REF!</definedName>
    <definedName name="ACCNT_10">#REF!</definedName>
    <definedName name="ACCNT_10THRU95">#REF!</definedName>
    <definedName name="ACCNT_11">#REF!</definedName>
    <definedName name="ACCNT_12">#REF!</definedName>
    <definedName name="ACCNT_13">#REF!</definedName>
    <definedName name="ACCNT_14">#REF!</definedName>
    <definedName name="ACCNT_15">#REF!</definedName>
    <definedName name="ACCNT_15.11">#REF!</definedName>
    <definedName name="ACCNT_15.12">#REF!</definedName>
    <definedName name="ACCNT_15.14">#REF!</definedName>
    <definedName name="ACCNT_15.22">#REF!</definedName>
    <definedName name="ACCNT_16">#REF!</definedName>
    <definedName name="ACCNT_20">#REF!</definedName>
    <definedName name="ACCNT_21">#REF!</definedName>
    <definedName name="accnt_21.01">#REF!</definedName>
    <definedName name="accnt_21.02">#REF!</definedName>
    <definedName name="ACCNT_22">#REF!</definedName>
    <definedName name="ACCNT_22.9">#REF!</definedName>
    <definedName name="ACCNT_23">#REF!</definedName>
    <definedName name="ACCNT_25">#REF!</definedName>
    <definedName name="ACCNT_25.4">#REF!</definedName>
    <definedName name="ACCNT_25.6">#REF!</definedName>
    <definedName name="ACCNT_26">#REF!</definedName>
    <definedName name="ACCNT_26.2">#REF!</definedName>
    <definedName name="ACCNT_26.3">#REF!</definedName>
    <definedName name="ACCNT_27.1">#REF!</definedName>
    <definedName name="ACCNT_27.2">#REF!</definedName>
    <definedName name="ACCNT_28">#REF!</definedName>
    <definedName name="ACCNT_28.6">#REF!</definedName>
    <definedName name="ACCNT_29">#REF!</definedName>
    <definedName name="ACCNT_30">#REF!</definedName>
    <definedName name="ACCNT_40">#REF!</definedName>
    <definedName name="ACCNT_41">#REF!</definedName>
    <definedName name="ACCNT_41.1">#REF!</definedName>
    <definedName name="ACCNT_42">#REF!</definedName>
    <definedName name="ACCNT_43">#REF!</definedName>
    <definedName name="ACCNT_44">#REF!</definedName>
    <definedName name="ACCNT_45">#REF!</definedName>
    <definedName name="ACCNT_46">#REF!</definedName>
    <definedName name="ACCNT_47">#REF!</definedName>
    <definedName name="ACCNT_47.1">#REF!</definedName>
    <definedName name="ACCNT_47.3">#REF!</definedName>
    <definedName name="ACCNT_47.4">#REF!</definedName>
    <definedName name="ACCNT_47.8">#REF!</definedName>
    <definedName name="ACCNT_48">#REF!</definedName>
    <definedName name="ACCNT_48.5">#REF!</definedName>
    <definedName name="ACCNT_48.9">#REF!</definedName>
    <definedName name="ACCNT_49">#REF!</definedName>
    <definedName name="ACCNT_50">#REF!</definedName>
    <definedName name="ACCNT_50_54_AF_YARD">#REF!</definedName>
    <definedName name="ACCNT_50_54_AFPB">#REF!</definedName>
    <definedName name="ACCNT_50_54_C1PB">#REF!</definedName>
    <definedName name="ACCNT_50_54_C1YARD">#REF!</definedName>
    <definedName name="ACCNT_50_54_CPB">#REF!</definedName>
    <definedName name="ACCNT_50_54_CRPB">#REF!</definedName>
    <definedName name="ACCNT_50_54_CRPB_HG">#REF!</definedName>
    <definedName name="ACCNT_50_54_CRPBAG">#REF!</definedName>
    <definedName name="ACCNT_50_54_CRYARDAG">#REF!</definedName>
    <definedName name="ACCNT_50_54_CYARD">#REF!</definedName>
    <definedName name="ACCNT_50_54_HISTORY">#REF!</definedName>
    <definedName name="ACCNT_50_54_KPB">#REF!</definedName>
    <definedName name="ACCNT_50_54_KYARD">#REF!</definedName>
    <definedName name="ACCNT_50_54_LBAG">#REF!</definedName>
    <definedName name="ACCNT_50_54_OFFSITE">#REF!</definedName>
    <definedName name="ACCNT_50_54_PAINT">#REF!</definedName>
    <definedName name="ACCNT_50_54_PB">#REF!</definedName>
    <definedName name="ACCNT_50_54_PBAG">#REF!</definedName>
    <definedName name="ACCNT_50_54_SPB">#REF!</definedName>
    <definedName name="ACCNT_50_54_SPPB">#REF!</definedName>
    <definedName name="ACCNT_50_54_SPYARD">#REF!</definedName>
    <definedName name="ACCNT_50_54_SYARD">#REF!</definedName>
    <definedName name="ACCNT_50_54_YARD">#REF!</definedName>
    <definedName name="ACCNT_50_54_YARDAG">#REF!</definedName>
    <definedName name="ACCNT_51.6">#REF!</definedName>
    <definedName name="ACCNT_51.7">#REF!</definedName>
    <definedName name="ACCNT_51.8">#REF!</definedName>
    <definedName name="ACCNT_51BOP">#REF!</definedName>
    <definedName name="ACCNT_51HP">#REF!</definedName>
    <definedName name="ACCNT_51OFFSITE">#REF!</definedName>
    <definedName name="ACCNT_51YARD">#REF!</definedName>
    <definedName name="ACCNT_52BOP">#REF!</definedName>
    <definedName name="ACCNT_52HP">#REF!</definedName>
    <definedName name="ACCNT_52OFFSITE">#REF!</definedName>
    <definedName name="ACCNT_52YARD">#REF!</definedName>
    <definedName name="ACCNT_53">#REF!</definedName>
    <definedName name="ACCNT_54">#REF!</definedName>
    <definedName name="ACCNT_54.1">#REF!</definedName>
    <definedName name="ACCNT_54.11">#REF!</definedName>
    <definedName name="ACCNT_54.12">#REF!</definedName>
    <definedName name="ACCNT_54.13">#REF!</definedName>
    <definedName name="ACCNT_54.14">#REF!</definedName>
    <definedName name="ACCNT_54.15">#REF!</definedName>
    <definedName name="ACCNT_54.19">#REF!</definedName>
    <definedName name="ACCNT_54.9">#REF!</definedName>
    <definedName name="ACCNT_55">#REF!</definedName>
    <definedName name="ACCNT_55.1">#REF!</definedName>
    <definedName name="ACCNT_55.2">#REF!</definedName>
    <definedName name="ACCNT_55.3">#REF!</definedName>
    <definedName name="ACCNT_55.4">#REF!</definedName>
    <definedName name="ACCNT_55.5">#REF!</definedName>
    <definedName name="ACCNT_55.9">#REF!</definedName>
    <definedName name="ACCNT_55_DISCOUNT">#REF!</definedName>
    <definedName name="ACCNT_55_HANGER">#REF!</definedName>
    <definedName name="ACCNT_55_HISTCHK">#REF!</definedName>
    <definedName name="ACCNT_55_PAINT">#REF!</definedName>
    <definedName name="ACCNT_55_VALVES">#REF!</definedName>
    <definedName name="ACCNT_57">#REF!</definedName>
    <definedName name="ACCNT_57_AG">#REF!</definedName>
    <definedName name="ACCNT_58">#REF!</definedName>
    <definedName name="ACCNT_58.1">#REF!</definedName>
    <definedName name="ACCNT_58.7">#REF!</definedName>
    <definedName name="ACCNT_59">#REF!</definedName>
    <definedName name="ACCNT_59.1">#REF!</definedName>
    <definedName name="ACCNT_59_NDE">#REF!</definedName>
    <definedName name="ACCNT_59_STRESS">#REF!</definedName>
    <definedName name="ACCNT_60">#REF!</definedName>
    <definedName name="ACCNT_61">#REF!</definedName>
    <definedName name="ACCNT_62">#REF!</definedName>
    <definedName name="ACCNT_62.2">#REF!</definedName>
    <definedName name="ACCNT_62.5">#REF!</definedName>
    <definedName name="ACCNT_63">#REF!</definedName>
    <definedName name="ACCNT_70">#REF!</definedName>
    <definedName name="ACCNT_71">#REF!</definedName>
    <definedName name="accnt_71.9">#REF!</definedName>
    <definedName name="ACCNT_72">#REF!</definedName>
    <definedName name="ACCNT_72.1">#REF!</definedName>
    <definedName name="ACCNT_72.2">#REF!</definedName>
    <definedName name="ACCNT_72.3">#REF!</definedName>
    <definedName name="ACCNT_72.33">#REF!</definedName>
    <definedName name="ACCNT_72.4">#REF!</definedName>
    <definedName name="ACCNT_73">#REF!</definedName>
    <definedName name="ACCNT_74">#REF!</definedName>
    <definedName name="ACCNT_74.3">#REF!</definedName>
    <definedName name="ACCNT_75">#REF!</definedName>
    <definedName name="ACCNT_75.1">#REF!</definedName>
    <definedName name="ACCNT_75.11">#REF!</definedName>
    <definedName name="ACCNT_76">#REF!</definedName>
    <definedName name="ACCNT_76.5">#REF!</definedName>
    <definedName name="ACCNT_76.70_ANODE">#REF!</definedName>
    <definedName name="ACCNT_76.70_JB">#REF!</definedName>
    <definedName name="ACCNT_77">#REF!</definedName>
    <definedName name="ACCNT_78">#REF!</definedName>
    <definedName name="ACCNT_78.761">#REF!</definedName>
    <definedName name="ACCNT_78.762">#REF!</definedName>
    <definedName name="ACCNT_78.81">#REF!</definedName>
    <definedName name="ACCNT_78.821">#REF!</definedName>
    <definedName name="ACCNT_78.827">#REF!</definedName>
    <definedName name="ACCNT_78.8275">#REF!</definedName>
    <definedName name="ACCNT_78.828">#REF!</definedName>
    <definedName name="ACCNT_78.83">#REF!</definedName>
    <definedName name="ACCNT_78.84">#REF!</definedName>
    <definedName name="ACCNT_78.85">#REF!</definedName>
    <definedName name="ACCNT_78.861">#REF!</definedName>
    <definedName name="ACCNT_78.862">#REF!</definedName>
    <definedName name="ACCNT_79">#REF!</definedName>
    <definedName name="ACCNT_80">#REF!</definedName>
    <definedName name="ACCNT_81">#REF!</definedName>
    <definedName name="ACCNT_82">#REF!</definedName>
    <definedName name="ACCNT_82.2">#REF!</definedName>
    <definedName name="ACCNT_82.7">#REF!</definedName>
    <definedName name="ACCNT_82.72">#REF!</definedName>
    <definedName name="ACCNT_82.80">#REF!</definedName>
    <definedName name="ACCNT_83">#REF!</definedName>
    <definedName name="ACCNT_83.1">#REF!</definedName>
    <definedName name="ACCNT_84">#REF!</definedName>
    <definedName name="ACCNT_84.1">#REF!</definedName>
    <definedName name="ACCNT_84.3">#REF!</definedName>
    <definedName name="ACCNT_84.4">#REF!</definedName>
    <definedName name="ACCNT_84.6">#REF!</definedName>
    <definedName name="ACCNT_85">#REF!</definedName>
    <definedName name="ACCNT_86">#REF!</definedName>
    <definedName name="ACCNT_87">#REF!</definedName>
    <definedName name="ACCNT_90">#REF!</definedName>
    <definedName name="ACCNT_91">#REF!</definedName>
    <definedName name="ACCNT_91.1">#REF!</definedName>
    <definedName name="ACCNT_91.2">#REF!</definedName>
    <definedName name="ACCNT_91.3">#REF!</definedName>
    <definedName name="ACCNT_91.5">#REF!</definedName>
    <definedName name="ACCNT_91.55">#REF!</definedName>
    <definedName name="ACCNT_91.6">#REF!</definedName>
    <definedName name="ACCNT_91.7">#REF!</definedName>
    <definedName name="ACCNT_91THRU93">#REF!</definedName>
    <definedName name="ACCNT_91THRU95">#REF!</definedName>
    <definedName name="ACCNT_92">#REF!</definedName>
    <definedName name="ACCNT_92.1">#REF!</definedName>
    <definedName name="ACCNT_92.2">#REF!</definedName>
    <definedName name="ACCNT_92.3">#REF!</definedName>
    <definedName name="ACCNT_92.5">#REF!</definedName>
    <definedName name="ACCNT_92.6">#REF!</definedName>
    <definedName name="ACCNT_92.7">#REF!</definedName>
    <definedName name="ACCNT_92.8">#REF!</definedName>
    <definedName name="ACCNT_92.81">#REF!</definedName>
    <definedName name="ACCNT_92.82">#REF!</definedName>
    <definedName name="ACCNT_92.83">#REF!</definedName>
    <definedName name="ACCNT_92.84">#REF!</definedName>
    <definedName name="ACCNT_93">#REF!</definedName>
    <definedName name="ACCNT_94">#REF!</definedName>
    <definedName name="ACCNT_94.01">#REF!</definedName>
    <definedName name="ACCNT_94.02">#REF!</definedName>
    <definedName name="ACCNT_94.03">#REF!</definedName>
    <definedName name="ACCNT_94.04">#REF!</definedName>
    <definedName name="ACCNT_94.05">#REF!</definedName>
    <definedName name="ACCNT_94.09">#REF!</definedName>
    <definedName name="ACCNT_94.11">#REF!</definedName>
    <definedName name="ACCNT_94.12">#REF!</definedName>
    <definedName name="ACCNT_94.13">#REF!</definedName>
    <definedName name="ACCNT_94.14">#REF!</definedName>
    <definedName name="ACCNT_94.15">#REF!</definedName>
    <definedName name="ACCNT_94.16">#REF!</definedName>
    <definedName name="ACCNT_94.17">#REF!</definedName>
    <definedName name="ACCNT_94.18">#REF!</definedName>
    <definedName name="ACCNT_94.19">#REF!</definedName>
    <definedName name="ACCNT_94FCN">#REF!</definedName>
    <definedName name="ACCNT_94IS">#REF!</definedName>
    <definedName name="ACCNT_94LOCAL">#REF!</definedName>
    <definedName name="ACCNT_94US">#REF!</definedName>
    <definedName name="ACCNT_95">#REF!</definedName>
    <definedName name="ACCNT_95.1">#REF!</definedName>
    <definedName name="ACCNT_95.1FCN">#REF!</definedName>
    <definedName name="ACCNT_95.1IS">#REF!</definedName>
    <definedName name="ACCNT_95.1LOCAL">#REF!</definedName>
    <definedName name="ACCNT_95.1US">#REF!</definedName>
    <definedName name="ACCNT_95.3">#REF!</definedName>
    <definedName name="ACCNT_96">#REF!</definedName>
    <definedName name="ACCNT_97">#REF!</definedName>
    <definedName name="ACCNT_98">#REF!</definedName>
    <definedName name="ACCNT_98.1">#REF!</definedName>
    <definedName name="ACCNT_98.10THRU30">#REF!</definedName>
    <definedName name="ACCNT_98.11">#REF!</definedName>
    <definedName name="ACCNT_98.12">#REF!</definedName>
    <definedName name="ACCNT_98.13">#REF!</definedName>
    <definedName name="ACCNT_98.131">#REF!</definedName>
    <definedName name="ACCNT_98.14">#REF!</definedName>
    <definedName name="ACCNT_98.15">#REF!</definedName>
    <definedName name="ACCNT_98.16">#REF!</definedName>
    <definedName name="ACCNT_98.17">#REF!</definedName>
    <definedName name="ACCNT_98.18">#REF!</definedName>
    <definedName name="ACCNT_98.19">#REF!</definedName>
    <definedName name="ACCNT_98.191">#REF!</definedName>
    <definedName name="ACCNT_98.192">#REF!</definedName>
    <definedName name="ACCNT_98.2">#REF!</definedName>
    <definedName name="ACCNT_98.21">#REF!</definedName>
    <definedName name="ACCNT_98.22">#REF!</definedName>
    <definedName name="ACCNT_98.23">#REF!</definedName>
    <definedName name="ACCNT_98.24">#REF!</definedName>
    <definedName name="ACCNT_98.26">#REF!</definedName>
    <definedName name="ACCNT_98.3">#REF!</definedName>
    <definedName name="ACCNT_98.4">#REF!</definedName>
    <definedName name="ACCNT_98.40THRU90">#REF!</definedName>
    <definedName name="ACCNT_98.5">#REF!</definedName>
    <definedName name="ACCNT_98.51">#REF!</definedName>
    <definedName name="ACCNT_98.52">#REF!</definedName>
    <definedName name="ACCNT_98.6">#REF!</definedName>
    <definedName name="ACCNT_98.7">#REF!</definedName>
    <definedName name="ACCNT_98.8">#REF!</definedName>
    <definedName name="ACCNT_98.9">#REF!</definedName>
    <definedName name="ACCNT_98.91">#REF!</definedName>
    <definedName name="ACCNT_98.92">#REF!</definedName>
    <definedName name="ACCNT_98.93">#REF!</definedName>
    <definedName name="ACCNT_98.94">#REF!</definedName>
    <definedName name="ACCNT_99">#REF!</definedName>
    <definedName name="ACCNT_TOT">#REF!</definedName>
    <definedName name="ACCOUNT_CODE" localSheetId="2">#REF!</definedName>
    <definedName name="ACCOUNT_CODE" localSheetId="3">#REF!</definedName>
    <definedName name="ACCOUNT_CODE">#REF!</definedName>
    <definedName name="accumulateamt" localSheetId="2">#REF!</definedName>
    <definedName name="accumulateamt" localSheetId="3">#REF!</definedName>
    <definedName name="accumulateamt">#REF!</definedName>
    <definedName name="ACDucts" localSheetId="0">#REF!</definedName>
    <definedName name="ACDucts">#REF!</definedName>
    <definedName name="acountrep">#REF!</definedName>
    <definedName name="ACSplitUnits" localSheetId="2">#REF!</definedName>
    <definedName name="ACSplitUnits" localSheetId="3">#REF!</definedName>
    <definedName name="ACSplitUnits">#REF!</definedName>
    <definedName name="ACSS1" localSheetId="2">#REF!</definedName>
    <definedName name="ACSS1" localSheetId="3">#REF!</definedName>
    <definedName name="ACSS1">#REF!</definedName>
    <definedName name="ACSS2" localSheetId="2">#REF!</definedName>
    <definedName name="ACSS2" localSheetId="3">#REF!</definedName>
    <definedName name="ACSS2">#REF!</definedName>
    <definedName name="ACT" localSheetId="0">#REF!</definedName>
    <definedName name="ACT">#REF!</definedName>
    <definedName name="actcum" localSheetId="2">OFFSET(#REF!,0,0,COUNTA(#REF!),1)</definedName>
    <definedName name="actcum" localSheetId="3">OFFSET(#REF!,0,0,COUNTA(#REF!),1)</definedName>
    <definedName name="actcum">OFFSET(#REF!,0,0,COUNTA(#REF!),1)</definedName>
    <definedName name="actcum1">OFFSET(#REF!,0,0,COUNTA(#REF!),1)</definedName>
    <definedName name="ACTIVITY_5" localSheetId="2">#REF!</definedName>
    <definedName name="ACTIVITY_5" localSheetId="3">#REF!</definedName>
    <definedName name="ACTIVITY_5">#REF!</definedName>
    <definedName name="ACTIVITY_6" localSheetId="2">#REF!</definedName>
    <definedName name="ACTIVITY_6" localSheetId="3">#REF!</definedName>
    <definedName name="ACTIVITY_6">#REF!</definedName>
    <definedName name="actmonth" localSheetId="2">OFFSET(#REF!,0,0,COUNTA(#REF!),1)</definedName>
    <definedName name="actmonth" localSheetId="3">OFFSET(#REF!,0,0,COUNTA(#REF!),1)</definedName>
    <definedName name="actmonth">OFFSET(#REF!,0,0,COUNTA(#REF!),1)</definedName>
    <definedName name="actmonth1">OFFSET(#REF!,0,0,COUNTA(#REF!),1)</definedName>
    <definedName name="ad" localSheetId="2">#REF!</definedName>
    <definedName name="ad" localSheetId="3">#REF!</definedName>
    <definedName name="ad">#REF!</definedName>
    <definedName name="ada" localSheetId="2">#REF!</definedName>
    <definedName name="ada" localSheetId="3">#REF!</definedName>
    <definedName name="ada">#REF!</definedName>
    <definedName name="adadad" localSheetId="0" hidden="1">{#N/A,#N/A,TRUE,"Cover";#N/A,#N/A,TRUE,"Conts";#N/A,#N/A,TRUE,"VOS";#N/A,#N/A,TRUE,"Warrington";#N/A,#N/A,TRUE,"Widnes"}</definedName>
    <definedName name="adadad" localSheetId="1" hidden="1">{#N/A,#N/A,TRUE,"Cover";#N/A,#N/A,TRUE,"Conts";#N/A,#N/A,TRUE,"VOS";#N/A,#N/A,TRUE,"Warrington";#N/A,#N/A,TRUE,"Widnes"}</definedName>
    <definedName name="adadad" hidden="1">{#N/A,#N/A,TRUE,"Cover";#N/A,#N/A,TRUE,"Conts";#N/A,#N/A,TRUE,"VOS";#N/A,#N/A,TRUE,"Warrington";#N/A,#N/A,TRUE,"Widnes"}</definedName>
    <definedName name="ADAY">#REF!</definedName>
    <definedName name="adb" localSheetId="2">#REF!</definedName>
    <definedName name="adb" localSheetId="3">#REF!</definedName>
    <definedName name="adb">#REF!</definedName>
    <definedName name="ADD" localSheetId="0">#REF!</definedName>
    <definedName name="ADD">#REF!</definedName>
    <definedName name="addad" localSheetId="0" hidden="1">{#N/A,#N/A,TRUE,"Cover";#N/A,#N/A,TRUE,"Conts";#N/A,#N/A,TRUE,"VOS";#N/A,#N/A,TRUE,"Warrington";#N/A,#N/A,TRUE,"Widnes"}</definedName>
    <definedName name="addad" localSheetId="1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ddbeam" localSheetId="2">#REF!</definedName>
    <definedName name="addbeam" localSheetId="0">#REF!</definedName>
    <definedName name="addbeam" localSheetId="3">#REF!</definedName>
    <definedName name="addbeam">#REF!</definedName>
    <definedName name="additional">#REF!</definedName>
    <definedName name="Address" localSheetId="0">#REF!</definedName>
    <definedName name="Address">#REF!</definedName>
    <definedName name="address_1">#REF!</definedName>
    <definedName name="Address_2">#REF!</definedName>
    <definedName name="Address_3">#REF!</definedName>
    <definedName name="Address_4">#REF!</definedName>
    <definedName name="Address_5">#REF!</definedName>
    <definedName name="Addtl" localSheetId="0">#REF!</definedName>
    <definedName name="Addtl">#REF!</definedName>
    <definedName name="AddwkAmt">#REF!</definedName>
    <definedName name="ade">#REF!</definedName>
    <definedName name="ADJUSMENT" localSheetId="0">#REF!</definedName>
    <definedName name="ADJUSMENT">#REF!</definedName>
    <definedName name="adjustment" localSheetId="0">#REF!</definedName>
    <definedName name="adjustment">#REF!</definedName>
    <definedName name="ADM16_BGP">#REF!</definedName>
    <definedName name="ADM16_col_sales">#REF!</definedName>
    <definedName name="ADM16_FAC">#REF!</definedName>
    <definedName name="ADM16_FLR">#REF!</definedName>
    <definedName name="ADM16_FMF">#REF!</definedName>
    <definedName name="ADM16_MOC">#REF!</definedName>
    <definedName name="ADM16_PriceWave">#REF!</definedName>
    <definedName name="ADM16_SGP">#REF!</definedName>
    <definedName name="ADM16_sp_BGP">#REF!</definedName>
    <definedName name="ADM16_sp_FAC">#REF!</definedName>
    <definedName name="ADM16_sp_FLR">#REF!</definedName>
    <definedName name="ADM16_sp_MOC">#REF!</definedName>
    <definedName name="ADM16_sp_SGP">#REF!</definedName>
    <definedName name="adpvol" localSheetId="2">#REF!</definedName>
    <definedName name="adpvol" localSheetId="0">#REF!</definedName>
    <definedName name="adpvol" localSheetId="3">#REF!</definedName>
    <definedName name="adpvol">#REF!</definedName>
    <definedName name="adsff">#REF!</definedName>
    <definedName name="ADVANCE" localSheetId="2">#REF!</definedName>
    <definedName name="ADVANCE" localSheetId="3">#REF!</definedName>
    <definedName name="ADVANCE">#REF!</definedName>
    <definedName name="ADWEWEW">#N/A</definedName>
    <definedName name="ae">#REF!</definedName>
    <definedName name="aeastmark">IF(#REF!="","",IF(#REF!="A",#REF!*#REF!*#REF!*#REF!,0))</definedName>
    <definedName name="AED" localSheetId="2">#REF!</definedName>
    <definedName name="AED" localSheetId="3">#REF!</definedName>
    <definedName name="AED">#REF!</definedName>
    <definedName name="AED2EUR" localSheetId="2">#REF!</definedName>
    <definedName name="AED2EUR" localSheetId="3">#REF!</definedName>
    <definedName name="AED2EUR">#REF!</definedName>
    <definedName name="aegrgas" localSheetId="2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localSheetId="1" hidden="1">{#N/A,#N/A,TRUE,"Cover";#N/A,#N/A,TRUE,"Conts";#N/A,#N/A,TRUE,"VOS";#N/A,#N/A,TRUE,"Warrington";#N/A,#N/A,TRUE,"Widnes"}</definedName>
    <definedName name="aegrgas" localSheetId="3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NAL">#REF!</definedName>
    <definedName name="AENDF">#REF!</definedName>
    <definedName name="AENGR">#REF!</definedName>
    <definedName name="AENPL">#REF!</definedName>
    <definedName name="AERAFG" localSheetId="2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localSheetId="1" hidden="1">{#N/A,#N/A,TRUE,"Cover";#N/A,#N/A,TRUE,"Conts";#N/A,#N/A,TRUE,"VOS";#N/A,#N/A,TRUE,"Warrington";#N/A,#N/A,TRUE,"Widnes"}</definedName>
    <definedName name="AERAFG" localSheetId="3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s" localSheetId="2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localSheetId="1" hidden="1">{#N/A,#N/A,TRUE,"Cover";#N/A,#N/A,TRUE,"Conts";#N/A,#N/A,TRUE,"VOS";#N/A,#N/A,TRUE,"Warrington";#N/A,#N/A,TRUE,"Widnes"}</definedName>
    <definedName name="aertes" localSheetId="3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2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localSheetId="1" hidden="1">{#N/A,#N/A,TRUE,"Cover";#N/A,#N/A,TRUE,"Conts";#N/A,#N/A,TRUE,"VOS";#N/A,#N/A,TRUE,"Warrington";#N/A,#N/A,TRUE,"Widnes"}</definedName>
    <definedName name="aetertryh" localSheetId="3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EXLH">#REF!</definedName>
    <definedName name="AEXPF">#REF!</definedName>
    <definedName name="AEXRF">#REF!</definedName>
    <definedName name="AFA" localSheetId="2">#REF!</definedName>
    <definedName name="AFA" localSheetId="3">#REF!</definedName>
    <definedName name="AFA">#REF!</definedName>
    <definedName name="AFCEI" localSheetId="2">#REF!</definedName>
    <definedName name="AFCEI" localSheetId="3">#REF!</definedName>
    <definedName name="AFCEI">#REF!</definedName>
    <definedName name="AFCPF" localSheetId="2">#REF!</definedName>
    <definedName name="AFCPF" localSheetId="3">#REF!</definedName>
    <definedName name="AFCPF">#REF!</definedName>
    <definedName name="AFDOR">#REF!</definedName>
    <definedName name="AFF" localSheetId="2">#REF!</definedName>
    <definedName name="AFF" localSheetId="3">#REF!</definedName>
    <definedName name="affkitchens" localSheetId="2">#REF!</definedName>
    <definedName name="affkitchens" localSheetId="0">#REF!</definedName>
    <definedName name="affkitchens" localSheetId="3">#REF!</definedName>
    <definedName name="affkitchens">#REF!</definedName>
    <definedName name="AFGIS_ELECT" localSheetId="2">#REF!</definedName>
    <definedName name="AFGIS_ELECT" localSheetId="3">#REF!</definedName>
    <definedName name="AFGIS_ELECT">#REF!</definedName>
    <definedName name="AFIDW" localSheetId="2">#REF!</definedName>
    <definedName name="AFIDW" localSheetId="3">#REF!</definedName>
    <definedName name="AFIDW">#REF!</definedName>
    <definedName name="AFJOI" localSheetId="2">#REF!</definedName>
    <definedName name="AFJOI" localSheetId="3">#REF!</definedName>
    <definedName name="AFJOI">#REF!</definedName>
    <definedName name="AFKIT">#REF!</definedName>
    <definedName name="Aflar" localSheetId="0">#REF!</definedName>
    <definedName name="Aflar">#REF!</definedName>
    <definedName name="AFLIC">#REF!</definedName>
    <definedName name="AFLIE">#REF!</definedName>
    <definedName name="AFMBW">#REF!</definedName>
    <definedName name="AFMEP1">#REF!</definedName>
    <definedName name="AFMEP2">#REF!</definedName>
    <definedName name="AFMEP3">#REF!</definedName>
    <definedName name="AFPLS">#REF!</definedName>
    <definedName name="AFPNT1">#REF!</definedName>
    <definedName name="AFPNT2">#REF!</definedName>
    <definedName name="AFSIG">#REF!</definedName>
    <definedName name="AFSTF">#REF!</definedName>
    <definedName name="AFTIL" localSheetId="2">#REF!</definedName>
    <definedName name="AFTIL" localSheetId="3">#REF!</definedName>
    <definedName name="AFTIL">#REF!</definedName>
    <definedName name="AFTNC" localSheetId="2">#REF!</definedName>
    <definedName name="AFTNC" localSheetId="3">#REF!</definedName>
    <definedName name="AFTNC">#REF!</definedName>
    <definedName name="AFWPS" localSheetId="2">#REF!</definedName>
    <definedName name="AFWPS" localSheetId="3">#REF!</definedName>
    <definedName name="AFWPS">#REF!</definedName>
    <definedName name="ag" localSheetId="0">#REF!</definedName>
    <definedName name="ag">#REF!</definedName>
    <definedName name="AggregateBaseCourse">#REF!</definedName>
    <definedName name="Agree1" localSheetId="2">#REF!</definedName>
    <definedName name="Agree1" localSheetId="0">#REF!</definedName>
    <definedName name="Agree1" localSheetId="3">#REF!</definedName>
    <definedName name="Agree1">#REF!</definedName>
    <definedName name="AGREEMENT" localSheetId="0">#REF!</definedName>
    <definedName name="AGREEMENT">#REF!</definedName>
    <definedName name="ah">#REF!</definedName>
    <definedName name="ahgd">#REF!</definedName>
    <definedName name="ahmerdddd">#REF!</definedName>
    <definedName name="AHUFan" hidden="1">#REF!</definedName>
    <definedName name="Aic_Instrumentation_List">#REF!</definedName>
    <definedName name="air_trap">#REF!</definedName>
    <definedName name="AIRCON">#REF!</definedName>
    <definedName name="aJ">#REF!</definedName>
    <definedName name="AK_1972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" localSheetId="2">#REF!</definedName>
    <definedName name="al" localSheetId="0">#REF!</definedName>
    <definedName name="al" localSheetId="3">#REF!</definedName>
    <definedName name="al">#REF!</definedName>
    <definedName name="Al_Misnad_Joinery" localSheetId="2">#REF!</definedName>
    <definedName name="Al_Misnad_Joinery" localSheetId="3">#REF!</definedName>
    <definedName name="Al_Misnad_Joinery">#REF!</definedName>
    <definedName name="Alarm_Monitors" localSheetId="2">#REF!</definedName>
    <definedName name="Alarm_Monitors" localSheetId="0">#REF!</definedName>
    <definedName name="Alarm_Monitors" localSheetId="3">#REF!</definedName>
    <definedName name="Alarm_Monitors">#REF!</definedName>
    <definedName name="ALC02X03" localSheetId="2">#REF!</definedName>
    <definedName name="ALC02X03" localSheetId="3">#REF!</definedName>
    <definedName name="ALC02X03">#REF!</definedName>
    <definedName name="ALCTEL02X03">#REF!</definedName>
    <definedName name="ALCTEL03">#REF!</definedName>
    <definedName name="ALCTEL103">#REF!</definedName>
    <definedName name="ALL" localSheetId="2">#REF!</definedName>
    <definedName name="ALL" localSheetId="0">#REF!</definedName>
    <definedName name="ALL" localSheetId="3">#REF!</definedName>
    <definedName name="ALL">#REF!</definedName>
    <definedName name="allline">#REF!</definedName>
    <definedName name="alllines">#REF!</definedName>
    <definedName name="allows_bondmargin" localSheetId="2">#REF!</definedName>
    <definedName name="allows_bondmargin" localSheetId="3">#REF!</definedName>
    <definedName name="allows_bondmargin">#REF!</definedName>
    <definedName name="allows_contmargin" localSheetId="2">#REF!</definedName>
    <definedName name="allows_contmargin" localSheetId="3">#REF!</definedName>
    <definedName name="allows_contmargin">#REF!</definedName>
    <definedName name="allows_dbbmargin" localSheetId="2">#REF!</definedName>
    <definedName name="allows_dbbmargin" localSheetId="3">#REF!</definedName>
    <definedName name="allows_dbbmargin">#REF!</definedName>
    <definedName name="allows_financemargin">#REF!</definedName>
    <definedName name="allows_grossvalue">#REF!</definedName>
    <definedName name="allows_insmargin">#REF!</definedName>
    <definedName name="allows_margin">#REF!</definedName>
    <definedName name="allows_monres_mat">#REF!</definedName>
    <definedName name="allows_monres_plant">#REF!</definedName>
    <definedName name="allows_netvalue">#REF!</definedName>
    <definedName name="allows_scmargin">#REF!</definedName>
    <definedName name="allows_tss">#REF!</definedName>
    <definedName name="allows101">#REF!</definedName>
    <definedName name="allows102">#REF!</definedName>
    <definedName name="allows103">#REF!</definedName>
    <definedName name="allows104">#REF!</definedName>
    <definedName name="allows105">#REF!</definedName>
    <definedName name="allows106">#REF!</definedName>
    <definedName name="allows107">#REF!</definedName>
    <definedName name="allows108">#REF!</definedName>
    <definedName name="allows124">#REF!</definedName>
    <definedName name="allows199">#REF!</definedName>
    <definedName name="allows201">#REF!</definedName>
    <definedName name="allows202">#REF!</definedName>
    <definedName name="allows203">#REF!</definedName>
    <definedName name="allows299">#REF!</definedName>
    <definedName name="allows302">#REF!</definedName>
    <definedName name="allows303">#REF!</definedName>
    <definedName name="allows304">#REF!</definedName>
    <definedName name="allows313">#REF!</definedName>
    <definedName name="allows314">#REF!</definedName>
    <definedName name="allows320">#REF!</definedName>
    <definedName name="allows323">#REF!</definedName>
    <definedName name="allows324">#REF!</definedName>
    <definedName name="allows325">#REF!</definedName>
    <definedName name="allows326">#REF!</definedName>
    <definedName name="allows330">#REF!</definedName>
    <definedName name="allows331">#REF!</definedName>
    <definedName name="allows332">#REF!</definedName>
    <definedName name="allows333">#REF!</definedName>
    <definedName name="allows336">#REF!</definedName>
    <definedName name="allows337">#REF!</definedName>
    <definedName name="allows340">#REF!</definedName>
    <definedName name="allows342">#REF!</definedName>
    <definedName name="allows351">#REF!</definedName>
    <definedName name="allows352">#REF!</definedName>
    <definedName name="allows355">#REF!</definedName>
    <definedName name="allows361">#REF!</definedName>
    <definedName name="allows374">#REF!</definedName>
    <definedName name="allows378">#REF!</definedName>
    <definedName name="allows386">#REF!</definedName>
    <definedName name="allows388">#REF!</definedName>
    <definedName name="allows392">#REF!</definedName>
    <definedName name="allows399">#REF!</definedName>
    <definedName name="allows401">#REF!</definedName>
    <definedName name="allows404">#REF!</definedName>
    <definedName name="allows405">#REF!</definedName>
    <definedName name="allows406">#REF!</definedName>
    <definedName name="allows412">#REF!</definedName>
    <definedName name="allows413">#REF!</definedName>
    <definedName name="allows414">#REF!</definedName>
    <definedName name="allows420">#REF!</definedName>
    <definedName name="allows426">#REF!</definedName>
    <definedName name="allows427">#REF!</definedName>
    <definedName name="allows430">#REF!</definedName>
    <definedName name="allows450">#REF!</definedName>
    <definedName name="allows454">#REF!</definedName>
    <definedName name="allows455">#REF!</definedName>
    <definedName name="allows456">#REF!</definedName>
    <definedName name="allows457">#REF!</definedName>
    <definedName name="allows460">#REF!</definedName>
    <definedName name="allows461">#REF!</definedName>
    <definedName name="allows462">#REF!</definedName>
    <definedName name="allows501">#REF!</definedName>
    <definedName name="allows502">#REF!</definedName>
    <definedName name="allows503">#REF!</definedName>
    <definedName name="allows504">#REF!</definedName>
    <definedName name="allows505">#REF!</definedName>
    <definedName name="allows506">#REF!</definedName>
    <definedName name="allows507">#REF!</definedName>
    <definedName name="allows508">#REF!</definedName>
    <definedName name="allows509">#REF!</definedName>
    <definedName name="allows510">#REF!</definedName>
    <definedName name="allows511">#REF!</definedName>
    <definedName name="allows512">#REF!</definedName>
    <definedName name="allows513">#REF!</definedName>
    <definedName name="allows514">#REF!</definedName>
    <definedName name="allows515">#REF!</definedName>
    <definedName name="allows516">#REF!</definedName>
    <definedName name="allows517">#REF!</definedName>
    <definedName name="allows518">#REF!</definedName>
    <definedName name="allows519">#REF!</definedName>
    <definedName name="allows520">#REF!</definedName>
    <definedName name="allows522">#REF!</definedName>
    <definedName name="allows523">#REF!</definedName>
    <definedName name="allows524">#REF!</definedName>
    <definedName name="allows525">#REF!</definedName>
    <definedName name="allows526">#REF!</definedName>
    <definedName name="allows527">#REF!</definedName>
    <definedName name="allows528">#REF!</definedName>
    <definedName name="allows529">#REF!</definedName>
    <definedName name="allows530">#REF!</definedName>
    <definedName name="allows531">#REF!</definedName>
    <definedName name="allows532">#REF!</definedName>
    <definedName name="allows533">#REF!</definedName>
    <definedName name="allows534">#REF!</definedName>
    <definedName name="allows535">#REF!</definedName>
    <definedName name="allows536">#REF!</definedName>
    <definedName name="allows601">#REF!</definedName>
    <definedName name="allows611">#REF!</definedName>
    <definedName name="allows613">#REF!</definedName>
    <definedName name="allows614">#REF!</definedName>
    <definedName name="allows615">#REF!</definedName>
    <definedName name="allows620">#REF!</definedName>
    <definedName name="allows623">#REF!</definedName>
    <definedName name="allows635">#REF!</definedName>
    <definedName name="allows650">#REF!</definedName>
    <definedName name="allows656">#REF!</definedName>
    <definedName name="allows658">#REF!</definedName>
    <definedName name="allows660">#REF!</definedName>
    <definedName name="allows661">#REF!</definedName>
    <definedName name="allows690">#REF!</definedName>
    <definedName name="allows691">#REF!</definedName>
    <definedName name="allowss300">#REF!</definedName>
    <definedName name="allowss400">#REF!</definedName>
    <definedName name="ALLW">#REF!</definedName>
    <definedName name="alphabet">#REF!</definedName>
    <definedName name="AluminiumFilters">#REF!</definedName>
    <definedName name="Aluminum_Filters">#REF!</definedName>
    <definedName name="AM" localSheetId="0">#REF!</definedName>
    <definedName name="AM">#REF!</definedName>
    <definedName name="AMERON" localSheetId="2">#REF!</definedName>
    <definedName name="AMERON" localSheetId="3">#REF!</definedName>
    <definedName name="AMERON">#REF!</definedName>
    <definedName name="Amortization" localSheetId="2">#REF!</definedName>
    <definedName name="Amortization" localSheetId="0">#REF!</definedName>
    <definedName name="Amortization" localSheetId="3">#REF!</definedName>
    <definedName name="Amortization">#REF!</definedName>
    <definedName name="Amount" localSheetId="0">#REF!</definedName>
    <definedName name="Amount">#REF!</definedName>
    <definedName name="Amount_Dhs.">"F1"</definedName>
    <definedName name="Amt">#REF!</definedName>
    <definedName name="Amt_Contingency" localSheetId="2">#REF!</definedName>
    <definedName name="Amt_Contingency" localSheetId="0">#REF!</definedName>
    <definedName name="Amt_Contingency" localSheetId="3">#REF!</definedName>
    <definedName name="Amt_Contingency">#REF!</definedName>
    <definedName name="AMT_CONTINGENCY_FEE" localSheetId="0">#REF!</definedName>
    <definedName name="AMT_CONTINGENCY_FEE">#REF!</definedName>
    <definedName name="Amt_Demolition" localSheetId="0">#REF!</definedName>
    <definedName name="Amt_Demolition">#REF!</definedName>
    <definedName name="Amt_Design.Fee">#REF!</definedName>
    <definedName name="Amt_Direct.Cost">#REF!</definedName>
    <definedName name="Amt_Earth.Work">#REF!</definedName>
    <definedName name="Amt_Elec">#REF!</definedName>
    <definedName name="Amt_Ext.Civil">#REF!</definedName>
    <definedName name="Amt_Finish.Work">#REF!</definedName>
    <definedName name="Amt_Lift">#REF!</definedName>
    <definedName name="Amt_Mech">#REF!</definedName>
    <definedName name="Amt_Onsite">#REF!</definedName>
    <definedName name="Amt_Others">#REF!</definedName>
    <definedName name="Amt_PC.PS">#REF!</definedName>
    <definedName name="Amt_Pile.Work">#REF!</definedName>
    <definedName name="Amt_Project" localSheetId="0">#REF!</definedName>
    <definedName name="Amt_Project">#REF!</definedName>
    <definedName name="Amt_Sub.Struc" localSheetId="0">#REF!</definedName>
    <definedName name="Amt_Sub.Struc">#REF!</definedName>
    <definedName name="Amt_Super.Struc" localSheetId="0">#REF!</definedName>
    <definedName name="Amt_Super.Struc">#REF!</definedName>
    <definedName name="AmtDue">#REF!</definedName>
    <definedName name="AN">#REF!</definedName>
    <definedName name="Analysis">#REF!</definedName>
    <definedName name="AnalysisType">#REF!</definedName>
    <definedName name="and">#REF!</definedName>
    <definedName name="ang" localSheetId="2">#REF!</definedName>
    <definedName name="ang" localSheetId="3">#REF!</definedName>
    <definedName name="ang">#REF!</definedName>
    <definedName name="angle">#REF!</definedName>
    <definedName name="Angle_Screed">#REF!</definedName>
    <definedName name="AngularCode_add" localSheetId="2">#REF!</definedName>
    <definedName name="AngularCode_add" localSheetId="3">#REF!</definedName>
    <definedName name="AngularCode_add">#REF!</definedName>
    <definedName name="AngularQty_add" localSheetId="2">#REF!</definedName>
    <definedName name="AngularQty_add" localSheetId="3">#REF!</definedName>
    <definedName name="AngularQty_add">#REF!</definedName>
    <definedName name="ann">#REF!</definedName>
    <definedName name="ANNAB">#REF!</definedName>
    <definedName name="anne">#REF!</definedName>
    <definedName name="annealing">#REF!</definedName>
    <definedName name="annealing1">#REF!</definedName>
    <definedName name="annexuredd">#REF!</definedName>
    <definedName name="ANNSUM">#REF!</definedName>
    <definedName name="anscount" hidden="1">1</definedName>
    <definedName name="antiicpated">#REF!</definedName>
    <definedName name="AOVERALL" localSheetId="2">#REF!</definedName>
    <definedName name="AOVERALL" localSheetId="3">#REF!</definedName>
    <definedName name="AOVERALL">#REF!</definedName>
    <definedName name="apendixdf" localSheetId="2">#REF!</definedName>
    <definedName name="apendixdf" localSheetId="0">#REF!</definedName>
    <definedName name="apendixdf" localSheetId="3">#REF!</definedName>
    <definedName name="apendixdf">#REF!</definedName>
    <definedName name="apet">#REF!</definedName>
    <definedName name="APL" localSheetId="2">#REF!</definedName>
    <definedName name="APL" localSheetId="0">#REF!</definedName>
    <definedName name="APL" localSheetId="3">#REF!</definedName>
    <definedName name="APL">#REF!</definedName>
    <definedName name="APP_options_selected" localSheetId="2">#REF!</definedName>
    <definedName name="APP_options_selected" localSheetId="0">#REF!</definedName>
    <definedName name="APP_options_selected" localSheetId="3">#REF!</definedName>
    <definedName name="APP_options_selected">#REF!</definedName>
    <definedName name="app_q">#REF!</definedName>
    <definedName name="APP_tx" localSheetId="0">#REF!</definedName>
    <definedName name="APP_tx">#REF!</definedName>
    <definedName name="APP_tx_BSCE" localSheetId="0">#REF!</definedName>
    <definedName name="APP_tx_BSCE">#REF!</definedName>
    <definedName name="APP_tx_Dat">#REF!</definedName>
    <definedName name="AppAmt">#REF!</definedName>
    <definedName name="Appd1" localSheetId="2" hidden="1">{#N/A,#N/A,FALSE,"MARCH"}</definedName>
    <definedName name="Appd1" localSheetId="0" hidden="1">{#N/A,#N/A,FALSE,"MARCH"}</definedName>
    <definedName name="Appd1" localSheetId="1" hidden="1">{#N/A,#N/A,FALSE,"MARCH"}</definedName>
    <definedName name="Appd1" localSheetId="3" hidden="1">{#N/A,#N/A,FALSE,"MARCH"}</definedName>
    <definedName name="Appd1" hidden="1">{#N/A,#N/A,FALSE,"MARCH"}</definedName>
    <definedName name="Appe_A">#REF!</definedName>
    <definedName name="Appen_A">#REF!</definedName>
    <definedName name="Appen_B">#REF!</definedName>
    <definedName name="Appen_C">#REF!</definedName>
    <definedName name="Appen_d">#REF!</definedName>
    <definedName name="Appen_E">#REF!</definedName>
    <definedName name="Appen_F">#REF!</definedName>
    <definedName name="Appen_G">#REF!</definedName>
    <definedName name="Appen_Name_A">#REF!</definedName>
    <definedName name="Appen_Name_B">#REF!</definedName>
    <definedName name="Appen_name_C">#REF!</definedName>
    <definedName name="Appen_Name_D">#REF!</definedName>
    <definedName name="Appen_Name_E">#REF!</definedName>
    <definedName name="Appen_Name_F">#REF!</definedName>
    <definedName name="Appen_Name_G">#REF!</definedName>
    <definedName name="APPINDEX">#REF!</definedName>
    <definedName name="applen">#REF!</definedName>
    <definedName name="Applications">#REF!</definedName>
    <definedName name="appndx">#REF!</definedName>
    <definedName name="apporx_quants">#REF!</definedName>
    <definedName name="appraisal" localSheetId="2" hidden="1">{#N/A,#N/A,TRUE,"Cover";#N/A,#N/A,TRUE,"Conts";#N/A,#N/A,TRUE,"VOS";#N/A,#N/A,TRUE,"Warrington";#N/A,#N/A,TRUE,"Widnes"}</definedName>
    <definedName name="appraisal" localSheetId="0" hidden="1">{#N/A,#N/A,TRUE,"Cover";#N/A,#N/A,TRUE,"Conts";#N/A,#N/A,TRUE,"VOS";#N/A,#N/A,TRUE,"Warrington";#N/A,#N/A,TRUE,"Widnes"}</definedName>
    <definedName name="appraisal" localSheetId="1" hidden="1">{#N/A,#N/A,TRUE,"Cover";#N/A,#N/A,TRUE,"Conts";#N/A,#N/A,TRUE,"VOS";#N/A,#N/A,TRUE,"Warrington";#N/A,#N/A,TRUE,"Widnes"}</definedName>
    <definedName name="appraisal" localSheetId="3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PRLM">#REF!</definedName>
    <definedName name="APX_A" localSheetId="0">#REF!</definedName>
    <definedName name="APX_A">#REF!</definedName>
    <definedName name="APX_B" localSheetId="0">#REF!</definedName>
    <definedName name="APX_B">#REF!</definedName>
    <definedName name="APX_C" localSheetId="0">#REF!</definedName>
    <definedName name="APX_C">#REF!</definedName>
    <definedName name="APX_D">#REF!</definedName>
    <definedName name="APX_D1">#REF!</definedName>
    <definedName name="APX_E">#REF!</definedName>
    <definedName name="APX_G">#REF!</definedName>
    <definedName name="AQE">#N/A</definedName>
    <definedName name="aquatic" localSheetId="2" hidden="1">{"'Break down'!$A$4"}</definedName>
    <definedName name="aquatic" localSheetId="0" hidden="1">{"'Break down'!$A$4"}</definedName>
    <definedName name="aquatic" localSheetId="1" hidden="1">{"'Break down'!$A$4"}</definedName>
    <definedName name="aquatic" localSheetId="3" hidden="1">{"'Break down'!$A$4"}</definedName>
    <definedName name="aquatic" hidden="1">{"'Break down'!$A$4"}</definedName>
    <definedName name="aquatic1" localSheetId="2" hidden="1">{"'Break down'!$A$4"}</definedName>
    <definedName name="aquatic1" localSheetId="0" hidden="1">{"'Break down'!$A$4"}</definedName>
    <definedName name="aquatic1" localSheetId="1" hidden="1">{"'Break down'!$A$4"}</definedName>
    <definedName name="aquatic1" localSheetId="3" hidden="1">{"'Break down'!$A$4"}</definedName>
    <definedName name="aquatic1" hidden="1">{"'Break down'!$A$4"}</definedName>
    <definedName name="aqwse">#N/A</definedName>
    <definedName name="ar_1">NA()</definedName>
    <definedName name="ar_2">NA()</definedName>
    <definedName name="arch_add_3">#REF!</definedName>
    <definedName name="arch_add1">#REF!</definedName>
    <definedName name="arch_add2">#REF!</definedName>
    <definedName name="arch_add4">#REF!</definedName>
    <definedName name="arch_add5">#REF!</definedName>
    <definedName name="ARCH_CITY">#REF!</definedName>
    <definedName name="arch_company">#REF!</definedName>
    <definedName name="ARCH_ESC">#REF!</definedName>
    <definedName name="arch_name">#REF!</definedName>
    <definedName name="ARCH_OLD_CITY">#REF!</definedName>
    <definedName name="ARCH_OLD_ESC">#REF!</definedName>
    <definedName name="ARCH_OLD_PROD">#REF!</definedName>
    <definedName name="ARCH_OLD_WAGE">#REF!</definedName>
    <definedName name="ARCH_PROD">#REF!</definedName>
    <definedName name="ARCH_WAGE">#REF!</definedName>
    <definedName name="Architect" localSheetId="0">#REF!</definedName>
    <definedName name="Architect">#REF!</definedName>
    <definedName name="Architect_company">#REF!</definedName>
    <definedName name="Architect_firm">#REF!</definedName>
    <definedName name="are_1">NA()</definedName>
    <definedName name="are_2">NA()</definedName>
    <definedName name="area_1">NA()</definedName>
    <definedName name="area_2">NA()</definedName>
    <definedName name="areabroad">#REF!</definedName>
    <definedName name="areaC">#REF!</definedName>
    <definedName name="areacentral">#REF!</definedName>
    <definedName name="AREAEC">#REF!</definedName>
    <definedName name="areaencentre">#REF!</definedName>
    <definedName name="areafins">#REF!</definedName>
    <definedName name="areaM">#REF!</definedName>
    <definedName name="AREAS" localSheetId="2">#REF!</definedName>
    <definedName name="AREAS" localSheetId="0">#REF!</definedName>
    <definedName name="AREAS" localSheetId="3">#REF!</definedName>
    <definedName name="areas">#REF!</definedName>
    <definedName name="AREAS_1">"#REF!"</definedName>
    <definedName name="AREAS_2">"#REF!"</definedName>
    <definedName name="AREAS_3">"#REF!"</definedName>
    <definedName name="AREAS_4">"#REF!"</definedName>
    <definedName name="AREAS1">#REF!</definedName>
    <definedName name="areas2_1">NA()</definedName>
    <definedName name="areas2_2">NA()</definedName>
    <definedName name="AREASCASINO">#REF!</definedName>
    <definedName name="AREASCASINOWIDE">#REF!</definedName>
    <definedName name="areastampa" localSheetId="2">#REF!,#REF!,#REF!</definedName>
    <definedName name="areastampa" localSheetId="3">#REF!,#REF!,#REF!</definedName>
    <definedName name="areastampa">#REF!,#REF!,#REF!</definedName>
    <definedName name="areatop2" localSheetId="0">#REF!</definedName>
    <definedName name="areatop2">#REF!</definedName>
    <definedName name="areawc2" localSheetId="0">#REF!</definedName>
    <definedName name="areawc2" localSheetId="1">#REF!</definedName>
    <definedName name="areawc2">#REF!</definedName>
    <definedName name="areawc3" localSheetId="0">#REF!</definedName>
    <definedName name="areawc3">#REF!</definedName>
    <definedName name="array" localSheetId="2">#REF!</definedName>
    <definedName name="array" localSheetId="0">#REF!</definedName>
    <definedName name="array" localSheetId="3">#REF!</definedName>
    <definedName name="array">#REF!</definedName>
    <definedName name="arrow.down">"â"</definedName>
    <definedName name="arrow.left">"ß"</definedName>
    <definedName name="arrow.right">"à"</definedName>
    <definedName name="arrow.up">"á"</definedName>
    <definedName name="arrs" localSheetId="2">#REF!</definedName>
    <definedName name="arrs" localSheetId="0">#REF!</definedName>
    <definedName name="arrs" localSheetId="3">#REF!</definedName>
    <definedName name="arrs">#REF!</definedName>
    <definedName name="AS">#REF!</definedName>
    <definedName name="AS11at11" localSheetId="2">#REF!</definedName>
    <definedName name="AS11at11" localSheetId="3">#REF!</definedName>
    <definedName name="AS11at11">#REF!</definedName>
    <definedName name="AS2DocOpenMode" hidden="1">"AS2DocumentEdit"</definedName>
    <definedName name="asadad" localSheetId="0" hidden="1">{#N/A,#N/A,TRUE,"Cover";#N/A,#N/A,TRUE,"Conts";#N/A,#N/A,TRUE,"VOS";#N/A,#N/A,TRUE,"Warrington";#N/A,#N/A,TRUE,"Widnes"}</definedName>
    <definedName name="asadad" localSheetId="1" hidden="1">{#N/A,#N/A,TRUE,"Cover";#N/A,#N/A,TRUE,"Conts";#N/A,#N/A,TRUE,"VOS";#N/A,#N/A,TRUE,"Warrington";#N/A,#N/A,TRUE,"Widnes"}</definedName>
    <definedName name="asadad" hidden="1">{#N/A,#N/A,TRUE,"Cover";#N/A,#N/A,TRUE,"Conts";#N/A,#N/A,TRUE,"VOS";#N/A,#N/A,TRUE,"Warrington";#N/A,#N/A,TRUE,"Widnes"}</definedName>
    <definedName name="ASAQWSQW">#N/A</definedName>
    <definedName name="ASASASA">#N/A</definedName>
    <definedName name="asd" localSheetId="0">#REF!</definedName>
    <definedName name="asd">#REF!</definedName>
    <definedName name="asdadfasfaf" localSheetId="0">#REF!</definedName>
    <definedName name="asdadfasfaf" localSheetId="1">#REF!</definedName>
    <definedName name="asdadfasfaf">#REF!</definedName>
    <definedName name="asdAS" localSheetId="0" hidden="1">#REF!</definedName>
    <definedName name="asdAS" hidden="1">#REF!</definedName>
    <definedName name="asder" hidden="1">#REF!</definedName>
    <definedName name="asdf" localSheetId="0">#REF!</definedName>
    <definedName name="asdf">#REF!</definedName>
    <definedName name="asdf.exe">#REF!</definedName>
    <definedName name="asdfa">#REF!</definedName>
    <definedName name="asdflkjh" hidden="1">#REF!</definedName>
    <definedName name="asdsa">#REF!</definedName>
    <definedName name="asfasca">#REF!</definedName>
    <definedName name="asgseg" localSheetId="2" hidden="1">{#N/A,#N/A,TRUE,"Cover";#N/A,#N/A,TRUE,"Conts";#N/A,#N/A,TRUE,"VOS";#N/A,#N/A,TRUE,"Warrington";#N/A,#N/A,TRUE,"Widnes"}</definedName>
    <definedName name="asgseg" localSheetId="0" hidden="1">{#N/A,#N/A,TRUE,"Cover";#N/A,#N/A,TRUE,"Conts";#N/A,#N/A,TRUE,"VOS";#N/A,#N/A,TRUE,"Warrington";#N/A,#N/A,TRUE,"Widnes"}</definedName>
    <definedName name="asgseg" localSheetId="1" hidden="1">{#N/A,#N/A,TRUE,"Cover";#N/A,#N/A,TRUE,"Conts";#N/A,#N/A,TRUE,"VOS";#N/A,#N/A,TRUE,"Warrington";#N/A,#N/A,TRUE,"Widnes"}</definedName>
    <definedName name="asgseg" localSheetId="3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phalticBaseCourse" localSheetId="2">#REF!</definedName>
    <definedName name="AsphalticBaseCourse" localSheetId="3">#REF!</definedName>
    <definedName name="AsphalticBaseCourse">#REF!</definedName>
    <definedName name="asrasnrjutu" localSheetId="2" hidden="1">{#N/A,#N/A,TRUE,"Cover";#N/A,#N/A,TRUE,"Conts";#N/A,#N/A,TRUE,"VOS";#N/A,#N/A,TRUE,"Warrington";#N/A,#N/A,TRUE,"Widnes"}</definedName>
    <definedName name="asrasnrjutu" localSheetId="0" hidden="1">{#N/A,#N/A,TRUE,"Cover";#N/A,#N/A,TRUE,"Conts";#N/A,#N/A,TRUE,"VOS";#N/A,#N/A,TRUE,"Warrington";#N/A,#N/A,TRUE,"Widnes"}</definedName>
    <definedName name="asrasnrjutu" localSheetId="1" hidden="1">{#N/A,#N/A,TRUE,"Cover";#N/A,#N/A,TRUE,"Conts";#N/A,#N/A,TRUE,"VOS";#N/A,#N/A,TRUE,"Warrington";#N/A,#N/A,TRUE,"Widnes"}</definedName>
    <definedName name="asrasnrjutu" localSheetId="3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A" localSheetId="0" hidden="1">{#N/A,#N/A,TRUE,"Cover";#N/A,#N/A,TRUE,"Conts";#N/A,#N/A,TRUE,"VOS";#N/A,#N/A,TRUE,"Warrington";#N/A,#N/A,TRUE,"Widnes"}</definedName>
    <definedName name="ASSA" localSheetId="1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etpmi" localSheetId="2">#REF!</definedName>
    <definedName name="assetpmi" localSheetId="3">#REF!</definedName>
    <definedName name="assetpmi">#REF!</definedName>
    <definedName name="ASSETS">#REF!</definedName>
    <definedName name="asss" localSheetId="2" hidden="1">{#N/A,#N/A,TRUE,"Cover";#N/A,#N/A,TRUE,"Conts";#N/A,#N/A,TRUE,"VOS";#N/A,#N/A,TRUE,"Warrington";#N/A,#N/A,TRUE,"Widnes"}</definedName>
    <definedName name="asss" localSheetId="3" hidden="1">{#N/A,#N/A,TRUE,"Cover";#N/A,#N/A,TRUE,"Conts";#N/A,#N/A,TRUE,"VOS";#N/A,#N/A,TRUE,"Warrington";#N/A,#N/A,TRUE,"Widnes"}</definedName>
    <definedName name="asss">#REF!</definedName>
    <definedName name="at" localSheetId="2">#REF!</definedName>
    <definedName name="at" localSheetId="0">#REF!</definedName>
    <definedName name="at" localSheetId="3">#REF!</definedName>
    <definedName name="at">#REF!</definedName>
    <definedName name="ATRAM">#REF!</definedName>
    <definedName name="audd" localSheetId="2">#REF!</definedName>
    <definedName name="audd" localSheetId="0">#REF!</definedName>
    <definedName name="audd" localSheetId="3">#REF!</definedName>
    <definedName name="audd">#REF!</definedName>
    <definedName name="AudioVisual" localSheetId="0">#REF!</definedName>
    <definedName name="AudioVisual">#REF!</definedName>
    <definedName name="auds" localSheetId="0">#REF!</definedName>
    <definedName name="auds">#REF!</definedName>
    <definedName name="auel">#REF!</definedName>
    <definedName name="aues">#REF!</definedName>
    <definedName name="aujs">#REF!</definedName>
    <definedName name="auki">#REF!</definedName>
    <definedName name="aurs">#REF!</definedName>
    <definedName name="autonum">#REF!</definedName>
    <definedName name="autw">#REF!</definedName>
    <definedName name="aux">#REF!</definedName>
    <definedName name="AUX_CONT_PNLS">#REF!</definedName>
    <definedName name="av">#REF!</definedName>
    <definedName name="Available_Bandwitdh_perCamerServer">#REF!</definedName>
    <definedName name="avethk" localSheetId="2">#REF!</definedName>
    <definedName name="avethk" localSheetId="3">#REF!</definedName>
    <definedName name="avethk">#REF!</definedName>
    <definedName name="avewid">#REF!</definedName>
    <definedName name="AW">#N/A</definedName>
    <definedName name="awestmark">IF(#REF!="","",IF(#REF!="A",#REF!*#REF!*#REF!*#REF!,0))</definedName>
    <definedName name="AWF1_13">#REF!</definedName>
    <definedName name="AWF1_7">#REF!</definedName>
    <definedName name="AWF1_7_13">#REF!</definedName>
    <definedName name="AWF2_13">#REF!</definedName>
    <definedName name="AWF2_7">#REF!</definedName>
    <definedName name="AWF2_7_13">#REF!</definedName>
    <definedName name="AWF3_13">#REF!</definedName>
    <definedName name="AWF3_7">#REF!</definedName>
    <definedName name="AWF3_7_13">#REF!</definedName>
    <definedName name="AWF4_13">#REF!</definedName>
    <definedName name="AWF4_7">#REF!</definedName>
    <definedName name="AWF4_7_13">#REF!</definedName>
    <definedName name="AWF5_13">#REF!</definedName>
    <definedName name="AWF5_7">#REF!</definedName>
    <definedName name="AWF5_7_13">#REF!</definedName>
    <definedName name="AWF6_7">#REF!</definedName>
    <definedName name="AWQ">#N/A</definedName>
    <definedName name="awt" localSheetId="2" hidden="1">{#N/A,#N/A,TRUE,"Cover";#N/A,#N/A,TRUE,"Conts";#N/A,#N/A,TRUE,"VOS";#N/A,#N/A,TRUE,"Warrington";#N/A,#N/A,TRUE,"Widnes"}</definedName>
    <definedName name="awt" localSheetId="0" hidden="1">{#N/A,#N/A,TRUE,"Cover";#N/A,#N/A,TRUE,"Conts";#N/A,#N/A,TRUE,"VOS";#N/A,#N/A,TRUE,"Warrington";#N/A,#N/A,TRUE,"Widnes"}</definedName>
    <definedName name="awt" localSheetId="1" hidden="1">{#N/A,#N/A,TRUE,"Cover";#N/A,#N/A,TRUE,"Conts";#N/A,#N/A,TRUE,"VOS";#N/A,#N/A,TRUE,"Warrington";#N/A,#N/A,TRUE,"Widnes"}</definedName>
    <definedName name="awt" localSheetId="3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2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localSheetId="1" hidden="1">{#N/A,#N/A,TRUE,"Cover";#N/A,#N/A,TRUE,"Conts";#N/A,#N/A,TRUE,"VOS";#N/A,#N/A,TRUE,"Warrington";#N/A,#N/A,TRUE,"Widnes"}</definedName>
    <definedName name="awyawghh" localSheetId="3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AX" localSheetId="0">#REF!</definedName>
    <definedName name="AX">#REF!</definedName>
    <definedName name="axc" localSheetId="0">#REF!</definedName>
    <definedName name="axc" localSheetId="1">#REF!</definedName>
    <definedName name="axc">#REF!</definedName>
    <definedName name="AZ" localSheetId="0">#REF!</definedName>
    <definedName name="AZ">#REF!</definedName>
    <definedName name="B" localSheetId="0">{#N/A,#N/A,TRUE,"Cover";#N/A,#N/A,TRUE,"Conts";#N/A,#N/A,TRUE,"VOS";#N/A,#N/A,TRUE,"Warrington";#N/A,#N/A,TRUE,"Widnes"}</definedName>
    <definedName name="B">#REF!</definedName>
    <definedName name="b_1">NA()</definedName>
    <definedName name="b_2">NA()</definedName>
    <definedName name="B_22" localSheetId="0">#REF!</definedName>
    <definedName name="B_22">#REF!</definedName>
    <definedName name="b_3">NA()</definedName>
    <definedName name="b_4">NA()</definedName>
    <definedName name="B_Alterations" localSheetId="0">#REF!</definedName>
    <definedName name="B_Alterations">#REF!</definedName>
    <definedName name="B_FLG" localSheetId="2">#REF!</definedName>
    <definedName name="B_FLG" localSheetId="3">#REF!</definedName>
    <definedName name="B_FLG">#REF!</definedName>
    <definedName name="b0">#REF!</definedName>
    <definedName name="B10SOTTOF_PAVIM_RIVEST">#REF!</definedName>
    <definedName name="B11CONTROSOFFITTI">#REF!</definedName>
    <definedName name="B12OP_FABBRO">#REF!</definedName>
    <definedName name="B13OP_VETRAIO">#REF!</definedName>
    <definedName name="B14OP_LATTONIERE">#REF!</definedName>
    <definedName name="B15ISOLATERM_IMPERMEABIL">#REF!</definedName>
    <definedName name="B16OP_IMBIANCHINO">#REF!</definedName>
    <definedName name="B17ASSISTENZE">#REF!</definedName>
    <definedName name="B18OP_ESTERNE">#REF!</definedName>
    <definedName name="B19VARIE">#REF!</definedName>
    <definedName name="B1T">#REF!</definedName>
    <definedName name="B2ctsbscl16">#REF!</definedName>
    <definedName name="B2T" localSheetId="2">#REF!</definedName>
    <definedName name="B2T" localSheetId="3">#REF!</definedName>
    <definedName name="B2T">#REF!</definedName>
    <definedName name="B3T">#REF!</definedName>
    <definedName name="B4T">#REF!</definedName>
    <definedName name="B5T">#REF!</definedName>
    <definedName name="B6T">#REF!</definedName>
    <definedName name="B7T">#REF!</definedName>
    <definedName name="back_pressure">#REF!</definedName>
    <definedName name="BAF1_13">#REF!</definedName>
    <definedName name="BAF1_7">#REF!</definedName>
    <definedName name="BAF1_7_13">#REF!</definedName>
    <definedName name="ball">#REF!</definedName>
    <definedName name="BALUST">#REF!</definedName>
    <definedName name="ban">#REF!</definedName>
    <definedName name="BandwidthResults" localSheetId="0">#REF!</definedName>
    <definedName name="BandwidthResults">#REF!</definedName>
    <definedName name="BARBICAN">#REF!</definedName>
    <definedName name="Base" localSheetId="0">#REF!</definedName>
    <definedName name="BASE">#REF!</definedName>
    <definedName name="Base_Qty_DB" localSheetId="2">#N/A</definedName>
    <definedName name="Base_Qty_DB" localSheetId="0">IF(VLOOKUP(#REF!,[0]!DB_PRICING,9,FALSE)=0,0,VLOOKUP(#REF!,[0]!DB_PRICING,9,FALSE))</definedName>
    <definedName name="Base_Qty_DB" localSheetId="1">IF(VLOOKUP(#REF!,[0]!DB_PRICING,9,FALSE)=0,0,VLOOKUP(#REF!,[0]!DB_PRICING,9,FALSE))</definedName>
    <definedName name="Base_Qty_DB" localSheetId="3">#N/A</definedName>
    <definedName name="Base_Qty_DB">IF(VLOOKUP(#REF!,[0]!DB_PRICING,9,FALSE)=0,0,VLOOKUP(#REF!,[0]!DB_PRICING,9,FALSE))</definedName>
    <definedName name="BASE_Summary" localSheetId="0">#REF!</definedName>
    <definedName name="BASE_Summary">#REF!</definedName>
    <definedName name="BASE_Summary1" localSheetId="0">#REF!</definedName>
    <definedName name="BASE_Summary1">#REF!</definedName>
    <definedName name="BASE_Summary2">#REF!</definedName>
    <definedName name="BASEAREAS">#REF!</definedName>
    <definedName name="BaseD">#REF!</definedName>
    <definedName name="BaseDate">#REF!</definedName>
    <definedName name="BaseDay">#REF!</definedName>
    <definedName name="baseer">#REF!</definedName>
    <definedName name="BaseM">#REF!</definedName>
    <definedName name="BASEMENT">#REF!</definedName>
    <definedName name="BaseMonth">#REF!</definedName>
    <definedName name="BaseYear">#REF!</definedName>
    <definedName name="basic">#REF!</definedName>
    <definedName name="Basic_data">#REF!</definedName>
    <definedName name="BASIS">#REF!</definedName>
    <definedName name="BASIS_1">"#REF!"</definedName>
    <definedName name="BASIS_2">"#REF!"</definedName>
    <definedName name="BASIS_3">"#REF!"</definedName>
    <definedName name="BASIS_4">"#REF!"</definedName>
    <definedName name="BASIS1" localSheetId="0">#REF!</definedName>
    <definedName name="BASIS1">#REF!</definedName>
    <definedName name="BASIS1_1">"#REF!"</definedName>
    <definedName name="BASIS1_2">"#REF!"</definedName>
    <definedName name="BASIS1_3">"#REF!"</definedName>
    <definedName name="BASIS1_4">"#REF!"</definedName>
    <definedName name="BathroomAccessories">#REF!</definedName>
    <definedName name="bats" localSheetId="0">#REF!</definedName>
    <definedName name="bats">#REF!</definedName>
    <definedName name="BAYıNDıRLıK" localSheetId="0">#REF!</definedName>
    <definedName name="BAYıNDıRLıK">#REF!</definedName>
    <definedName name="BB" localSheetId="2">#REF!</definedName>
    <definedName name="BB" localSheetId="0">#REF!</definedName>
    <definedName name="BB" localSheetId="3">#REF!</definedName>
    <definedName name="BB">#REF!</definedName>
    <definedName name="BB_22" localSheetId="0">#REF!</definedName>
    <definedName name="BB_22">#REF!</definedName>
    <definedName name="BBB" localSheetId="0">#REF!</definedName>
    <definedName name="BBB">#REF!</definedName>
    <definedName name="bbbb">#REF!</definedName>
    <definedName name="bbbbbbbbbbbbbbbbbbbbbb">#REF!</definedName>
    <definedName name="BC">#REF!</definedName>
    <definedName name="BC_70">#REF!</definedName>
    <definedName name="BCIS">#REF!</definedName>
    <definedName name="bd">#REF!</definedName>
    <definedName name="BDAY">#REF!</definedName>
    <definedName name="BDCA">#REF!</definedName>
    <definedName name="BDR">#REF!</definedName>
    <definedName name="BDRBLD">#REF!</definedName>
    <definedName name="be" localSheetId="2" hidden="1">{"'Break down'!$A$4"}</definedName>
    <definedName name="be" localSheetId="0" hidden="1">{"'Break down'!$A$4"}</definedName>
    <definedName name="be" localSheetId="1" hidden="1">{"'Break down'!$A$4"}</definedName>
    <definedName name="be" localSheetId="3" hidden="1">{"'Break down'!$A$4"}</definedName>
    <definedName name="be" hidden="1">{"'Break down'!$A$4"}</definedName>
    <definedName name="beam">#REF!</definedName>
    <definedName name="Beam_Mark">#REF!</definedName>
    <definedName name="BeamReinf_1165">#REF!</definedName>
    <definedName name="BeamReinf_14.75">#REF!</definedName>
    <definedName name="BeamReinf_FF">#REF!</definedName>
    <definedName name="Beams">#REF!</definedName>
    <definedName name="beastmark" localSheetId="0">IF(#REF!="","",IF(#REF!="B",#REF!*#REF!*#REF!*#REF!,0))</definedName>
    <definedName name="beastmark" localSheetId="1">IF(#REF!="","",IF(#REF!="B",#REF!*#REF!*#REF!*#REF!,0))</definedName>
    <definedName name="beastmark">IF(#REF!="","",IF(#REF!="B",#REF!*#REF!*#REF!*#REF!,0))</definedName>
    <definedName name="bef">1</definedName>
    <definedName name="Beg_Bal" localSheetId="0">#REF!</definedName>
    <definedName name="Beg_Bal">#REF!</definedName>
    <definedName name="Belau_Meranti_Balustrading" localSheetId="0">#REF!</definedName>
    <definedName name="Belau_Meranti_Balustrading">#REF!</definedName>
    <definedName name="Belden_Cables" localSheetId="0">#REF!</definedName>
    <definedName name="Belden_Cables">#REF!</definedName>
    <definedName name="Bellmouth">#REF!</definedName>
    <definedName name="BERGER">#REF!</definedName>
    <definedName name="bev">#REF!</definedName>
    <definedName name="beverly">#REF!</definedName>
    <definedName name="Bf" localSheetId="0">#REF!</definedName>
    <definedName name="Bf">#REF!</definedName>
    <definedName name="bfgg">#N/A</definedName>
    <definedName name="bg">#REF!</definedName>
    <definedName name="bgbghghg">#N/A</definedName>
    <definedName name="bgf" localSheetId="2">#REF!</definedName>
    <definedName name="bgf" localSheetId="3">#REF!</definedName>
    <definedName name="BGF">#N/A</definedName>
    <definedName name="bgf_5">#REF!</definedName>
    <definedName name="bgf_F">#REF!</definedName>
    <definedName name="bgf_F_13">#REF!</definedName>
    <definedName name="bgf_F_5">#REF!</definedName>
    <definedName name="bgf_L">#REF!</definedName>
    <definedName name="bgf_L_13">#REF!</definedName>
    <definedName name="bgf_L_5">#REF!</definedName>
    <definedName name="bgfa">#REF!</definedName>
    <definedName name="bgfa_13">#REF!</definedName>
    <definedName name="bgfa_5">#REF!</definedName>
    <definedName name="bgfab">#REF!</definedName>
    <definedName name="bgfab_13">#REF!</definedName>
    <definedName name="bgfab_5">#REF!</definedName>
    <definedName name="bgfb">#REF!</definedName>
    <definedName name="bgfb_13">#REF!</definedName>
    <definedName name="bgfb_5">#REF!</definedName>
    <definedName name="bgfc">#REF!</definedName>
    <definedName name="bgfc_13">#REF!</definedName>
    <definedName name="bgfc_5">#REF!</definedName>
    <definedName name="bgft">#REF!</definedName>
    <definedName name="bgft_13">#REF!</definedName>
    <definedName name="bgft_5">#REF!</definedName>
    <definedName name="bgthhg">#N/A</definedName>
    <definedName name="bianchi" localSheetId="2">#REF!</definedName>
    <definedName name="bianchi" localSheetId="3">#REF!</definedName>
    <definedName name="bianchi">#REF!</definedName>
    <definedName name="Bid_Currency_Rate">#REF!</definedName>
    <definedName name="Biju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" localSheetId="0">#REF!</definedName>
    <definedName name="BILL">#REF!</definedName>
    <definedName name="bill1" localSheetId="0">#REF!</definedName>
    <definedName name="bill1">#REF!</definedName>
    <definedName name="Bill12" localSheetId="0">#REF!</definedName>
    <definedName name="Bill12">#REF!</definedName>
    <definedName name="Bill14">#REF!</definedName>
    <definedName name="Bill16">#REF!</definedName>
    <definedName name="bill16A">#REF!</definedName>
    <definedName name="bill16B">#REF!</definedName>
    <definedName name="Bill17">#REF!</definedName>
    <definedName name="Bill18">#REF!</definedName>
    <definedName name="bill19">#REF!</definedName>
    <definedName name="bill2">#REF!</definedName>
    <definedName name="Bill21">#REF!</definedName>
    <definedName name="Bill22">#REF!</definedName>
    <definedName name="Bill23">#REF!</definedName>
    <definedName name="Bill24">#REF!</definedName>
    <definedName name="Bill25">#REF!</definedName>
    <definedName name="bill3">#REF!</definedName>
    <definedName name="Bill3Page1">#REF!</definedName>
    <definedName name="Bill3Page10">#REF!</definedName>
    <definedName name="Bill3Page11">#REF!</definedName>
    <definedName name="Bill3Page12">#REF!</definedName>
    <definedName name="Bill3Page13">#REF!</definedName>
    <definedName name="Bill3Page14">#REF!</definedName>
    <definedName name="Bill3page15">#REF!</definedName>
    <definedName name="Bill3Page16">#REF!</definedName>
    <definedName name="Bill3Page2">#REF!</definedName>
    <definedName name="Bill3Page3">#REF!</definedName>
    <definedName name="Bill3Page4">#REF!</definedName>
    <definedName name="Bill3Page5">#REF!</definedName>
    <definedName name="Bill3Page6">#REF!</definedName>
    <definedName name="Bill3Page7">#REF!</definedName>
    <definedName name="Bill3Page8">#REF!</definedName>
    <definedName name="Bill3Page9">#REF!</definedName>
    <definedName name="bill4">#REF!</definedName>
    <definedName name="Bill4Page1">#REF!</definedName>
    <definedName name="Bill4Page10">#REF!</definedName>
    <definedName name="Bill4Page11">#REF!</definedName>
    <definedName name="Bill4Page12">#REF!</definedName>
    <definedName name="Bill4Page2">#REF!</definedName>
    <definedName name="Bill4Page3">#REF!</definedName>
    <definedName name="Bill4Page4">#REF!</definedName>
    <definedName name="Bill4Page5">#REF!</definedName>
    <definedName name="Bill4Page6">#REF!</definedName>
    <definedName name="Bill4Page7">#REF!</definedName>
    <definedName name="Bill4Page8">#REF!</definedName>
    <definedName name="Bill4Page9">#REF!</definedName>
    <definedName name="bill5">#REF!</definedName>
    <definedName name="Bill5Page1">#REF!</definedName>
    <definedName name="Bill5Page10">#REF!</definedName>
    <definedName name="Bill5Page2">#REF!</definedName>
    <definedName name="Bill5Page3">#REF!</definedName>
    <definedName name="Bill5Page4">#REF!</definedName>
    <definedName name="Bill5Page5">#REF!</definedName>
    <definedName name="Bill5Page6">#REF!</definedName>
    <definedName name="Bill5Page7">#REF!</definedName>
    <definedName name="Bill5Page8">#REF!</definedName>
    <definedName name="Bill5Page9">#REF!</definedName>
    <definedName name="Bill6">#REF!</definedName>
    <definedName name="Bill6Page1">#REF!</definedName>
    <definedName name="Bill6Page10">#REF!</definedName>
    <definedName name="Bill6Page11">#REF!</definedName>
    <definedName name="Bill6Page12">#REF!</definedName>
    <definedName name="Bill6Page13">#REF!</definedName>
    <definedName name="Bill6Page14">#REF!</definedName>
    <definedName name="Bill6Page15">#REF!</definedName>
    <definedName name="Bill6Page16">#REF!</definedName>
    <definedName name="Bill6Page17">#REF!</definedName>
    <definedName name="Bill6Page18">#REF!</definedName>
    <definedName name="Bill6page19">#REF!</definedName>
    <definedName name="Bill6Page2">#REF!</definedName>
    <definedName name="Bill6Page20">#REF!</definedName>
    <definedName name="Bill6Page21">#REF!</definedName>
    <definedName name="Bill6Page22">#REF!</definedName>
    <definedName name="Bill6Page23">#REF!</definedName>
    <definedName name="Bill6Page24">#REF!</definedName>
    <definedName name="Bill6Page25">#REF!</definedName>
    <definedName name="Bill6Page26">#REF!</definedName>
    <definedName name="Bill6Page27">#REF!</definedName>
    <definedName name="Bill6Page3">#REF!</definedName>
    <definedName name="Bill6Page4">#REF!</definedName>
    <definedName name="Bill6Page5">#REF!</definedName>
    <definedName name="Bill6Page6">#REF!</definedName>
    <definedName name="Bill6Page7">#REF!</definedName>
    <definedName name="Bill6Page8">#REF!</definedName>
    <definedName name="Bill6Page9">#REF!</definedName>
    <definedName name="bill7">#REF!</definedName>
    <definedName name="Bill8">#REF!</definedName>
    <definedName name="bill9">#REF!</definedName>
    <definedName name="billname1" localSheetId="0">#REF!</definedName>
    <definedName name="billname1">#REF!</definedName>
    <definedName name="billname2" localSheetId="0">#REF!</definedName>
    <definedName name="billname2">#REF!</definedName>
    <definedName name="billname3">#REF!</definedName>
    <definedName name="billsum1">#REF!</definedName>
    <definedName name="BIN">#REF!</definedName>
    <definedName name="bit">#REF!</definedName>
    <definedName name="Bitm">#REF!</definedName>
    <definedName name="Bitumen">#REF!</definedName>
    <definedName name="bjlc">#REF!</definedName>
    <definedName name="blankline">#REF!</definedName>
    <definedName name="blast">#REF!</definedName>
    <definedName name="BldArea">#REF!</definedName>
    <definedName name="Blinding" localSheetId="2">#REF!</definedName>
    <definedName name="Blinding" localSheetId="3">#REF!</definedName>
    <definedName name="Blinding">#REF!</definedName>
    <definedName name="Blinding_Allow">0.11</definedName>
    <definedName name="Blinding_Thk">0.1</definedName>
    <definedName name="blk" localSheetId="0">#REF!</definedName>
    <definedName name="blk">#REF!</definedName>
    <definedName name="BLOCK_WORK" localSheetId="0">#REF!</definedName>
    <definedName name="BLOCK_WORK">#REF!</definedName>
    <definedName name="block01" localSheetId="0">#REF!</definedName>
    <definedName name="block01">#REF!</definedName>
    <definedName name="BLOCKWORK">#REF!</definedName>
    <definedName name="blue">#REF!</definedName>
    <definedName name="BMS" localSheetId="2">#REF!</definedName>
    <definedName name="BMS" localSheetId="0">#REF!</definedName>
    <definedName name="BMS" localSheetId="3">#REF!</definedName>
    <definedName name="BMS">#REF!</definedName>
    <definedName name="bnd">#REF!</definedName>
    <definedName name="bnmhj">#REF!</definedName>
    <definedName name="bo" hidden="1">#REF!</definedName>
    <definedName name="board1">#REF!</definedName>
    <definedName name="bob">#REF!</definedName>
    <definedName name="BOGROLLS">#REF!</definedName>
    <definedName name="BOILER" localSheetId="0">#REF!</definedName>
    <definedName name="BOILER">#REF!</definedName>
    <definedName name="bol">#REF!</definedName>
    <definedName name="BOLT">#REF!</definedName>
    <definedName name="boml">#REF!</definedName>
    <definedName name="boml1">#REF!</definedName>
    <definedName name="BOND" localSheetId="0">#REF!</definedName>
    <definedName name="Bond">#REF!</definedName>
    <definedName name="boolean">#REF!</definedName>
    <definedName name="boop" localSheetId="2" hidden="1">{"'Break down'!$A$4"}</definedName>
    <definedName name="boop" localSheetId="0" hidden="1">{"'Break down'!$A$4"}</definedName>
    <definedName name="boop" localSheetId="1" hidden="1">{"'Break down'!$A$4"}</definedName>
    <definedName name="boop" localSheetId="3" hidden="1">{"'Break down'!$A$4"}</definedName>
    <definedName name="boop" hidden="1">{"'Break down'!$A$4"}</definedName>
    <definedName name="BOP_INS" localSheetId="2">IF(#REF!="INS",VLOOKUP(#REF!,InsB,HLOOKUP(#REF!,BOP,2)+1,FALSE),0)</definedName>
    <definedName name="BOP_INS" localSheetId="0">IF(#REF!="INS",VLOOKUP(#REF!,InsB,HLOOKUP(#REF!,BOP,2)+1,FALSE),0)</definedName>
    <definedName name="BOP_INS" localSheetId="1">IF(#REF!="INS",VLOOKUP(#REF!,InsB,HLOOKUP(#REF!,BOP,2)+1,FALSE),0)</definedName>
    <definedName name="BOP_INS" localSheetId="3">IF(#REF!="INS",VLOOKUP(#REF!,InsB,HLOOKUP(#REF!,BOP,2)+1,FALSE),0)</definedName>
    <definedName name="BOP_INS">IF(#REF!="INS",VLOOKUP(#REF!,InsB,HLOOKUP(#REF!,BOP,2)+1,FALSE),0)</definedName>
    <definedName name="BOP_LAB" localSheetId="2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0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1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3">VLOOKUP(#REF!,BOPLAB,HLOOKUP(#REF!,BOP,2),FALSE)+(VLOOKUP(#REF!,BOPLAB,HLOOKUP(#REF!,BOP,2)+1,FALSE)-VLOOKUP(#REF!,BOPLAB,HLOOKUP(#REF!,BOP,2),FALSE))*(#REF!-HLOOKUP(#REF!,BOP,1))/(HLOOKUP(#REF!+2,BOP,1)-HLOOKUP(#REF!,BOP,1))</definedName>
    <definedName name="BOP_LAB">VLOOKUP(#REF!,BOPLAB,HLOOKUP(#REF!,BOP,2),FALSE)+(VLOOKUP(#REF!,BOPLAB,HLOOKUP(#REF!,BOP,2)+1,FALSE)-VLOOKUP(#REF!,BOPLAB,HLOOKUP(#REF!,BOP,2),FALSE))*(#REF!-HLOOKUP(#REF!,BOP,1))/(HLOOKUP(#REF!+2,BOP,1)-HLOOKUP(#REF!,BOP,1))</definedName>
    <definedName name="BOP_MAT" localSheetId="2">VLOOKUP(#REF!,BOPMAT,HLOOKUP(#REF!,BOP,2)+1,FALSE)+(VLOOKUP(#REF!,BOPMAT,HLOOKUP(#REF!,BOP,2)+1+1,FALSE)-VLOOKUP(#REF!,BOPMAT,HLOOKUP(#REF!,BOP,2)+1,FALSE))*(#REF!-HLOOKUP(#REF!,BOP,1))</definedName>
    <definedName name="BOP_MAT" localSheetId="0">VLOOKUP(#REF!,BOPMAT,HLOOKUP(#REF!,BOP,2)+1,FALSE)+(VLOOKUP(#REF!,BOPMAT,HLOOKUP(#REF!,BOP,2)+1+1,FALSE)-VLOOKUP(#REF!,BOPMAT,HLOOKUP(#REF!,BOP,2)+1,FALSE))*(#REF!-HLOOKUP(#REF!,BOP,1))</definedName>
    <definedName name="BOP_MAT" localSheetId="1">VLOOKUP(#REF!,BOPMAT,HLOOKUP(#REF!,BOP,2)+1,FALSE)+(VLOOKUP(#REF!,BOPMAT,HLOOKUP(#REF!,BOP,2)+1+1,FALSE)-VLOOKUP(#REF!,BOPMAT,HLOOKUP(#REF!,BOP,2)+1,FALSE))*(#REF!-HLOOKUP(#REF!,BOP,1))</definedName>
    <definedName name="BOP_MAT" localSheetId="3">VLOOKUP(#REF!,BOPMAT,HLOOKUP(#REF!,BOP,2)+1,FALSE)+(VLOOKUP(#REF!,BOPMAT,HLOOKUP(#REF!,BOP,2)+1+1,FALSE)-VLOOKUP(#REF!,BOPMAT,HLOOKUP(#REF!,BOP,2)+1,FALSE))*(#REF!-HLOOKUP(#REF!,BOP,1))</definedName>
    <definedName name="BOP_MAT">VLOOKUP(#REF!,BOPMAT,HLOOKUP(#REF!,BOP,2)+1,FALSE)+(VLOOKUP(#REF!,BOPMAT,HLOOKUP(#REF!,BOP,2)+1+1,FALSE)-VLOOKUP(#REF!,BOPMAT,HLOOKUP(#REF!,BOP,2)+1,FALSE))*(#REF!-HLOOKUP(#REF!,BOP,1))</definedName>
    <definedName name="BOP40_CITY">#REF!</definedName>
    <definedName name="BOP40_ESC">#REF!</definedName>
    <definedName name="BOP40_OLD_CITY">#REF!</definedName>
    <definedName name="BOP40_OLD_ESC">#REF!</definedName>
    <definedName name="BOP40_OLD_PROD">#REF!</definedName>
    <definedName name="BOP40_OLD_WAGE">#REF!</definedName>
    <definedName name="BOP40_PROD">#REF!</definedName>
    <definedName name="BOP40_WAGE">#REF!</definedName>
    <definedName name="BOQ">#REF!</definedName>
    <definedName name="BOQ.." hidden="1">#REF!</definedName>
    <definedName name="BOQ_List">#REF!</definedName>
    <definedName name="BoQItem">#REF!</definedName>
    <definedName name="BOQOYIP">#REF!</definedName>
    <definedName name="borabt" localSheetId="0">#REF!</definedName>
    <definedName name="borabt">#REF!</definedName>
    <definedName name="Bored_60" localSheetId="0">#REF!</definedName>
    <definedName name="Bored_60">#REF!</definedName>
    <definedName name="borlen1" localSheetId="0">#REF!</definedName>
    <definedName name="borlen1">#REF!</definedName>
    <definedName name="borlen2" localSheetId="0">#REF!</definedName>
    <definedName name="borlen2">#REF!</definedName>
    <definedName name="borlen3">#REF!</definedName>
    <definedName name="Borouge">#REF!</definedName>
    <definedName name="BOSS">#REF!</definedName>
    <definedName name="botl">#REF!</definedName>
    <definedName name="botl1">#REF!</definedName>
    <definedName name="botn">#REF!</definedName>
    <definedName name="bott">#REF!</definedName>
    <definedName name="Bottom_T32_RF_Factor">#REF!</definedName>
    <definedName name="BOX_RA02">#REF!</definedName>
    <definedName name="BOX_RB02">#REF!</definedName>
    <definedName name="Boxvol">#REF!</definedName>
    <definedName name="BQ" localSheetId="2">{"'Break down'!$A$4"}</definedName>
    <definedName name="BQ" localSheetId="0">{"'Break down'!$A$4"}</definedName>
    <definedName name="BQ" localSheetId="1">{"'Break down'!$A$4"}</definedName>
    <definedName name="BQ" localSheetId="3">{"'Break down'!$A$4"}</definedName>
    <definedName name="BQ">{"'Break down'!$A$4"}</definedName>
    <definedName name="br">#REF!</definedName>
    <definedName name="Breaks">#REF!</definedName>
    <definedName name="Brgname" localSheetId="0">#REF!</definedName>
    <definedName name="Brgname">#REF!</definedName>
    <definedName name="BRICK">#REF!</definedName>
    <definedName name="Bridge_to_Spa" localSheetId="0">#REF!</definedName>
    <definedName name="Bridge_to_Spa">#REF!</definedName>
    <definedName name="Brname" localSheetId="0">#REF!</definedName>
    <definedName name="Brname">#REF!</definedName>
    <definedName name="brrw">#N/A</definedName>
    <definedName name="bsec1">#REF!</definedName>
    <definedName name="bsec2">#REF!</definedName>
    <definedName name="bsec3">#REF!</definedName>
    <definedName name="bsec4">#REF!</definedName>
    <definedName name="bsec5">#REF!</definedName>
    <definedName name="bsec6">#REF!</definedName>
    <definedName name="bskbsdgbsa" localSheetId="2" hidden="1">#REF!</definedName>
    <definedName name="bskbsdgbsa" localSheetId="3" hidden="1">#REF!</definedName>
    <definedName name="bskbsdgbsa" hidden="1">#REF!</definedName>
    <definedName name="btchiuaxitm300">#REF!</definedName>
    <definedName name="BTchiuaxm200">#REF!</definedName>
    <definedName name="btcocM400">#REF!</definedName>
    <definedName name="BTlotm100">#REF!</definedName>
    <definedName name="BTRAM">#REF!</definedName>
    <definedName name="bua">#REF!</definedName>
    <definedName name="budget" localSheetId="2">#REF!</definedName>
    <definedName name="budget" localSheetId="0">#REF!</definedName>
    <definedName name="budget" localSheetId="3">#REF!</definedName>
    <definedName name="budget">#REF!</definedName>
    <definedName name="BUILDERSWORK">#REF!</definedName>
    <definedName name="building" localSheetId="2">#REF!</definedName>
    <definedName name="building" localSheetId="3">#REF!</definedName>
    <definedName name="BUILDING">#REF!</definedName>
    <definedName name="BUILDING_No.10" localSheetId="2">#REF!</definedName>
    <definedName name="BUILDING_No.10" localSheetId="0">#REF!</definedName>
    <definedName name="BUILDING_No.10" localSheetId="3">#REF!</definedName>
    <definedName name="BUILDING_No.10">#REF!</definedName>
    <definedName name="BUILDING_No.2" localSheetId="0">#REF!</definedName>
    <definedName name="BUILDING_No.2">#REF!</definedName>
    <definedName name="BUILDING_No.3a" localSheetId="0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DING_No.4B">#REF!</definedName>
    <definedName name="Building_Rev">#REF!</definedName>
    <definedName name="BuildingVar_Rev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Titles">#REF!</definedName>
    <definedName name="BuiltIn_Print_Titles___0">#N/A</definedName>
    <definedName name="BuiltIn_Print_Titles___0___0">NA()</definedName>
    <definedName name="bulkhead">#REF!</definedName>
    <definedName name="BULKS80_CITY" localSheetId="2">#REF!</definedName>
    <definedName name="BULKS80_CITY" localSheetId="3">#REF!</definedName>
    <definedName name="BULKS80_CITY">#REF!</definedName>
    <definedName name="BULKS80_ESC" localSheetId="2">#REF!</definedName>
    <definedName name="BULKS80_ESC" localSheetId="3">#REF!</definedName>
    <definedName name="BULKS80_ESC">#REF!</definedName>
    <definedName name="BULKS80_HRS" localSheetId="2">#REF!</definedName>
    <definedName name="BULKS80_HRS" localSheetId="3">#REF!</definedName>
    <definedName name="BULKS80_HRS">#REF!</definedName>
    <definedName name="BULKS80_LAB">#REF!</definedName>
    <definedName name="BULKS80_MAT">#REF!</definedName>
    <definedName name="BULKS80_OLD_CITY">#REF!</definedName>
    <definedName name="BULKS80_OLD_ESC">#REF!</definedName>
    <definedName name="BULKS80_OLD_PROD">#REF!</definedName>
    <definedName name="BULKS80_OLD_WAGE">#REF!</definedName>
    <definedName name="BULKS80_PROD">#REF!</definedName>
    <definedName name="BULKS80_SC">#REF!</definedName>
    <definedName name="BULKS80_SCHRS">#REF!</definedName>
    <definedName name="BULKS80_TOT">#REF!</definedName>
    <definedName name="BULKS80_WAGE">#REF!</definedName>
    <definedName name="BULKS81_QTY">#REF!</definedName>
    <definedName name="BULKS82_QTY">#REF!</definedName>
    <definedName name="BULKS84_ACL">#REF!</definedName>
    <definedName name="BULKS84_CKTS">#REF!</definedName>
    <definedName name="BULKS84_QTY">#REF!</definedName>
    <definedName name="BULKS85_QTY">#REF!</definedName>
    <definedName name="BUPA">#REF!</definedName>
    <definedName name="BUPA1">#REF!</definedName>
    <definedName name="BUS" localSheetId="0">#REF!</definedName>
    <definedName name="BUS">#REF!</definedName>
    <definedName name="BUS_22" localSheetId="0">#REF!</definedName>
    <definedName name="BUS_22">#REF!</definedName>
    <definedName name="Business_Travel_Rates">#REF!</definedName>
    <definedName name="butterfly">#REF!</definedName>
    <definedName name="Button_1">"MCS8299_A_List"</definedName>
    <definedName name="Button_2">"Submittals_Status_Drawing__2__List"</definedName>
    <definedName name="bvbvvb">#N/A</definedName>
    <definedName name="bvgfg">#N/A</definedName>
    <definedName name="BVSA">#REF!</definedName>
    <definedName name="bw" localSheetId="0">#REF!</definedName>
    <definedName name="bw">#REF!</definedName>
    <definedName name="bw4_" localSheetId="0">#REF!</definedName>
    <definedName name="bw4_">#REF!</definedName>
    <definedName name="bw4a" localSheetId="0">#REF!</definedName>
    <definedName name="bw4a">#REF!</definedName>
    <definedName name="bwestmark" localSheetId="0">IF(#REF!="","",IF(#REF!="B",#REF!*#REF!*#REF!*#REF!,0))</definedName>
    <definedName name="bwestmark" localSheetId="1">IF(#REF!="","",IF(#REF!="B",#REF!*#REF!*#REF!*#REF!,0))</definedName>
    <definedName name="bwestmark">IF(#REF!="","",IF(#REF!="B",#REF!*#REF!*#REF!*#REF!,0))</definedName>
    <definedName name="BWIC_percent">#REF!</definedName>
    <definedName name="BXVCJHBDHVBC" localSheetId="0">#REF!</definedName>
    <definedName name="BXVCJHBDHVBC">#REF!</definedName>
    <definedName name="C.L.WALL">#REF!</definedName>
    <definedName name="C.S.WALL">#REF!</definedName>
    <definedName name="C_">#REF!</definedName>
    <definedName name="C_1" localSheetId="2">#REF!</definedName>
    <definedName name="C_1" localSheetId="3">#REF!</definedName>
    <definedName name="C_1">#REF!</definedName>
    <definedName name="C_Earthworks" localSheetId="2">#REF!</definedName>
    <definedName name="C_Earthworks" localSheetId="3">#REF!</definedName>
    <definedName name="C_Earthworks">#REF!</definedName>
    <definedName name="c_stm1e">#REF!</definedName>
    <definedName name="Ca">#REF!</definedName>
    <definedName name="cable">#REF!</definedName>
    <definedName name="CABLE_5KV">#REF!</definedName>
    <definedName name="CABLE_600V">#REF!</definedName>
    <definedName name="CABLE_PRICING">#REF!</definedName>
    <definedName name="Cable_Tag" localSheetId="0">#REF!</definedName>
    <definedName name="Cable_Tag">#REF!</definedName>
    <definedName name="Cable_TagM" localSheetId="0">#REF!</definedName>
    <definedName name="Cable_TagM">#REF!</definedName>
    <definedName name="Cable_TagmF" localSheetId="0">#REF!</definedName>
    <definedName name="Cable_TagmF">#REF!</definedName>
    <definedName name="Cable_TagmX" localSheetId="0">#REF!</definedName>
    <definedName name="Cable_TagmX">#REF!</definedName>
    <definedName name="CABLE_TYPE_15KV">#REF!</definedName>
    <definedName name="CABLE_TYPE_5KV">#REF!</definedName>
    <definedName name="CableGlands_Lugs" localSheetId="2">#REF!</definedName>
    <definedName name="CableGlands_Lugs" localSheetId="3">#REF!</definedName>
    <definedName name="CableGlands_Lugs">#REF!</definedName>
    <definedName name="Cables_boards" localSheetId="2">#REF!,#REF!,#REF!,#REF!,#REF!,#REF!,#REF!,#REF!,#REF!,#REF!,#REF!,#REF!,#REF!,#REF!,#REF!,#REF!,#REF!,#REF!,#REF!,#REF!,#REF!,#REF!,#REF!,#REF!,#REF!,#REF!,#REF!,#REF!,#REF!,#REF!,#REF!,#REF!,#REF!,#REF!</definedName>
    <definedName name="Cables_boards" localSheetId="0">#REF!,#REF!,#REF!,#REF!,#REF!,#REF!,#REF!,#REF!,#REF!,#REF!,#REF!,#REF!,#REF!,#REF!,#REF!,#REF!,#REF!,#REF!,#REF!,#REF!,#REF!,#REF!,#REF!,#REF!,#REF!,#REF!,#REF!,#REF!,#REF!,#REF!,#REF!,#REF!,#REF!,#REF!</definedName>
    <definedName name="Cables_boards" localSheetId="1">#REF!,#REF!,#REF!,#REF!,#REF!,#REF!,#REF!,#REF!,#REF!,#REF!,#REF!,#REF!,#REF!,#REF!,#REF!,#REF!,#REF!,#REF!,#REF!,#REF!,#REF!,#REF!,#REF!,#REF!,#REF!,#REF!,#REF!,#REF!,#REF!,#REF!,#REF!,#REF!,#REF!,#REF!</definedName>
    <definedName name="Cables_boards" localSheetId="3">#REF!,#REF!,#REF!,#REF!,#REF!,#REF!,#REF!,#REF!,#REF!,#REF!,#REF!,#REF!,#REF!,#REF!,#REF!,#REF!,#REF!,#REF!,#REF!,#REF!,#REF!,#REF!,#REF!,#REF!,#REF!,#REF!,#REF!,#REF!,#REF!,#REF!,#REF!,#REF!,#REF!,#REF!</definedName>
    <definedName name="Cables_boards">#REF!,#REF!,#REF!,#REF!,#REF!,#REF!,#REF!,#REF!,#REF!,#REF!,#REF!,#REF!,#REF!,#REF!,#REF!,#REF!,#REF!,#REF!,#REF!,#REF!,#REF!,#REF!,#REF!,#REF!,#REF!,#REF!,#REF!,#REF!,#REF!,#REF!,#REF!,#REF!,#REF!,#REF!</definedName>
    <definedName name="CableTray_Trunking">#REF!</definedName>
    <definedName name="CAD" localSheetId="0">#REF!</definedName>
    <definedName name="CAD">#REF!</definedName>
    <definedName name="Cadmesure" localSheetId="0">#REF!</definedName>
    <definedName name="Cadmesure">#REF!</definedName>
    <definedName name="CAED" localSheetId="0">#REF!</definedName>
    <definedName name="CAED">#REF!</definedName>
    <definedName name="Calc" localSheetId="0">#REF!</definedName>
    <definedName name="Calc">#REF!</definedName>
    <definedName name="CalcTerm">#REF!</definedName>
    <definedName name="calculation" localSheetId="2">#REF!</definedName>
    <definedName name="calculation" localSheetId="3">#REF!</definedName>
    <definedName name="calculation">#REF!</definedName>
    <definedName name="Cambio_dollaro">1.08</definedName>
    <definedName name="camdisc">0.9</definedName>
    <definedName name="camp">#REF!</definedName>
    <definedName name="CAP" localSheetId="2">#REF!</definedName>
    <definedName name="CAP" localSheetId="3">#REF!</definedName>
    <definedName name="CAP">#REF!</definedName>
    <definedName name="Cap.1.2.1" localSheetId="2">#REF!</definedName>
    <definedName name="Cap.1.2.1" localSheetId="3">#REF!</definedName>
    <definedName name="Cap.1.2.1">#REF!</definedName>
    <definedName name="Cap.1.2.2" localSheetId="2">#REF!</definedName>
    <definedName name="Cap.1.2.2" localSheetId="3">#REF!</definedName>
    <definedName name="Cap.1.2.2">#REF!</definedName>
    <definedName name="Cap.1.7.1">#REF!</definedName>
    <definedName name="Cap.2.1.11">#REF!</definedName>
    <definedName name="cap.5">#REF!</definedName>
    <definedName name="cap0.7">#REF!</definedName>
    <definedName name="capacity">#REF!</definedName>
    <definedName name="capacity1">#REF!</definedName>
    <definedName name="capacity2">#REF!</definedName>
    <definedName name="capacity3">#REF!</definedName>
    <definedName name="CAPCOST">#REF!</definedName>
    <definedName name="CAPITAL" localSheetId="0">#REF!</definedName>
    <definedName name="CAPITAL">#REF!</definedName>
    <definedName name="CAPSUM">#REF!</definedName>
    <definedName name="CARBOLINE" localSheetId="2">#REF!</definedName>
    <definedName name="CARBOLINE" localSheetId="3">#REF!</definedName>
    <definedName name="CARBOLINE">#REF!</definedName>
    <definedName name="CARL" localSheetId="0" hidden="1">{#N/A,#N/A,FALSE,"CCTV"}</definedName>
    <definedName name="CARL" localSheetId="1" hidden="1">{#N/A,#N/A,FALSE,"CCTV"}</definedName>
    <definedName name="CARL" hidden="1">{#N/A,#N/A,FALSE,"CCTV"}</definedName>
    <definedName name="CARL1" localSheetId="0" hidden="1">{#N/A,#N/A,FALSE,"CCTV"}</definedName>
    <definedName name="CARL1" localSheetId="1" hidden="1">{#N/A,#N/A,FALSE,"CCTV"}</definedName>
    <definedName name="CARL1" hidden="1">{#N/A,#N/A,FALSE,"CCTV"}</definedName>
    <definedName name="CARL2" localSheetId="0" hidden="1">{#N/A,#N/A,FALSE,"CCTV"}</definedName>
    <definedName name="CARL2" localSheetId="1" hidden="1">{#N/A,#N/A,FALSE,"CCTV"}</definedName>
    <definedName name="CARL2" hidden="1">{#N/A,#N/A,FALSE,"CCTV"}</definedName>
    <definedName name="carpark">#REF!</definedName>
    <definedName name="Carpet" localSheetId="2">#REF!</definedName>
    <definedName name="Carpet" localSheetId="3">#REF!</definedName>
    <definedName name="Carpet">#REF!</definedName>
    <definedName name="CARPETING" localSheetId="2">#REF!</definedName>
    <definedName name="CARPETING" localSheetId="0">#REF!</definedName>
    <definedName name="CARPETING" localSheetId="3">#REF!</definedName>
    <definedName name="CARPETING">#REF!</definedName>
    <definedName name="CASBAHTV" localSheetId="0">#REF!</definedName>
    <definedName name="CASBAHTV">#REF!</definedName>
    <definedName name="Case_100" localSheetId="0">#REF!</definedName>
    <definedName name="Case_100">#REF!</definedName>
    <definedName name="Case_80">#REF!</definedName>
    <definedName name="CASEQ">#REF!</definedName>
    <definedName name="cash">#REF!</definedName>
    <definedName name="CASH_OUT">#REF!</definedName>
    <definedName name="cashfl" localSheetId="2" hidden="1">{#N/A,#N/A,TRUE,"Cover";#N/A,#N/A,TRUE,"Conts";#N/A,#N/A,TRUE,"VOS";#N/A,#N/A,TRUE,"Warrington";#N/A,#N/A,TRUE,"Widnes"}</definedName>
    <definedName name="cashfl" localSheetId="0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hfl_1">NA()</definedName>
    <definedName name="cashfl_2">NA()</definedName>
    <definedName name="cashfl_3">NA()</definedName>
    <definedName name="cashfl_4">NA()</definedName>
    <definedName name="CAT">#N/A</definedName>
    <definedName name="Catalogue">#REF!</definedName>
    <definedName name="CATER">#REF!</definedName>
    <definedName name="CatEyes" localSheetId="2">#REF!</definedName>
    <definedName name="CatEyes" localSheetId="3">#REF!</definedName>
    <definedName name="CatEyes">#REF!</definedName>
    <definedName name="Caùp_ñoàng_traàn_75mm2">#REF!</definedName>
    <definedName name="cb0hr" localSheetId="0">IF(OR(#REF!="",#REF!&lt;&gt;#REF!,'IPA -07'!beastmark+'IPA -07'!bwestmark=0),"",'IPA -07'!beastmark+'IPA -07'!bwestmark)</definedName>
    <definedName name="cb0hr" localSheetId="1">IF(OR(#REF!="",#REF!&lt;&gt;#REF!,Summary!beastmark+Summary!bwestmark=0),"",Summary!beastmark+Summary!bwestmark)</definedName>
    <definedName name="cb0hr">IF(OR(#REF!="",#REF!&lt;&gt;#REF!,beastmark+bwestmark=0),"",beastmark+bwestmark)</definedName>
    <definedName name="cb1hr" localSheetId="0">IF(OR(#REF!="",#REF!&lt;&gt;#REF!,'IPA -07'!beastmark+'IPA -07'!bwestmark=0),"",'IPA -07'!beastmark+'IPA -07'!bwestmark)</definedName>
    <definedName name="cb1hr" localSheetId="1">IF(OR(#REF!="",#REF!&lt;&gt;#REF!,Summary!beastmark+Summary!bwestmark=0),"",Summary!beastmark+Summary!bwestmark)</definedName>
    <definedName name="cb1hr">IF(OR(#REF!="",#REF!&lt;&gt;#REF!,beastmark+bwestmark=0),"",beastmark+bwestmark)</definedName>
    <definedName name="cb2hr" localSheetId="0">IF(OR(#REF!="",#REF!&lt;&gt;#REF!,'IPA -07'!beastmark+'IPA -07'!bwestmark=0),"",'IPA -07'!beastmark+'IPA -07'!bwestmark)</definedName>
    <definedName name="cb2hr" localSheetId="1">IF(OR(#REF!="",#REF!&lt;&gt;#REF!,Summary!beastmark+Summary!bwestmark=0),"",Summary!beastmark+Summary!bwestmark)</definedName>
    <definedName name="cb2hr">IF(OR(#REF!="",#REF!&lt;&gt;#REF!,beastmark+bwestmark=0),"",beastmark+bwestmark)</definedName>
    <definedName name="cbgl1">#REF!</definedName>
    <definedName name="cbgl2">#REF!</definedName>
    <definedName name="cbgl3">#REF!</definedName>
    <definedName name="cbgl4">#REF!</definedName>
    <definedName name="CC" localSheetId="0">#REF!</definedName>
    <definedName name="CC">#REF!</definedName>
    <definedName name="CC_22" localSheetId="0">#REF!</definedName>
    <definedName name="CC_22">#REF!</definedName>
    <definedName name="CC5a">#REF!</definedName>
    <definedName name="CC5a1">#REF!</definedName>
    <definedName name="CCC" localSheetId="2">#REF!</definedName>
    <definedName name="cc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3">#REF!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>#REF!</definedName>
    <definedName name="cccccccc" localSheetId="2">#REF!</definedName>
    <definedName name="cccccccc" localSheetId="3">#REF!</definedName>
    <definedName name="cccccccc">#REF!</definedName>
    <definedName name="ccgnj" localSheetId="2">#REF!</definedName>
    <definedName name="ccgnj" localSheetId="3">#REF!</definedName>
    <definedName name="ccgnj">#REF!</definedName>
    <definedName name="ccolagl">#REF!</definedName>
    <definedName name="CCR" localSheetId="2" hidden="1">{#N/A,#N/A,TRUE,"Cover";#N/A,#N/A,TRUE,"Conts";#N/A,#N/A,TRUE,"VOS";#N/A,#N/A,TRUE,"Warrington";#N/A,#N/A,TRUE,"Widnes"}</definedName>
    <definedName name="CCR" localSheetId="0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R_1">NA()</definedName>
    <definedName name="CCR_2">NA()</definedName>
    <definedName name="CCR_3">NA()</definedName>
    <definedName name="CCR_4">NA()</definedName>
    <definedName name="CCS" localSheetId="2">#REF!</definedName>
    <definedName name="CCS" localSheetId="3">#REF!</definedName>
    <definedName name="CCS">#N/A</definedName>
    <definedName name="CCTR" localSheetId="2">#REF!</definedName>
    <definedName name="CCTR" localSheetId="3">#REF!</definedName>
    <definedName name="CCTR">#REF!</definedName>
    <definedName name="ccxcxcx">#N/A</definedName>
    <definedName name="CD" localSheetId="2">#REF!</definedName>
    <definedName name="CD" localSheetId="3">#REF!</definedName>
    <definedName name="cd">#REF!</definedName>
    <definedName name="CDAY">#REF!</definedName>
    <definedName name="Cdnum">#REF!</definedName>
    <definedName name="CDSDS">#N/A</definedName>
    <definedName name="ceastmark" localSheetId="0">IF(#REF!="","",IF(#REF!="C",#REF!*#REF!*#REF!*#REF!,0))</definedName>
    <definedName name="ceastmark" localSheetId="1">IF(#REF!="","",IF(#REF!="C",#REF!*#REF!*#REF!*#REF!,0))</definedName>
    <definedName name="ceastmark">IF(#REF!="","",IF(#REF!="C",#REF!*#REF!*#REF!*#REF!,0))</definedName>
    <definedName name="Ceiling">#REF!</definedName>
    <definedName name="ceiling1">#REF!</definedName>
    <definedName name="ceiling2">#REF!</definedName>
    <definedName name="CELINGS" localSheetId="2">#REF!</definedName>
    <definedName name="CELINGS" localSheetId="3">#REF!</definedName>
    <definedName name="CELINGS">#REF!</definedName>
    <definedName name="Cell_Length_X" localSheetId="2">#REF!</definedName>
    <definedName name="Cell_Length_X" localSheetId="3">#REF!</definedName>
    <definedName name="Cell_Length_X">#REF!</definedName>
    <definedName name="Cell_length_Y" localSheetId="2">#REF!</definedName>
    <definedName name="Cell_length_Y" localSheetId="3">#REF!</definedName>
    <definedName name="Cell_length_Y">#REF!</definedName>
    <definedName name="cellper" localSheetId="0">#REF!</definedName>
    <definedName name="cellper">#REF!</definedName>
    <definedName name="CEMS_SYS">#REF!</definedName>
    <definedName name="CEquip">#REF!*#REF!</definedName>
    <definedName name="Ceramic_FLooring" localSheetId="0">#REF!</definedName>
    <definedName name="Ceramic_FLooring">#REF!</definedName>
    <definedName name="Ceramic_Wall_Tiles">#REF!</definedName>
    <definedName name="CertAmt">#REF!</definedName>
    <definedName name="Certi_unitprice">#REF!</definedName>
    <definedName name="Certi_unitprice_h">#REF!</definedName>
    <definedName name="Certi_unitprice_u">#REF!</definedName>
    <definedName name="CEURO">#REF!</definedName>
    <definedName name="cf">#REF!</definedName>
    <definedName name="CF1___Pre_painted_Metal_Ceiling_Grids___Hangers">#REF!</definedName>
    <definedName name="cfb">#REF!</definedName>
    <definedName name="cfbeams">#REF!</definedName>
    <definedName name="CFS" localSheetId="0" hidden="1">{#N/A,#N/A,TRUE,"Cover";#N/A,#N/A,TRUE,"Conts";#N/A,#N/A,TRUE,"VOS";#N/A,#N/A,TRUE,"Warrington";#N/A,#N/A,TRUE,"Widnes"}</definedName>
    <definedName name="CFS" localSheetId="1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fsalb">#REF!</definedName>
    <definedName name="cfslab">#REF!</definedName>
    <definedName name="CGBP" localSheetId="0">#REF!</definedName>
    <definedName name="CGBP">#REF!</definedName>
    <definedName name="chandrel_ploes">#REF!</definedName>
    <definedName name="change" localSheetId="2">#REF!</definedName>
    <definedName name="change" localSheetId="3">#REF!</definedName>
    <definedName name="CHANGE">0.153</definedName>
    <definedName name="change_year">#REF!</definedName>
    <definedName name="chart" localSheetId="2">#REF!</definedName>
    <definedName name="chart" localSheetId="0">#REF!</definedName>
    <definedName name="chart" localSheetId="3">#REF!</definedName>
    <definedName name="chart">#REF!</definedName>
    <definedName name="check" localSheetId="2">#REF!</definedName>
    <definedName name="check" localSheetId="3">#REF!</definedName>
    <definedName name="check">#REF!</definedName>
    <definedName name="checked">#REF!</definedName>
    <definedName name="CHECKEDBY_ELBK">#REF!</definedName>
    <definedName name="CHECKEDBY_ELEQ">#REF!</definedName>
    <definedName name="CHECKEDBY_INSTR">#REF!</definedName>
    <definedName name="chenxin" localSheetId="2">IF(VLOOKUP(#REF!,PRICE_CIVIL,7,FALSE)=0,0,VLOOKUP(#REF!,PRICE_CIVIL,7,FALSE))</definedName>
    <definedName name="chenxin" localSheetId="0">IF(VLOOKUP(#REF!,PRICE_CIVIL,7,FALSE)=0,0,VLOOKUP(#REF!,PRICE_CIVIL,7,FALSE))</definedName>
    <definedName name="chenxin" localSheetId="1">IF(VLOOKUP(#REF!,PRICE_CIVIL,7,FALSE)=0,0,VLOOKUP(#REF!,PRICE_CIVIL,7,FALSE))</definedName>
    <definedName name="chenxin" localSheetId="3">IF(VLOOKUP(#REF!,PRICE_CIVIL,7,FALSE)=0,0,VLOOKUP(#REF!,PRICE_CIVIL,7,FALSE))</definedName>
    <definedName name="chenxin">IF(VLOOKUP(#REF!,PRICE_CIVIL,7,FALSE)=0,0,VLOOKUP(#REF!,PRICE_CIVIL,7,FALSE))</definedName>
    <definedName name="CHF">#REF!</definedName>
    <definedName name="Chi_tieát_phi">#REF!</definedName>
    <definedName name="ChilledWater" localSheetId="0">#REF!</definedName>
    <definedName name="ChilledWater">#REF!</definedName>
    <definedName name="chris" localSheetId="2">#REF!</definedName>
    <definedName name="chris" localSheetId="3">#REF!</definedName>
    <definedName name="chris">#REF!</definedName>
    <definedName name="CHWEquipment" localSheetId="2">#REF!</definedName>
    <definedName name="CHWEquipment" localSheetId="0">#REF!</definedName>
    <definedName name="CHWEquipment" localSheetId="3">#REF!</definedName>
    <definedName name="CHWEquipment">#REF!</definedName>
    <definedName name="CI">#REF!</definedName>
    <definedName name="CIF">#REF!</definedName>
    <definedName name="CIP">#REF!</definedName>
    <definedName name="circu1" localSheetId="0">#REF!</definedName>
    <definedName name="circu1">#REF!</definedName>
    <definedName name="circu2">#REF!</definedName>
    <definedName name="CIRCUITS">#REF!</definedName>
    <definedName name="Circular_Columns">#REF!</definedName>
    <definedName name="Circular_Columns_14">#REF!</definedName>
    <definedName name="Circular_Columns_16">#REF!</definedName>
    <definedName name="Circular_Columns_17">#REF!</definedName>
    <definedName name="CIT_FMF">#REF!</definedName>
    <definedName name="CIT_HW_BGP">#REF!</definedName>
    <definedName name="CIT_HW_FAC">#REF!</definedName>
    <definedName name="CIT_HW_MOC">#REF!</definedName>
    <definedName name="CIT_HW_Sales">#REF!</definedName>
    <definedName name="CIT_HW_SGP">#REF!</definedName>
    <definedName name="CIT_Sales">#REF!</definedName>
    <definedName name="CIT_SW_BGP">#REF!</definedName>
    <definedName name="CIT_SW_FAC">#REF!</definedName>
    <definedName name="CIT_SW_MOC">#REF!</definedName>
    <definedName name="CIT_SW_SGP">#REF!</definedName>
    <definedName name="City">#REF!</definedName>
    <definedName name="city1area">#REF!</definedName>
    <definedName name="Civ_Det_Des" localSheetId="2">IF(VLOOKUP(#REF!,PRICE_CIVIL,1,FALSE)=0,0,VLOOKUP(#REF!,PRICE_CIVIL,2,FALSE))</definedName>
    <definedName name="Civ_Det_Des" localSheetId="0">IF(VLOOKUP(#REF!,PRICE_CIVIL,1,FALSE)=0,0,VLOOKUP(#REF!,PRICE_CIVIL,2,FALSE))</definedName>
    <definedName name="Civ_Det_Des" localSheetId="1">IF(VLOOKUP(#REF!,PRICE_CIVIL,1,FALSE)=0,0,VLOOKUP(#REF!,PRICE_CIVIL,2,FALSE))</definedName>
    <definedName name="Civ_Det_Des" localSheetId="3">IF(VLOOKUP(#REF!,PRICE_CIVIL,1,FALSE)=0,0,VLOOKUP(#REF!,PRICE_CIVIL,2,FALSE))</definedName>
    <definedName name="Civ_Det_Des">IF(VLOOKUP(#REF!,PRICE_CIVIL,1,FALSE)=0,0,VLOOKUP(#REF!,PRICE_CIVIL,2,FALSE))</definedName>
    <definedName name="civil_firm" localSheetId="2">#REF!</definedName>
    <definedName name="civil_firm" localSheetId="3">#REF!</definedName>
    <definedName name="civil_firm">#REF!</definedName>
    <definedName name="CIVIL_OLD_CITY" localSheetId="2">#REF!</definedName>
    <definedName name="CIVIL_OLD_CITY" localSheetId="3">#REF!</definedName>
    <definedName name="CIVIL_OLD_CITY">#REF!</definedName>
    <definedName name="CIVIL_OLD_ESC">#REF!</definedName>
    <definedName name="CIVIL_OLD_WAGE">#REF!</definedName>
    <definedName name="Civil_Total">#REF!</definedName>
    <definedName name="CIVIL10_CITY">#REF!</definedName>
    <definedName name="CIVIL10_ESC">#REF!</definedName>
    <definedName name="CIVIL10_OLD_PROD">#REF!</definedName>
    <definedName name="CIVIL10_PROD">#REF!</definedName>
    <definedName name="CIVIL10_WAGE">#REF!</definedName>
    <definedName name="ckeck1">#REF!</definedName>
    <definedName name="CKT_QTY">#REF!</definedName>
    <definedName name="CKTS">#REF!</definedName>
    <definedName name="CKTS_SWYD">#REF!</definedName>
    <definedName name="CL">#REF!</definedName>
    <definedName name="CLAD">#REF!</definedName>
    <definedName name="claim">#REF!</definedName>
    <definedName name="claim_con" localSheetId="0">#REF!</definedName>
    <definedName name="claim_con">#REF!</definedName>
    <definedName name="claim_qs" localSheetId="0">#REF!</definedName>
    <definedName name="claim_qs">#REF!</definedName>
    <definedName name="claim_sub" localSheetId="0">#REF!</definedName>
    <definedName name="claim_sub">#REF!</definedName>
    <definedName name="claims">#REF!</definedName>
    <definedName name="ClayPipes" localSheetId="2">#REF!</definedName>
    <definedName name="ClayPipes" localSheetId="3">#REF!</definedName>
    <definedName name="ClayPipes">#REF!</definedName>
    <definedName name="ClearingAndGrubbing" localSheetId="2">#REF!</definedName>
    <definedName name="ClearingAndGrubbing" localSheetId="3">#REF!</definedName>
    <definedName name="ClearingAndGrubbing">#REF!</definedName>
    <definedName name="clength">#REF!</definedName>
    <definedName name="Cletus">#REF!</definedName>
    <definedName name="Clg_Void">#REF!</definedName>
    <definedName name="client">#REF!</definedName>
    <definedName name="Client_Markup">#REF!</definedName>
    <definedName name="Client_Name" localSheetId="2">#REF!</definedName>
    <definedName name="Client_Name" localSheetId="3">#REF!</definedName>
    <definedName name="Client_Name">#REF!</definedName>
    <definedName name="Client_Quad_Percent">#REF!</definedName>
    <definedName name="clintels">#REF!</definedName>
    <definedName name="CLUB" localSheetId="2">#REF!</definedName>
    <definedName name="CLUB" localSheetId="3">#REF!</definedName>
    <definedName name="CLUB">#REF!</definedName>
    <definedName name="CNTL_VALVE" localSheetId="2">#REF!</definedName>
    <definedName name="CNTL_VALVE" localSheetId="3">#REF!</definedName>
    <definedName name="CNTL_VALVE">#REF!</definedName>
    <definedName name="CNTL_VALVE_PRICE">#REF!</definedName>
    <definedName name="CO">#REF!</definedName>
    <definedName name="co_tt_1">#REF!</definedName>
    <definedName name="co_tt_2">#REF!</definedName>
    <definedName name="co_tt_3">#REF!</definedName>
    <definedName name="COAT">#REF!</definedName>
    <definedName name="cocnlen1" localSheetId="0">#REF!</definedName>
    <definedName name="cocnlen1">#REF!</definedName>
    <definedName name="Code" localSheetId="0" hidden="1">#REF!</definedName>
    <definedName name="CODE">#REF!</definedName>
    <definedName name="CODE_AFGIS">#REF!</definedName>
    <definedName name="CODE_B">#REF!</definedName>
    <definedName name="CODE_E">#REF!</definedName>
    <definedName name="CODE_F">#REF!</definedName>
    <definedName name="CODE_MPA">#REF!</definedName>
    <definedName name="Code_Name">#N/A</definedName>
    <definedName name="CODE_P" localSheetId="2">#REF!</definedName>
    <definedName name="CODE_P" localSheetId="3">#REF!</definedName>
    <definedName name="CODE_P">#REF!</definedName>
    <definedName name="code_q">#REF!</definedName>
    <definedName name="CODE_RATE">#REF!</definedName>
    <definedName name="CODE_S">#REF!</definedName>
    <definedName name="coef_adm">0.67</definedName>
    <definedName name="coef_av">0.7</definedName>
    <definedName name="coef_discount">0.05</definedName>
    <definedName name="coef_doc">0.67</definedName>
    <definedName name="coef_gest">0.6</definedName>
    <definedName name="coef_inst_gest">2</definedName>
    <definedName name="coef_meca">0.84</definedName>
    <definedName name="coef_oem">1</definedName>
    <definedName name="coef_service">1.61</definedName>
    <definedName name="coef_training">1.45</definedName>
    <definedName name="coef_xc">0.5</definedName>
    <definedName name="coeff">#REF!</definedName>
    <definedName name="Coeff_imp">#REF!</definedName>
    <definedName name="Coeffc" localSheetId="2">1/Coeffu</definedName>
    <definedName name="Coeffc" localSheetId="0">1/Coeffu</definedName>
    <definedName name="Coeffc" localSheetId="1">1/Coeffu</definedName>
    <definedName name="Coeffc" localSheetId="3">1/[0]!Coeffu</definedName>
    <definedName name="Coeffc">1/Coeffu</definedName>
    <definedName name="CoeffOEM">1.5</definedName>
    <definedName name="Coeffsolect">2</definedName>
    <definedName name="Coeffu">1.4</definedName>
    <definedName name="coefHA">#REF!</definedName>
    <definedName name="CoefSursalaire">#REF!</definedName>
    <definedName name="COL" localSheetId="2">#REF!</definedName>
    <definedName name="COL" localSheetId="3">#REF!</definedName>
    <definedName name="Col">#REF!</definedName>
    <definedName name="COL_CO_TO">62</definedName>
    <definedName name="COL_PR_TO">61</definedName>
    <definedName name="Col_Sched" localSheetId="2">#REF!</definedName>
    <definedName name="Col_Sched" localSheetId="3">#REF!</definedName>
    <definedName name="Col_Sched">#REF!</definedName>
    <definedName name="colarea">#REF!</definedName>
    <definedName name="Colbgl">#REF!</definedName>
    <definedName name="colbgl2">#REF!</definedName>
    <definedName name="COLDB" localSheetId="2">#REF!</definedName>
    <definedName name="COLDB" localSheetId="3">#REF!</definedName>
    <definedName name="COLDB">#REF!</definedName>
    <definedName name="ColdWaterStorageTanks" localSheetId="2">#REF!</definedName>
    <definedName name="ColdWaterStorageTanks" localSheetId="3">#REF!</definedName>
    <definedName name="ColdWaterStorageTanks">#REF!</definedName>
    <definedName name="Collection" localSheetId="0">#REF!</definedName>
    <definedName name="Collection">#REF!</definedName>
    <definedName name="COLOR">#REF!</definedName>
    <definedName name="Coloured_premix">#REF!</definedName>
    <definedName name="Column">#REF!</definedName>
    <definedName name="Column_Mark">#REF!</definedName>
    <definedName name="column_necks">#REF!</definedName>
    <definedName name="columns" localSheetId="0">#REF!</definedName>
    <definedName name="columns">#REF!</definedName>
    <definedName name="COM" localSheetId="2">#REF!</definedName>
    <definedName name="COM" localSheetId="3">#REF!</definedName>
    <definedName name="COM">#REF!</definedName>
    <definedName name="com_msp" localSheetId="2">#REF!</definedName>
    <definedName name="com_msp" localSheetId="3">#REF!</definedName>
    <definedName name="com_msp">#REF!</definedName>
    <definedName name="com_pup">#REF!</definedName>
    <definedName name="com_reup">#REF!</definedName>
    <definedName name="CombinedUplift">#REF!</definedName>
    <definedName name="cominput">#REF!</definedName>
    <definedName name="COMP">#REF!</definedName>
    <definedName name="Comp1Seg1">"Check Box 1"</definedName>
    <definedName name="Company" localSheetId="0">#REF!</definedName>
    <definedName name="Company">#REF!</definedName>
    <definedName name="COMPARISON" localSheetId="0">#REF!</definedName>
    <definedName name="COMPARISON">#REF!</definedName>
    <definedName name="Compétition">#N/A</definedName>
    <definedName name="compiercircu" localSheetId="0">#REF!</definedName>
    <definedName name="compiercircu">#REF!</definedName>
    <definedName name="compierstri" localSheetId="2">#REF!</definedName>
    <definedName name="compierstri" localSheetId="3">#REF!</definedName>
    <definedName name="compierstri">#REF!</definedName>
    <definedName name="compiersufare">#REF!</definedName>
    <definedName name="compiertopare">#REF!</definedName>
    <definedName name="compiervol">#REF!</definedName>
    <definedName name="COMPING">#REF!</definedName>
    <definedName name="comprenant" localSheetId="2">#REF!</definedName>
    <definedName name="comprenant" localSheetId="3">#REF!</definedName>
    <definedName name="comprenant">#REF!</definedName>
    <definedName name="CON" localSheetId="2" hidden="1">{#N/A,#N/A,TRUE,"Cover";#N/A,#N/A,TRUE,"Conts";#N/A,#N/A,TRUE,"VOS";#N/A,#N/A,TRUE,"Warrington";#N/A,#N/A,TRUE,"Widnes"}</definedName>
    <definedName name="CON" localSheetId="0" hidden="1">{#N/A,#N/A,TRUE,"Cover";#N/A,#N/A,TRUE,"Conts";#N/A,#N/A,TRUE,"VOS";#N/A,#N/A,TRUE,"Warrington";#N/A,#N/A,TRUE,"Widnes"}</definedName>
    <definedName name="CON" localSheetId="3" hidden="1">{#N/A,#N/A,TRUE,"Cover";#N/A,#N/A,TRUE,"Conts";#N/A,#N/A,TRUE,"VOS";#N/A,#N/A,TRUE,"Warrington";#N/A,#N/A,TRUE,"Widnes"}</definedName>
    <definedName name="con">#REF!</definedName>
    <definedName name="Con_unitprice" localSheetId="2">#REF!</definedName>
    <definedName name="Con_unitprice" localSheetId="0">#REF!</definedName>
    <definedName name="Con_unitprice" localSheetId="3">#REF!</definedName>
    <definedName name="Con_unitprice">#REF!</definedName>
    <definedName name="CONC">#REF!</definedName>
    <definedName name="Conc_1">#REF!</definedName>
    <definedName name="Conc_10">#REF!</definedName>
    <definedName name="Conc_100">#REF!</definedName>
    <definedName name="Conc_20">#REF!</definedName>
    <definedName name="Conc_24">#REF!</definedName>
    <definedName name="Conc_30">#REF!</definedName>
    <definedName name="Conc_40">#REF!</definedName>
    <definedName name="Conc_50">#REF!</definedName>
    <definedName name="Conc_60">#REF!</definedName>
    <definedName name="Conc_70">#REF!</definedName>
    <definedName name="Conc_80">#REF!</definedName>
    <definedName name="Conc_90">#REF!</definedName>
    <definedName name="conc2" localSheetId="0">#REF!</definedName>
    <definedName name="conc2">#REF!</definedName>
    <definedName name="conc35">#REF!</definedName>
    <definedName name="concabt" localSheetId="2">#REF!</definedName>
    <definedName name="concabt" localSheetId="0">#REF!</definedName>
    <definedName name="concabt" localSheetId="3">#REF!</definedName>
    <definedName name="concabt">#REF!</definedName>
    <definedName name="conclen3" localSheetId="2">#REF!</definedName>
    <definedName name="conclen3" localSheetId="0">#REF!</definedName>
    <definedName name="conclen3" localSheetId="3">#REF!</definedName>
    <definedName name="conclen3">#REF!</definedName>
    <definedName name="CONCOURSE" localSheetId="2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localSheetId="1" hidden="1">{#N/A,#N/A,TRUE,"Cover";#N/A,#N/A,TRUE,"Conts";#N/A,#N/A,TRUE,"VOS";#N/A,#N/A,TRUE,"Warrington";#N/A,#N/A,TRUE,"Widnes"}</definedName>
    <definedName name="CONCOURSE" localSheetId="3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crete" localSheetId="2">#REF!</definedName>
    <definedName name="concrete" localSheetId="3">#REF!</definedName>
    <definedName name="concrete">#REF!</definedName>
    <definedName name="Concrete_Ang.Connection" localSheetId="2">#REF!</definedName>
    <definedName name="Concrete_Ang.Connection" localSheetId="3">#REF!</definedName>
    <definedName name="Concrete_Ang.Connection">#REF!</definedName>
    <definedName name="Concrete_V_Connection" localSheetId="2">#REF!</definedName>
    <definedName name="Concrete_V_Connection" localSheetId="3">#REF!</definedName>
    <definedName name="Concrete_V_Connection">#REF!</definedName>
    <definedName name="concrete1">#REF!</definedName>
    <definedName name="ConcreteClassA">#REF!</definedName>
    <definedName name="concwt" localSheetId="2">#REF!</definedName>
    <definedName name="concwt" localSheetId="3">#REF!</definedName>
    <definedName name="concwt">#REF!</definedName>
    <definedName name="COND_PRICING" localSheetId="2">#REF!</definedName>
    <definedName name="COND_PRICING" localSheetId="3">#REF!</definedName>
    <definedName name="COND_PRICING">#REF!</definedName>
    <definedName name="Condensate" localSheetId="0">#REF!</definedName>
    <definedName name="Condensate">#REF!</definedName>
    <definedName name="condition">#N/A</definedName>
    <definedName name="CONDO">#N/A</definedName>
    <definedName name="CONDUIT" localSheetId="2">#REF!</definedName>
    <definedName name="CONDUIT" localSheetId="3">#REF!</definedName>
    <definedName name="CONDUIT">#REF!</definedName>
    <definedName name="confined_area">#REF!</definedName>
    <definedName name="Cons_Hrs" localSheetId="2">#REF!</definedName>
    <definedName name="Cons_Hrs" localSheetId="3">#REF!</definedName>
    <definedName name="Cons_Hrs">#REF!</definedName>
    <definedName name="Cons_Rev" localSheetId="2">#REF!</definedName>
    <definedName name="Cons_Rev" localSheetId="3">#REF!</definedName>
    <definedName name="Cons_Rev">#REF!</definedName>
    <definedName name="CONST_BASIS">#REF!</definedName>
    <definedName name="Const_period">#REF!</definedName>
    <definedName name="Cont">#REF!</definedName>
    <definedName name="Cont_rdwrk">#REF!</definedName>
    <definedName name="Cont1">#REF!</definedName>
    <definedName name="Contacts">#REF!</definedName>
    <definedName name="Containment" localSheetId="2">#REF!</definedName>
    <definedName name="Containment" localSheetId="0">#REF!</definedName>
    <definedName name="Containment" localSheetId="3">#REF!</definedName>
    <definedName name="Containment">#REF!</definedName>
    <definedName name="Contract_Sum" localSheetId="2">#REF!</definedName>
    <definedName name="Contract_Sum" localSheetId="3">#REF!</definedName>
    <definedName name="Contract_Sum">#REF!</definedName>
    <definedName name="Contract_sum1" localSheetId="2">#REF!</definedName>
    <definedName name="Contract_sum1" localSheetId="0">#REF!</definedName>
    <definedName name="Contract_sum1" localSheetId="3">#REF!</definedName>
    <definedName name="Contract_sum1">#REF!</definedName>
    <definedName name="Contractor" localSheetId="0">#REF!</definedName>
    <definedName name="Contractor">#REF!</definedName>
    <definedName name="Contractor_Name">#REF!</definedName>
    <definedName name="ContractorName">#REF!</definedName>
    <definedName name="ContractValue">#REF!</definedName>
    <definedName name="ControlSystemforHVAC" localSheetId="2">#REF!</definedName>
    <definedName name="ControlSystemforHVAC" localSheetId="3">#REF!</definedName>
    <definedName name="ControlSystemforHVAC">#REF!</definedName>
    <definedName name="Conv" localSheetId="2">#REF!</definedName>
    <definedName name="Conv" localSheetId="3">#REF!</definedName>
    <definedName name="Conv">#REF!</definedName>
    <definedName name="Conversion">#REF!</definedName>
    <definedName name="Conveuro">4.5</definedName>
    <definedName name="COPP">#REF!</definedName>
    <definedName name="copper">#REF!</definedName>
    <definedName name="COPPER_PRICE">#REF!</definedName>
    <definedName name="CopperPipesandFittings">#REF!</definedName>
    <definedName name="copy">#REF!</definedName>
    <definedName name="copy_this">#REF!</definedName>
    <definedName name="copybottle">#REF!</definedName>
    <definedName name="COPYOFMPSCHEDULE">#REF!</definedName>
    <definedName name="corediameter">#REF!</definedName>
    <definedName name="coring">#REF!</definedName>
    <definedName name="cost">#REF!</definedName>
    <definedName name="COST_RANGE" localSheetId="2">#REF!</definedName>
    <definedName name="COST_RANGE" localSheetId="0">#REF!</definedName>
    <definedName name="COST_RANGE" localSheetId="3">#REF!</definedName>
    <definedName name="COST_RANGE">#REF!</definedName>
    <definedName name="COST_RATE">#REF!</definedName>
    <definedName name="Cost_Temp.Equip" localSheetId="0">#REF!</definedName>
    <definedName name="Cost_Temp.Equip">#REF!</definedName>
    <definedName name="COST_VALUE_REPO">#REF!</definedName>
    <definedName name="Cost10">#REF!</definedName>
    <definedName name="COSTCOMP10">#REF!</definedName>
    <definedName name="COSTCOMP11">#REF!</definedName>
    <definedName name="COSTFinalCurrency">#REF!</definedName>
    <definedName name="Costi">#REF!</definedName>
    <definedName name="costimpact">#REF!</definedName>
    <definedName name="costimpactpmi">#REF!</definedName>
    <definedName name="COSTItem">#REF!</definedName>
    <definedName name="Costo">#REF!</definedName>
    <definedName name="CostPlanArea">#REF!</definedName>
    <definedName name="COSTSItem" localSheetId="2">#REF!</definedName>
    <definedName name="COSTSItem" localSheetId="3">#REF!</definedName>
    <definedName name="COSTSItem">#REF!</definedName>
    <definedName name="Councils_overage">#REF!</definedName>
    <definedName name="COUNT_RANGE">#N/A</definedName>
    <definedName name="Country" localSheetId="2">#REF!</definedName>
    <definedName name="Country" localSheetId="3">#REF!</definedName>
    <definedName name="Country">#REF!</definedName>
    <definedName name="CountryOfOrigin" localSheetId="2">#REF!</definedName>
    <definedName name="CountryOfOrigin" localSheetId="3">#REF!</definedName>
    <definedName name="CountryOfOrigin">#REF!</definedName>
    <definedName name="CP" localSheetId="2">#REF!</definedName>
    <definedName name="cp" localSheetId="0">#REF!</definedName>
    <definedName name="CP" localSheetId="3">#REF!</definedName>
    <definedName name="cp">#REF!</definedName>
    <definedName name="CPC_1631FXItem" localSheetId="2">#REF!</definedName>
    <definedName name="CPC_1631FXItem" localSheetId="3">#REF!</definedName>
    <definedName name="CPC_1631FXItem">#REF!</definedName>
    <definedName name="CPC_1641_CItem">#REF!</definedName>
    <definedName name="CPC_1641_DItem">#REF!</definedName>
    <definedName name="CPC_1641_TItem">#REF!</definedName>
    <definedName name="CPC_1641SMItem">#REF!</definedName>
    <definedName name="CPC_1651SMItem">#REF!</definedName>
    <definedName name="CPC_1664OAItem">#REF!</definedName>
    <definedName name="CPC_1664SMItem">#REF!</definedName>
    <definedName name="CPC_1686WMItem">#REF!</definedName>
    <definedName name="CPC_axlcpcItem">#REF!</definedName>
    <definedName name="CPC_PCItem">#REF!</definedName>
    <definedName name="CPCAxlItem">#REF!</definedName>
    <definedName name="CPCAxlItem1">#REF!</definedName>
    <definedName name="CPCItem">#REF!</definedName>
    <definedName name="cpcode">#REF!</definedName>
    <definedName name="cpdpvol" localSheetId="0">#REF!</definedName>
    <definedName name="cpdpvol">#REF!</definedName>
    <definedName name="cpierends" localSheetId="0">#REF!</definedName>
    <definedName name="cpierends">#REF!</definedName>
    <definedName name="CPL">#REF!</definedName>
    <definedName name="CPLG">#REF!</definedName>
    <definedName name="CPP" localSheetId="2">#REF!</definedName>
    <definedName name="CPP" localSheetId="3">#REF!</definedName>
    <definedName name="CPP">#REF!</definedName>
    <definedName name="CPP_2002" localSheetId="2">#REF!</definedName>
    <definedName name="CPP_2002" localSheetId="3">#REF!</definedName>
    <definedName name="CPP_2002">#REF!</definedName>
    <definedName name="CPP_2003" localSheetId="2">#REF!</definedName>
    <definedName name="CPP_2003" localSheetId="3">#REF!</definedName>
    <definedName name="CPP_2003">#REF!</definedName>
    <definedName name="CPP_2004">#REF!</definedName>
    <definedName name="CPP_2005">#REF!</definedName>
    <definedName name="CPP_2006">#REF!</definedName>
    <definedName name="CPP_2007">#REF!</definedName>
    <definedName name="CPP_2008">#REF!</definedName>
    <definedName name="CPP_2009">#REF!</definedName>
    <definedName name="CPP_2010">#REF!</definedName>
    <definedName name="cprop">#REF!</definedName>
    <definedName name="cpxx">#REF!</definedName>
    <definedName name="Cranes" localSheetId="2">#REF!</definedName>
    <definedName name="Cranes" localSheetId="3">#REF!</definedName>
    <definedName name="Cranes">#REF!</definedName>
    <definedName name="Cranes02">#REF!</definedName>
    <definedName name="CREP">#REF!</definedName>
    <definedName name="crit">#REF!</definedName>
    <definedName name="CRIT_VALVE">#REF!</definedName>
    <definedName name="_xlnm.Criteria" localSheetId="0">#REF!</definedName>
    <definedName name="Criteria_MI">#REF!</definedName>
    <definedName name="CRITERIA1">#REF!</definedName>
    <definedName name="Criterion" localSheetId="0">#REF!</definedName>
    <definedName name="Criterion">#REF!</definedName>
    <definedName name="cross">"û"</definedName>
    <definedName name="CS" localSheetId="2">#REF!</definedName>
    <definedName name="CS" localSheetId="3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FMF">#REF!</definedName>
    <definedName name="CS_STD">#REF!</definedName>
    <definedName name="CS_XS">#REF!</definedName>
    <definedName name="CS_XXS">#REF!</definedName>
    <definedName name="CSC" localSheetId="0">#REF!</definedName>
    <definedName name="CSC">#REF!</definedName>
    <definedName name="CSCALC" localSheetId="0">#REF!</definedName>
    <definedName name="CSCALC">#REF!</definedName>
    <definedName name="CSS">#N/A</definedName>
    <definedName name="csshade">#REF!</definedName>
    <definedName name="cst">#REF!</definedName>
    <definedName name="ctdn9697">#REF!</definedName>
    <definedName name="CTRAM">#REF!</definedName>
    <definedName name="CU_ADJ" localSheetId="2">#REF!</definedName>
    <definedName name="CU_ADJ" localSheetId="3">#REF!</definedName>
    <definedName name="CU_ADJ">#REF!</definedName>
    <definedName name="CU_ADJ_MV" localSheetId="2">#REF!</definedName>
    <definedName name="CU_ADJ_MV" localSheetId="3">#REF!</definedName>
    <definedName name="CU_ADJ_MV">#REF!</definedName>
    <definedName name="Culvert_Table">#REF!</definedName>
    <definedName name="Cum_Int" localSheetId="2">#REF!</definedName>
    <definedName name="Cum_Int" localSheetId="3">#REF!</definedName>
    <definedName name="Cum_Int">#REF!</definedName>
    <definedName name="CumulativeFinancialProgress">#REF!</definedName>
    <definedName name="CumulativePercentCompletion">#REF!</definedName>
    <definedName name="curex">#REF!</definedName>
    <definedName name="Curr">#REF!</definedName>
    <definedName name="CURRENCY" localSheetId="2">#REF!</definedName>
    <definedName name="CURRENCY" localSheetId="3">#REF!</definedName>
    <definedName name="CURRENCY">#REF!</definedName>
    <definedName name="CURRENT" localSheetId="2">#REF!</definedName>
    <definedName name="CURRENT" localSheetId="3">#REF!</definedName>
    <definedName name="CURRENT">#REF!</definedName>
    <definedName name="Current_Currency_Rate">#REF!</definedName>
    <definedName name="Current_Valuation_No">#REF!</definedName>
    <definedName name="CurrentUnits">" ft2"</definedName>
    <definedName name="CUS">#REF!</definedName>
    <definedName name="CUSD" localSheetId="0">#REF!</definedName>
    <definedName name="CUSD">#REF!</definedName>
    <definedName name="Custom_Charges" localSheetId="0">#REF!</definedName>
    <definedName name="Custom_Charges">#REF!</definedName>
    <definedName name="CustomDuty">#REF!</definedName>
    <definedName name="cvcad">#N/A</definedName>
    <definedName name="cvcd">#N/A</definedName>
    <definedName name="cvdvbdffgdfgd" localSheetId="0" hidden="1">#REF!</definedName>
    <definedName name="cvdvbdffgdfgd" hidden="1">#REF!</definedName>
    <definedName name="cVisAchk" localSheetId="0">#REF!</definedName>
    <definedName name="cVisAchk">#REF!</definedName>
    <definedName name="cVisAchk10" localSheetId="0">#REF!</definedName>
    <definedName name="cVisAchk10">#REF!</definedName>
    <definedName name="cVisAchk11">#REF!</definedName>
    <definedName name="cVisAchk12">#REF!</definedName>
    <definedName name="cVisAchk13">#REF!</definedName>
    <definedName name="cVisAchk14">#REF!</definedName>
    <definedName name="cVisAchk15">#REF!</definedName>
    <definedName name="cVisAchk16">#REF!</definedName>
    <definedName name="cVisAchk17">#REF!</definedName>
    <definedName name="cVisAchk18">#REF!</definedName>
    <definedName name="cVisAchk19">#REF!</definedName>
    <definedName name="cVisAchk2">#REF!</definedName>
    <definedName name="cVisAchk20">#REF!</definedName>
    <definedName name="cVisAchk21">#REF!</definedName>
    <definedName name="cVisAchk22">#REF!</definedName>
    <definedName name="cVisAchk23">#REF!</definedName>
    <definedName name="cVisAchk3">#REF!</definedName>
    <definedName name="cVisAchk4">#REF!</definedName>
    <definedName name="cVisAchk5">#REF!</definedName>
    <definedName name="cVisAchk6">#REF!</definedName>
    <definedName name="cVisAchk7">#REF!</definedName>
    <definedName name="cVisAchk8">#REF!</definedName>
    <definedName name="cVisAchk9">#REF!</definedName>
    <definedName name="CVISASIG">#REF!</definedName>
    <definedName name="cVisASig10">#REF!</definedName>
    <definedName name="cVisASig11">#REF!</definedName>
    <definedName name="cVisASig12">#REF!</definedName>
    <definedName name="cVisASig13">#REF!</definedName>
    <definedName name="cVisASig14">#REF!</definedName>
    <definedName name="cVisASig15">#REF!</definedName>
    <definedName name="cVisASig16">#REF!</definedName>
    <definedName name="cVisASig17">#REF!</definedName>
    <definedName name="cVisASig18">#REF!</definedName>
    <definedName name="cVisASig19">#REF!</definedName>
    <definedName name="CVISASIG2">#REF!</definedName>
    <definedName name="cVisASig20">#REF!</definedName>
    <definedName name="cVisASig21">#REF!</definedName>
    <definedName name="cVisASig22">#REF!</definedName>
    <definedName name="cVisASig23">#REF!</definedName>
    <definedName name="cVisASig3">#REF!</definedName>
    <definedName name="cVisASig4">#REF!</definedName>
    <definedName name="cVisASig5">#REF!</definedName>
    <definedName name="cVisASig6">#REF!</definedName>
    <definedName name="cVisASig7">#REF!</definedName>
    <definedName name="cVisASig8">#REF!</definedName>
    <definedName name="cVisASig9">#REF!</definedName>
    <definedName name="cVisAVer">#REF!</definedName>
    <definedName name="cVisAVer10">#REF!</definedName>
    <definedName name="cVisAVer11">#REF!</definedName>
    <definedName name="cVisAVer12">#REF!</definedName>
    <definedName name="cVisAVer13">#REF!</definedName>
    <definedName name="cVisAVer14">#REF!</definedName>
    <definedName name="cVisaVer147474">#REF!</definedName>
    <definedName name="cVisAVer15">#REF!</definedName>
    <definedName name="cVisAVer16">#REF!</definedName>
    <definedName name="cVisAVer17">#REF!</definedName>
    <definedName name="cVisAVer18">#REF!</definedName>
    <definedName name="cVisAVer19">#REF!</definedName>
    <definedName name="cVisAVer2">#REF!</definedName>
    <definedName name="cVisAVer20">#REF!</definedName>
    <definedName name="cVisAVer21">#REF!</definedName>
    <definedName name="cVisAVer22">#REF!</definedName>
    <definedName name="cVisAVer23">#REF!</definedName>
    <definedName name="cVisAVer3">#REF!</definedName>
    <definedName name="cVisAVer4">#REF!</definedName>
    <definedName name="cVisAVer5">#REF!</definedName>
    <definedName name="cVisAVer6">#REF!</definedName>
    <definedName name="cVisAVer7">#REF!</definedName>
    <definedName name="cVisAVer8">#REF!</definedName>
    <definedName name="cVisAVer9">#REF!</definedName>
    <definedName name="CVL_FAC">#REF!</definedName>
    <definedName name="CVSA">#REF!</definedName>
    <definedName name="cvxzcbvdxdxbvf" hidden="1">#REF!</definedName>
    <definedName name="CWAmt">#REF!</definedName>
    <definedName name="cwestmark" localSheetId="0">IF(#REF!="","",IF(#REF!="C",#REF!*#REF!*#REF!*#REF!,0))</definedName>
    <definedName name="cwestmark" localSheetId="1">IF(#REF!="","",IF(#REF!="C",#REF!*#REF!*#REF!*#REF!,0))</definedName>
    <definedName name="cwestmark">IF(#REF!="","",IF(#REF!="C",#REF!*#REF!*#REF!*#REF!,0))</definedName>
    <definedName name="cxcdsd">#N/A</definedName>
    <definedName name="cxcxcxcx">#N/A</definedName>
    <definedName name="cxcxxcx">#N/A</definedName>
    <definedName name="cxvcxzcvz" localSheetId="0" hidden="1">#REF!</definedName>
    <definedName name="cxvcxzcvz" hidden="1">#REF!</definedName>
    <definedName name="CYEN" localSheetId="2">#REF!</definedName>
    <definedName name="CYEN" localSheetId="0">#REF!</definedName>
    <definedName name="CYEN" localSheetId="3">#REF!</definedName>
    <definedName name="CYEN">#REF!</definedName>
    <definedName name="d" localSheetId="0">#REF!</definedName>
    <definedName name="D">#REF!</definedName>
    <definedName name="D.C">#REF!</definedName>
    <definedName name="D_22" localSheetId="2">#REF!</definedName>
    <definedName name="D_22" localSheetId="3">#REF!</definedName>
    <definedName name="D_22">#REF!</definedName>
    <definedName name="D_Concrete" localSheetId="2">#REF!</definedName>
    <definedName name="D_Concrete" localSheetId="3">#REF!</definedName>
    <definedName name="D_Concrete">#REF!</definedName>
    <definedName name="D_Masonry">#REF!</definedName>
    <definedName name="D12_">#N/A</definedName>
    <definedName name="D20_">#N/A</definedName>
    <definedName name="D2E" localSheetId="2">1/E2D</definedName>
    <definedName name="D2E" localSheetId="0">1/E2D</definedName>
    <definedName name="D2E" localSheetId="1">1/E2D</definedName>
    <definedName name="D2E" localSheetId="3">1/[0]!E2D</definedName>
    <definedName name="D2E">1/E2D</definedName>
    <definedName name="Da" localSheetId="2">#REF!</definedName>
    <definedName name="Da" localSheetId="0">#REF!</definedName>
    <definedName name="Da" localSheetId="3">#REF!</definedName>
    <definedName name="Da">#REF!</definedName>
    <definedName name="dada" localSheetId="0" hidden="1">{#N/A,#N/A,TRUE,"Cover";#N/A,#N/A,TRUE,"Conts";#N/A,#N/A,TRUE,"VOS";#N/A,#N/A,TRUE,"Warrington";#N/A,#N/A,TRUE,"Widnes"}</definedName>
    <definedName name="dada" localSheetId="1" hidden="1">{#N/A,#N/A,TRUE,"Cover";#N/A,#N/A,TRUE,"Conts";#N/A,#N/A,TRUE,"VOS";#N/A,#N/A,TRUE,"Warrington";#N/A,#N/A,TRUE,"Widnes"}</definedName>
    <definedName name="dada" hidden="1">{#N/A,#N/A,TRUE,"Cover";#N/A,#N/A,TRUE,"Conts";#N/A,#N/A,TRUE,"VOS";#N/A,#N/A,TRUE,"Warrington";#N/A,#N/A,TRUE,"Widnes"}</definedName>
    <definedName name="DAF1_13">#REF!</definedName>
    <definedName name="DAF1_7">#REF!</definedName>
    <definedName name="DAF1_7_13">#REF!</definedName>
    <definedName name="DAF2_13">#REF!</definedName>
    <definedName name="DAF2_7">#REF!</definedName>
    <definedName name="DAF2_7_13">#REF!</definedName>
    <definedName name="DAF3_13">#REF!</definedName>
    <definedName name="DAF3_7">#REF!</definedName>
    <definedName name="DAF3_7_13">#REF!</definedName>
    <definedName name="DAF4_13">#REF!</definedName>
    <definedName name="DAF4_7">#REF!</definedName>
    <definedName name="DAF4_7_13">#REF!</definedName>
    <definedName name="DAF5_13">#REF!</definedName>
    <definedName name="DAF5_7">#REF!</definedName>
    <definedName name="DAF5_7_13">#REF!</definedName>
    <definedName name="DAF6_13">#REF!</definedName>
    <definedName name="DAF6_7">#REF!</definedName>
    <definedName name="DAF6_7_13">#REF!</definedName>
    <definedName name="das" localSheetId="2">#REF!</definedName>
    <definedName name="das" localSheetId="3">#REF!</definedName>
    <definedName name="das">#REF!</definedName>
    <definedName name="dasdfa" localSheetId="2">#REF!</definedName>
    <definedName name="dasdfa" localSheetId="0">#REF!</definedName>
    <definedName name="dasdfa" localSheetId="3">#REF!</definedName>
    <definedName name="dasdfa">#REF!</definedName>
    <definedName name="DATA" localSheetId="0">#REF!</definedName>
    <definedName name="Data">#REF!</definedName>
    <definedName name="Data_1">#REF!</definedName>
    <definedName name="DATA_10">#REF!</definedName>
    <definedName name="DATA_11">#REF!</definedName>
    <definedName name="DATA_12">#REF!</definedName>
    <definedName name="DATA_13">#REF!</definedName>
    <definedName name="DATA_14">#REF!</definedName>
    <definedName name="DATA_15">#REF!</definedName>
    <definedName name="DATA_16">#REF!</definedName>
    <definedName name="DATA_17">#REF!</definedName>
    <definedName name="DATA_18">#REF!</definedName>
    <definedName name="DATA_19">#REF!</definedName>
    <definedName name="DATA_2">#REF!</definedName>
    <definedName name="DATA_20">#REF!</definedName>
    <definedName name="DATA_21">#REF!</definedName>
    <definedName name="DATA_22">#REF!</definedName>
    <definedName name="DATA_23">#REF!</definedName>
    <definedName name="DATA_24">#REF!</definedName>
    <definedName name="DATA_25">#REF!</definedName>
    <definedName name="DATA_3">#REF!</definedName>
    <definedName name="DATA_4">#REF!</definedName>
    <definedName name="DATA_5">#REF!</definedName>
    <definedName name="DATA_6">#REF!</definedName>
    <definedName name="DATA_7">#REF!</definedName>
    <definedName name="DATA_8">#REF!</definedName>
    <definedName name="DATA_9">#REF!</definedName>
    <definedName name="DATA_ALL">#REF!</definedName>
    <definedName name="DATA_DATA2_List">#REF!</definedName>
    <definedName name="DATA_FAC">#REF!</definedName>
    <definedName name="DATA_VALID">#REF!</definedName>
    <definedName name="data1" hidden="1">#REF!</definedName>
    <definedName name="data2" hidden="1">#REF!</definedName>
    <definedName name="data3" hidden="1">#REF!</definedName>
    <definedName name="dataa">#REF!</definedName>
    <definedName name="dataaa">#REF!</definedName>
    <definedName name="dataaaa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ACHECKED_ELBK">#REF!</definedName>
    <definedName name="DATACHECKED_ELEQ">#REF!</definedName>
    <definedName name="DATACHECKED_INSTR">#REF!</definedName>
    <definedName name="Date" localSheetId="2">TODAY()</definedName>
    <definedName name="Date" localSheetId="3">TODAY()</definedName>
    <definedName name="date">#REF!</definedName>
    <definedName name="Date_On_Site" localSheetId="2">#REF!</definedName>
    <definedName name="Date_On_Site" localSheetId="3">#REF!</definedName>
    <definedName name="Date_On_Site">#REF!</definedName>
    <definedName name="DATECHECKED_ELBK" localSheetId="2">#REF!</definedName>
    <definedName name="DATECHECKED_ELBK" localSheetId="3">#REF!</definedName>
    <definedName name="DATECHECKED_ELBK">#REF!</definedName>
    <definedName name="DATECHECKED_ELEQ">#REF!</definedName>
    <definedName name="DATECHECKED_INSTR">#REF!</definedName>
    <definedName name="dawsqcg" localSheetId="2">#REF!</definedName>
    <definedName name="dawsqcg" localSheetId="3">#REF!</definedName>
    <definedName name="dawsqcg">#REF!</definedName>
    <definedName name="DaysMonth">#REF!</definedName>
    <definedName name="DaysMonth1">#REF!</definedName>
    <definedName name="DaysWeek">#REF!</definedName>
    <definedName name="DaysWeek1">#REF!</definedName>
    <definedName name="DaysYear">#REF!</definedName>
    <definedName name="DaysYear1">#REF!</definedName>
    <definedName name="Daywork">#REF!</definedName>
    <definedName name="Daywork1" localSheetId="2" hidden="1">{#N/A,#N/A,FALSE,"MARCH"}</definedName>
    <definedName name="Daywork1" localSheetId="0" hidden="1">{#N/A,#N/A,FALSE,"MARCH"}</definedName>
    <definedName name="Daywork1" localSheetId="1" hidden="1">{#N/A,#N/A,FALSE,"MARCH"}</definedName>
    <definedName name="Daywork1" localSheetId="3" hidden="1">{#N/A,#N/A,FALSE,"MARCH"}</definedName>
    <definedName name="Daywork1" hidden="1">{#N/A,#N/A,FALSE,"MARCH"}</definedName>
    <definedName name="DB">#REF!</definedName>
    <definedName name="DB_NewGroundCover" localSheetId="2">#REF!</definedName>
    <definedName name="DB_NewGroundCover" localSheetId="3">#REF!</definedName>
    <definedName name="DB_NewGroundCover">#REF!</definedName>
    <definedName name="DB_NewTrees" localSheetId="2">#REF!</definedName>
    <definedName name="DB_NewTrees" localSheetId="3">#REF!</definedName>
    <definedName name="DB_NewTrees">#REF!</definedName>
    <definedName name="DB_OriginalPlanting" localSheetId="2">#REF!</definedName>
    <definedName name="DB_OriginalPlanting" localSheetId="3">#REF!</definedName>
    <definedName name="DB_OriginalPlanting">#REF!</definedName>
    <definedName name="DB_PlantingSchedule">#REF!</definedName>
    <definedName name="DB_PRICING">#REF!</definedName>
    <definedName name="DBASE" localSheetId="0">#REF!</definedName>
    <definedName name="DBASE">#REF!</definedName>
    <definedName name="Dbase_kerbs">#REF!</definedName>
    <definedName name="Dbase_roadsigns">#REF!</definedName>
    <definedName name="Dbase1">#REF!</definedName>
    <definedName name="Dbase2">#REF!</definedName>
    <definedName name="DBASEP" localSheetId="0">#REF!</definedName>
    <definedName name="DBASEP">#REF!</definedName>
    <definedName name="DBC">#REF!</definedName>
    <definedName name="DBD">#REF!</definedName>
    <definedName name="DBE">#REF!</definedName>
    <definedName name="DBST1">#REF!</definedName>
    <definedName name="DBST2">#REF!</definedName>
    <definedName name="dc" localSheetId="2">#REF!</definedName>
    <definedName name="dc" localSheetId="3">#REF!</definedName>
    <definedName name="DC">3.68</definedName>
    <definedName name="DCest">#REF!</definedName>
    <definedName name="DCF" localSheetId="2">#REF!</definedName>
    <definedName name="dcf" localSheetId="0">#REF!</definedName>
    <definedName name="DCF" localSheetId="3">#REF!</definedName>
    <definedName name="dcf">#REF!</definedName>
    <definedName name="Dcode">#REF!</definedName>
    <definedName name="DCS_SYS" localSheetId="2">#REF!</definedName>
    <definedName name="DCS_SYS" localSheetId="3">#REF!</definedName>
    <definedName name="DCS_SYS">#REF!</definedName>
    <definedName name="dcvdfdsfds" localSheetId="0" hidden="1">#REF!</definedName>
    <definedName name="dcvdfdsfds" hidden="1">#REF!</definedName>
    <definedName name="DD" localSheetId="0">#REF!</definedName>
    <definedName name="DD">#REF!</definedName>
    <definedName name="DD_22">#REF!</definedName>
    <definedName name="DDAY">#REF!</definedName>
    <definedName name="ddd">#REF!</definedName>
    <definedName name="dddd">#REF!</definedName>
    <definedName name="ddddd" localSheetId="2" hidden="1">{#N/A,#N/A,TRUE,"Cover";#N/A,#N/A,TRUE,"Conts";#N/A,#N/A,TRUE,"VOS";#N/A,#N/A,TRUE,"Warrington";#N/A,#N/A,TRUE,"Widnes"}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3" hidden="1">{#N/A,#N/A,TRUE,"Cover";#N/A,#N/A,TRUE,"Conts";#N/A,#N/A,TRUE,"VOS";#N/A,#N/A,TRUE,"Warrington";#N/A,#N/A,TRUE,"Widnes"}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" localSheetId="2">#REF!</definedName>
    <definedName name="ddddddd" localSheetId="3">#REF!</definedName>
    <definedName name="ddddddd">#REF!</definedName>
    <definedName name="ddddddddddd" localSheetId="2" hidden="1">#REF!</definedName>
    <definedName name="ddddddddddd" localSheetId="3" hidden="1">#REF!</definedName>
    <definedName name="ddddddddddd" hidden="1">#REF!</definedName>
    <definedName name="dddgfhghgfhjgf" hidden="1">#REF!</definedName>
    <definedName name="dddl">#REF!</definedName>
    <definedName name="dddt" localSheetId="2" hidden="1">{"'Break down'!$A$4"}</definedName>
    <definedName name="dddt" localSheetId="0" hidden="1">{"'Break down'!$A$4"}</definedName>
    <definedName name="dddt" localSheetId="1" hidden="1">{"'Break down'!$A$4"}</definedName>
    <definedName name="dddt" localSheetId="3" hidden="1">{"'Break down'!$A$4"}</definedName>
    <definedName name="dddt" hidden="1">{"'Break down'!$A$4"}</definedName>
    <definedName name="ddfdd">#N/A</definedName>
    <definedName name="ddgdghbfgdxf" hidden="1">#REF!</definedName>
    <definedName name="ddlhxch" hidden="1">#REF!</definedName>
    <definedName name="ddsrsafsa" hidden="1">#REF!</definedName>
    <definedName name="Ddt_H_Screed">#REF!</definedName>
    <definedName name="Ddt_H_Screed_AC">#REF!</definedName>
    <definedName name="DE">#N/A</definedName>
    <definedName name="DEA">#REF!</definedName>
    <definedName name="DealData" localSheetId="2">#REF!</definedName>
    <definedName name="DealData" localSheetId="3">#REF!</definedName>
    <definedName name="DealData">#REF!</definedName>
    <definedName name="DECS" localSheetId="2">#REF!</definedName>
    <definedName name="DECS" localSheetId="3">#REF!</definedName>
    <definedName name="DECS">#REF!</definedName>
    <definedName name="deddd">#REF!</definedName>
    <definedName name="Deduction_Nile">#REF!</definedName>
    <definedName name="def">#REF!</definedName>
    <definedName name="DEF1_13">#REF!</definedName>
    <definedName name="DEF1_7">#REF!</definedName>
    <definedName name="DEF1_7_13">#REF!</definedName>
    <definedName name="DEF2_13">#REF!</definedName>
    <definedName name="DEF2_7">#REF!</definedName>
    <definedName name="DEF2_7_13">#REF!</definedName>
    <definedName name="DEL" localSheetId="0" hidden="1">#REF!</definedName>
    <definedName name="DEL" hidden="1">#REF!</definedName>
    <definedName name="DELfeb09" localSheetId="2" hidden="1">#REF!</definedName>
    <definedName name="DELfeb09" localSheetId="3" hidden="1">#REF!</definedName>
    <definedName name="DELfeb09" hidden="1">#REF!</definedName>
    <definedName name="DELG2" localSheetId="2" hidden="1">#REF!</definedName>
    <definedName name="DELG2" localSheetId="0" hidden="1">#REF!</definedName>
    <definedName name="DELG2" localSheetId="3" hidden="1">#REF!</definedName>
    <definedName name="DELG2" hidden="1">#REF!</definedName>
    <definedName name="DELG3" localSheetId="0" hidden="1">#REF!</definedName>
    <definedName name="DELG3" hidden="1">#REF!</definedName>
    <definedName name="Delshan" localSheetId="2" hidden="1">{#N/A,#N/A,FALSE,"VCR"}</definedName>
    <definedName name="Delshan" localSheetId="0" hidden="1">{#N/A,#N/A,FALSE,"VCR"}</definedName>
    <definedName name="Delshan" localSheetId="1" hidden="1">{#N/A,#N/A,FALSE,"VCR"}</definedName>
    <definedName name="Delshan" localSheetId="3" hidden="1">{#N/A,#N/A,FALSE,"VCR"}</definedName>
    <definedName name="Delshan" hidden="1">{#N/A,#N/A,FALSE,"VCR"}</definedName>
    <definedName name="demolition" localSheetId="2">#REF!</definedName>
    <definedName name="demolition" localSheetId="3">#REF!</definedName>
    <definedName name="demolition">#REF!</definedName>
    <definedName name="demolition1">#REF!</definedName>
    <definedName name="Dep">#REF!</definedName>
    <definedName name="Depth" localSheetId="2">#REF!</definedName>
    <definedName name="Depth" localSheetId="0">#REF!</definedName>
    <definedName name="Depth" localSheetId="3">#REF!</definedName>
    <definedName name="Depth">#REF!</definedName>
    <definedName name="DEQ">#N/A</definedName>
    <definedName name="der">#REF!</definedName>
    <definedName name="DERE">#REF!</definedName>
    <definedName name="Des">#REF!</definedName>
    <definedName name="Des_Pkg">#REF!</definedName>
    <definedName name="Desc_Cntl_Valves" localSheetId="2">IF(VLOOKUP(#REF!,CNTL_VALVE_PRICE,2,FALSE)=0,0,VLOOKUP(#REF!,CNTL_VALVE_PRICE,2,FALSE))</definedName>
    <definedName name="Desc_Cntl_Valves" localSheetId="0">IF(VLOOKUP(#REF!,CNTL_VALVE_PRICE,2,FALSE)=0,0,VLOOKUP(#REF!,CNTL_VALVE_PRICE,2,FALSE))</definedName>
    <definedName name="Desc_Cntl_Valves" localSheetId="1">IF(VLOOKUP(#REF!,CNTL_VALVE_PRICE,2,FALSE)=0,0,VLOOKUP(#REF!,CNTL_VALVE_PRICE,2,FALSE))</definedName>
    <definedName name="Desc_Cntl_Valves" localSheetId="3">IF(VLOOKUP(#REF!,[0]!CNTL_VALVE_PRICE,2,FALSE)=0,0,VLOOKUP(#REF!,[0]!CNTL_VALVE_PRICE,2,FALSE))</definedName>
    <definedName name="Desc_Cntl_Valves">IF(VLOOKUP(#REF!,CNTL_VALVE_PRICE,2,FALSE)=0,0,VLOOKUP(#REF!,CNTL_VALVE_PRICE,2,FALSE))</definedName>
    <definedName name="Desc_Conduit" localSheetId="2">IF(VLOOKUP(#REF!,'BOQ - Doors'!COND_PRICING,2,FALSE)=0,0,VLOOKUP(#REF!,'BOQ - Doors'!COND_PRICING,2,FALSE))</definedName>
    <definedName name="Desc_Conduit" localSheetId="0">IF(VLOOKUP(#REF!,COND_PRICING,2,FALSE)=0,0,VLOOKUP(#REF!,COND_PRICING,2,FALSE))</definedName>
    <definedName name="Desc_Conduit" localSheetId="1">IF(VLOOKUP(#REF!,COND_PRICING,2,FALSE)=0,0,VLOOKUP(#REF!,COND_PRICING,2,FALSE))</definedName>
    <definedName name="Desc_Conduit" localSheetId="3">IF(VLOOKUP(#REF!,Variations!COND_PRICING,2,FALSE)=0,0,VLOOKUP(#REF!,Variations!COND_PRICING,2,FALSE))</definedName>
    <definedName name="Desc_Conduit">IF(VLOOKUP(#REF!,COND_PRICING,2,FALSE)=0,0,VLOOKUP(#REF!,COND_PRICING,2,FALSE))</definedName>
    <definedName name="Desc_DB" localSheetId="2">IF(VLOOKUP(#REF!,DB_PRICING,2,FALSE)=0,0,VLOOKUP(#REF!,DB_PRICING,2,FALSE))</definedName>
    <definedName name="Desc_DB" localSheetId="0">IF(VLOOKUP(#REF!,DB_PRICING,2,FALSE)=0,0,VLOOKUP(#REF!,DB_PRICING,2,FALSE))</definedName>
    <definedName name="Desc_DB" localSheetId="1">IF(VLOOKUP(#REF!,DB_PRICING,2,FALSE)=0,0,VLOOKUP(#REF!,DB_PRICING,2,FALSE))</definedName>
    <definedName name="Desc_DB" localSheetId="3">IF(VLOOKUP(#REF!,[0]!DB_PRICING,2,FALSE)=0,0,VLOOKUP(#REF!,[0]!DB_PRICING,2,FALSE))</definedName>
    <definedName name="Desc_DB">IF(VLOOKUP(#REF!,DB_PRICING,2,FALSE)=0,0,VLOOKUP(#REF!,DB_PRICING,2,FALSE))</definedName>
    <definedName name="Desc_DB1" localSheetId="2">IF(VLOOKUP(#REF!,DB_PRICING,3,FALSE)=0,0,VLOOKUP(#REF!,DB_PRICING,3,FALSE))</definedName>
    <definedName name="Desc_DB1" localSheetId="0">IF(VLOOKUP(#REF!,DB_PRICING,3,FALSE)=0,0,VLOOKUP(#REF!,DB_PRICING,3,FALSE))</definedName>
    <definedName name="Desc_DB1" localSheetId="1">IF(VLOOKUP(#REF!,DB_PRICING,3,FALSE)=0,0,VLOOKUP(#REF!,DB_PRICING,3,FALSE))</definedName>
    <definedName name="Desc_DB1" localSheetId="3">IF(VLOOKUP(#REF!,[0]!DB_PRICING,3,FALSE)=0,0,VLOOKUP(#REF!,[0]!DB_PRICING,3,FALSE))</definedName>
    <definedName name="Desc_DB1">IF(VLOOKUP(#REF!,DB_PRICING,3,FALSE)=0,0,VLOOKUP(#REF!,DB_PRICING,3,FALSE))</definedName>
    <definedName name="Desc_DC">#N/A</definedName>
    <definedName name="Desc_MV_Cable" localSheetId="2">IF(VLOOKUP(#REF!,CABLE_PRICING,3,FALSE)=0,0,VLOOKUP(#REF!,CABLE_PRICING,3,FALSE))</definedName>
    <definedName name="Desc_MV_Cable" localSheetId="0">IF(VLOOKUP(#REF!,CABLE_PRICING,3,FALSE)=0,0,VLOOKUP(#REF!,CABLE_PRICING,3,FALSE))</definedName>
    <definedName name="Desc_MV_Cable" localSheetId="1">IF(VLOOKUP(#REF!,CABLE_PRICING,3,FALSE)=0,0,VLOOKUP(#REF!,CABLE_PRICING,3,FALSE))</definedName>
    <definedName name="Desc_MV_Cable" localSheetId="3">IF(VLOOKUP(#REF!,[0]!CABLE_PRICING,3,FALSE)=0,0,VLOOKUP(#REF!,[0]!CABLE_PRICING,3,FALSE))</definedName>
    <definedName name="Desc_MV_Cable">IF(VLOOKUP(#REF!,CABLE_PRICING,3,FALSE)=0,0,VLOOKUP(#REF!,CABLE_PRICING,3,FALSE))</definedName>
    <definedName name="Desc_Other" localSheetId="2">#N/A</definedName>
    <definedName name="Desc_Other" localSheetId="0">IF(VLOOKUP(#REF!,[0]!OTHER_PRICING,2,FALSE)=0,0,VLOOKUP(#REF!,[0]!OTHER_PRICING,2,FALSE))</definedName>
    <definedName name="Desc_Other" localSheetId="1">IF(VLOOKUP(#REF!,[0]!OTHER_PRICING,2,FALSE)=0,0,VLOOKUP(#REF!,[0]!OTHER_PRICING,2,FALSE))</definedName>
    <definedName name="Desc_Other" localSheetId="3">#N/A</definedName>
    <definedName name="Desc_Other">IF(VLOOKUP(#REF!,[0]!OTHER_PRICING,2,FALSE)=0,0,VLOOKUP(#REF!,[0]!OTHER_PRICING,2,FALSE))</definedName>
    <definedName name="Desc_Par1_Conduit" localSheetId="2">IF(VLOOKUP(#REF!,'BOQ - Doors'!COND_PRICING,3,FALSE)=0,0,VLOOKUP(#REF!,'BOQ - Doors'!COND_PRICING,3,FALSE))</definedName>
    <definedName name="Desc_Par1_Conduit" localSheetId="0">IF(VLOOKUP(#REF!,COND_PRICING,3,FALSE)=0,0,VLOOKUP(#REF!,COND_PRICING,3,FALSE))</definedName>
    <definedName name="Desc_Par1_Conduit" localSheetId="1">IF(VLOOKUP(#REF!,COND_PRICING,3,FALSE)=0,0,VLOOKUP(#REF!,COND_PRICING,3,FALSE))</definedName>
    <definedName name="Desc_Par1_Conduit" localSheetId="3">IF(VLOOKUP(#REF!,Variations!COND_PRICING,3,FALSE)=0,0,VLOOKUP(#REF!,Variations!COND_PRICING,3,FALSE))</definedName>
    <definedName name="Desc_Par1_Conduit">IF(VLOOKUP(#REF!,COND_PRICING,3,FALSE)=0,0,VLOOKUP(#REF!,COND_PRICING,3,FALSE))</definedName>
    <definedName name="Desc_Par1_DB" localSheetId="2">IF(VLOOKUP(#REF!,DB_PRICING,5,FALSE)=0,0,VLOOKUP(#REF!,DB_PRICING,5,FALSE))</definedName>
    <definedName name="Desc_Par1_DB" localSheetId="0">IF(VLOOKUP(#REF!,DB_PRICING,5,FALSE)=0,0,VLOOKUP(#REF!,DB_PRICING,5,FALSE))</definedName>
    <definedName name="Desc_Par1_DB" localSheetId="1">IF(VLOOKUP(#REF!,DB_PRICING,5,FALSE)=0,0,VLOOKUP(#REF!,DB_PRICING,5,FALSE))</definedName>
    <definedName name="Desc_Par1_DB" localSheetId="3">IF(VLOOKUP(#REF!,[0]!DB_PRICING,5,FALSE)=0,0,VLOOKUP(#REF!,[0]!DB_PRICING,5,FALSE))</definedName>
    <definedName name="Desc_Par1_DB">IF(VLOOKUP(#REF!,DB_PRICING,5,FALSE)=0,0,VLOOKUP(#REF!,DB_PRICING,5,FALSE))</definedName>
    <definedName name="Desc_Par2_Conduit" localSheetId="2">IF(VLOOKUP(#REF!,'BOQ - Doors'!COND_PRICING,4,FALSE)=0,0,VLOOKUP(#REF!,'BOQ - Doors'!COND_PRICING,4,FALSE))</definedName>
    <definedName name="Desc_Par2_Conduit" localSheetId="0">IF(VLOOKUP(#REF!,COND_PRICING,4,FALSE)=0,0,VLOOKUP(#REF!,COND_PRICING,4,FALSE))</definedName>
    <definedName name="Desc_Par2_Conduit" localSheetId="1">IF(VLOOKUP(#REF!,COND_PRICING,4,FALSE)=0,0,VLOOKUP(#REF!,COND_PRICING,4,FALSE))</definedName>
    <definedName name="Desc_Par2_Conduit" localSheetId="3">IF(VLOOKUP(#REF!,Variations!COND_PRICING,4,FALSE)=0,0,VLOOKUP(#REF!,Variations!COND_PRICING,4,FALSE))</definedName>
    <definedName name="Desc_Par2_Conduit">IF(VLOOKUP(#REF!,COND_PRICING,4,FALSE)=0,0,VLOOKUP(#REF!,COND_PRICING,4,FALSE))</definedName>
    <definedName name="Desc_Par3_DB" localSheetId="2">IF(VLOOKUP(#REF!,DB_PRICING,6,FALSE)=0,0,VLOOKUP(#REF!,DB_PRICING,6,FALSE))</definedName>
    <definedName name="Desc_Par3_DB" localSheetId="0">IF(VLOOKUP(#REF!,DB_PRICING,6,FALSE)=0,0,VLOOKUP(#REF!,DB_PRICING,6,FALSE))</definedName>
    <definedName name="Desc_Par3_DB" localSheetId="1">IF(VLOOKUP(#REF!,DB_PRICING,6,FALSE)=0,0,VLOOKUP(#REF!,DB_PRICING,6,FALSE))</definedName>
    <definedName name="Desc_Par3_DB" localSheetId="3">IF(VLOOKUP(#REF!,[0]!DB_PRICING,6,FALSE)=0,0,VLOOKUP(#REF!,[0]!DB_PRICING,6,FALSE))</definedName>
    <definedName name="Desc_Par3_DB">IF(VLOOKUP(#REF!,DB_PRICING,6,FALSE)=0,0,VLOOKUP(#REF!,DB_PRICING,6,FALSE))</definedName>
    <definedName name="Desc_Par6_DB" localSheetId="2">IF(VLOOKUP(#REF!,DB_PRICING,7,FALSE)=0,0,VLOOKUP(#REF!,DB_PRICING,7,FALSE))</definedName>
    <definedName name="Desc_Par6_DB" localSheetId="0">IF(VLOOKUP(#REF!,DB_PRICING,7,FALSE)=0,0,VLOOKUP(#REF!,DB_PRICING,7,FALSE))</definedName>
    <definedName name="Desc_Par6_DB" localSheetId="1">IF(VLOOKUP(#REF!,DB_PRICING,7,FALSE)=0,0,VLOOKUP(#REF!,DB_PRICING,7,FALSE))</definedName>
    <definedName name="Desc_Par6_DB" localSheetId="3">IF(VLOOKUP(#REF!,[0]!DB_PRICING,7,FALSE)=0,0,VLOOKUP(#REF!,[0]!DB_PRICING,7,FALSE))</definedName>
    <definedName name="Desc_Par6_DB">IF(VLOOKUP(#REF!,DB_PRICING,7,FALSE)=0,0,VLOOKUP(#REF!,DB_PRICING,7,FALSE))</definedName>
    <definedName name="Desc_Tray" localSheetId="2">#N/A</definedName>
    <definedName name="Desc_Tray" localSheetId="0">IF(VLOOKUP(#REF!,[0]!TRAY_PRICING,3,FALSE)=0,0,VLOOKUP(#REF!,[0]!TRAY_PRICING,3,FALSE))</definedName>
    <definedName name="Desc_Tray" localSheetId="1">IF(VLOOKUP(#REF!,[0]!TRAY_PRICING,3,FALSE)=0,0,VLOOKUP(#REF!,[0]!TRAY_PRICING,3,FALSE))</definedName>
    <definedName name="Desc_Tray" localSheetId="3">#N/A</definedName>
    <definedName name="Desc_Tray">IF(VLOOKUP(#REF!,[0]!TRAY_PRICING,3,FALSE)=0,0,VLOOKUP(#REF!,[0]!TRAY_PRICING,3,FALSE))</definedName>
    <definedName name="Desc01" localSheetId="2">#REF!</definedName>
    <definedName name="Desc01" localSheetId="3">#REF!</definedName>
    <definedName name="Desc01">#REF!</definedName>
    <definedName name="Desc02">#REF!</definedName>
    <definedName name="Desc1_Other">#N/A</definedName>
    <definedName name="Desc1_Tray">#N/A</definedName>
    <definedName name="Description" localSheetId="2">#REF!</definedName>
    <definedName name="Description" localSheetId="3">#REF!</definedName>
    <definedName name="Description">"B1"</definedName>
    <definedName name="DescriptionGarden">#REF!</definedName>
    <definedName name="Descriptions" localSheetId="2">#REF!</definedName>
    <definedName name="Descriptions" localSheetId="3">#REF!</definedName>
    <definedName name="Descriptions">#REF!</definedName>
    <definedName name="designed">#REF!</definedName>
    <definedName name="DesRatio" localSheetId="2">#REF!</definedName>
    <definedName name="DesRatio" localSheetId="3">#REF!</definedName>
    <definedName name="DesRatio">#REF!</definedName>
    <definedName name="DESUP_HTRS" localSheetId="2">#REF!</definedName>
    <definedName name="DESUP_HTRS" localSheetId="3">#REF!</definedName>
    <definedName name="DESUP_HTRS">#REF!</definedName>
    <definedName name="DETAIL_TOT" localSheetId="2">#REF!</definedName>
    <definedName name="DETAIL_TOT" localSheetId="3">#REF!</definedName>
    <definedName name="DETAIL_TOT">#REF!</definedName>
    <definedName name="DETL" localSheetId="2">#REF!</definedName>
    <definedName name="DETL" localSheetId="3">#REF!</definedName>
    <definedName name="DETL">#REF!</definedName>
    <definedName name="devise" localSheetId="2">#REF!</definedName>
    <definedName name="devise" localSheetId="3">#REF!</definedName>
    <definedName name="devise">#REF!</definedName>
    <definedName name="devman" localSheetId="0">#REF!</definedName>
    <definedName name="devman">#REF!</definedName>
    <definedName name="Dewatering_Shoring" localSheetId="0">#REF!</definedName>
    <definedName name="Dewatering_Shoring">#REF!</definedName>
    <definedName name="df">#REF!</definedName>
    <definedName name="DFASDFDA">#REF!</definedName>
    <definedName name="dfd">#REF!</definedName>
    <definedName name="dfdddd">#REF!</definedName>
    <definedName name="dfddfdfdfdf">#N/A</definedName>
    <definedName name="dfd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d">#REF!</definedName>
    <definedName name="dfdfdf">#N/A</definedName>
    <definedName name="dfdfdfdfdfdfd">#N/A</definedName>
    <definedName name="DFDFQDFSD">#N/A</definedName>
    <definedName name="dfdsfestert" hidden="1">#REF!</definedName>
    <definedName name="dfdsfs" hidden="1">#REF!</definedName>
    <definedName name="dfdsgsaf" hidden="1">#REF!</definedName>
    <definedName name="dfdwew">#N/A</definedName>
    <definedName name="Dff" localSheetId="2">#REF!</definedName>
    <definedName name="Dff" localSheetId="3">#REF!</definedName>
    <definedName name="Dff">#REF!</definedName>
    <definedName name="dffddf" localSheetId="2" hidden="1">{"'Break down'!$A$4"}</definedName>
    <definedName name="dffddf" localSheetId="0" hidden="1">{"'Break down'!$A$4"}</definedName>
    <definedName name="dffddf" localSheetId="1" hidden="1">{"'Break down'!$A$4"}</definedName>
    <definedName name="dffddf" localSheetId="3" hidden="1">{"'Break down'!$A$4"}</definedName>
    <definedName name="dffddf" hidden="1">{"'Break down'!$A$4"}</definedName>
    <definedName name="DFFF">#REF!</definedName>
    <definedName name="d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>#N/A</definedName>
    <definedName name="dfgdsfdfdasfgasdf" hidden="1">#REF!</definedName>
    <definedName name="dfgdsgfdgfdgdfgfd" hidden="1">#REF!</definedName>
    <definedName name="dfghdh">#REF!</definedName>
    <definedName name="dfjgopjga">#REF!</definedName>
    <definedName name="dfjsdklfsd">#REF!</definedName>
    <definedName name="DFR">#N/A</definedName>
    <definedName name="dfsdfs" localSheetId="2">#REF!</definedName>
    <definedName name="dfsdfs" localSheetId="3">#REF!</definedName>
    <definedName name="dfsdfs">#REF!</definedName>
    <definedName name="DFSFSFS">#REF!</definedName>
    <definedName name="dfshfdjhfjds">#REF!</definedName>
    <definedName name="dg" localSheetId="2">#REF!</definedName>
    <definedName name="dg" localSheetId="3">#REF!</definedName>
    <definedName name="DG">#REF!</definedName>
    <definedName name="dgf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a" localSheetId="2">#REF!</definedName>
    <definedName name="dha" localSheetId="0">#REF!</definedName>
    <definedName name="dha" localSheetId="3">#REF!</definedName>
    <definedName name="dha">#REF!</definedName>
    <definedName name="dharsha" localSheetId="0">#REF!</definedName>
    <definedName name="dharsha">#REF!</definedName>
    <definedName name="DhsToQr">0.99</definedName>
    <definedName name="di">#N/A</definedName>
    <definedName name="DIAMETER" localSheetId="2">#REF!</definedName>
    <definedName name="DIAMETER" localSheetId="3">#REF!</definedName>
    <definedName name="diameter">#REF!</definedName>
    <definedName name="diaphragm" localSheetId="2">#REF!</definedName>
    <definedName name="diaphragm" localSheetId="3">#REF!</definedName>
    <definedName name="diaphragm">#REF!</definedName>
    <definedName name="DILINI" localSheetId="0">#REF!</definedName>
    <definedName name="DILINI">#REF!</definedName>
    <definedName name="DIRECT">#REF!</definedName>
    <definedName name="DIRECT_BURIAL">#REF!</definedName>
    <definedName name="DirHrs" localSheetId="2">IF(VLOOKUP(#REF!,[0]!TABLE,3)*#REF!*#REF!=0,0,VLOOKUP(#REF!,[0]!TABLE,3)*#REF!*#REF!)</definedName>
    <definedName name="DirHrs" localSheetId="3">IF(VLOOKUP(#REF!,[0]!TABLE,3)*#REF!*#REF!=0,0,VLOOKUP(#REF!,[0]!TABLE,3)*#REF!*#REF!)</definedName>
    <definedName name="DirHrs">#N/A</definedName>
    <definedName name="DirHrs1">#N/A</definedName>
    <definedName name="DIS_UNIT_A" localSheetId="2">#REF!</definedName>
    <definedName name="DIS_UNIT_A" localSheetId="0">#REF!</definedName>
    <definedName name="DIS_UNIT_A" localSheetId="3">#REF!</definedName>
    <definedName name="DIS_UNIT_A">#REF!</definedName>
    <definedName name="DIS_UNIT_B" localSheetId="0">#REF!</definedName>
    <definedName name="DIS_UNIT_B">#REF!</definedName>
    <definedName name="Discount" localSheetId="0" hidden="1">#REF!</definedName>
    <definedName name="Discount" hidden="1">#REF!</definedName>
    <definedName name="discount.">#REF!</definedName>
    <definedName name="DISCOUNT_AMOUNT">#REF!</definedName>
    <definedName name="discount_factor">#REF!</definedName>
    <definedName name="DISCOUNT_PERCENTAGE">#REF!</definedName>
    <definedName name="DiscRep">#REF!</definedName>
    <definedName name="DISP">#REF!</definedName>
    <definedName name="display_area_2" hidden="1">#REF!</definedName>
    <definedName name="Distribution_Boards">#REF!</definedName>
    <definedName name="DIV">#REF!</definedName>
    <definedName name="DIVcompare">#REF!</definedName>
    <definedName name="DIXI_BGP">#REF!</definedName>
    <definedName name="DIXI_CC">#REF!</definedName>
    <definedName name="DIXI_FMF">#REF!</definedName>
    <definedName name="DIXI_MOC">#REF!</definedName>
    <definedName name="DIXI_Sales">#REF!</definedName>
    <definedName name="DIXI_SGP">#REF!</definedName>
    <definedName name="DIXI_SMC">#REF!</definedName>
    <definedName name="djjii" localSheetId="2" hidden="1">{#N/A,#N/A,TRUE,"Cover";#N/A,#N/A,TRUE,"Conts";#N/A,#N/A,TRUE,"VOS";#N/A,#N/A,TRUE,"Warrington";#N/A,#N/A,TRUE,"Widnes"}</definedName>
    <definedName name="djjii" localSheetId="0" hidden="1">{#N/A,#N/A,TRUE,"Cover";#N/A,#N/A,TRUE,"Conts";#N/A,#N/A,TRUE,"VOS";#N/A,#N/A,TRUE,"Warrington";#N/A,#N/A,TRUE,"Widnes"}</definedName>
    <definedName name="djjii" localSheetId="1" hidden="1">{#N/A,#N/A,TRUE,"Cover";#N/A,#N/A,TRUE,"Conts";#N/A,#N/A,TRUE,"VOS";#N/A,#N/A,TRUE,"Warrington";#N/A,#N/A,TRUE,"Widnes"}</definedName>
    <definedName name="djjii" localSheetId="3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" localSheetId="0">#REF!</definedName>
    <definedName name="dk">#REF!</definedName>
    <definedName name="dk4_" localSheetId="0">#REF!</definedName>
    <definedName name="dk4_">#REF!</definedName>
    <definedName name="DKK" localSheetId="0">#REF!</definedName>
    <definedName name="DKK">#REF!</definedName>
    <definedName name="dl">#REF!</definedName>
    <definedName name="dlog">#REF!</definedName>
    <definedName name="DM" localSheetId="2">#REF!</definedName>
    <definedName name="DM" localSheetId="3">#REF!</definedName>
    <definedName name="dm">0.8</definedName>
    <definedName name="dobt">#REF!</definedName>
    <definedName name="Doc_Hrs" localSheetId="2">#REF!</definedName>
    <definedName name="Doc_Hrs" localSheetId="3">#REF!</definedName>
    <definedName name="Doc_Hrs">#REF!</definedName>
    <definedName name="Doc_No">#REF!</definedName>
    <definedName name="docu">#REF!</definedName>
    <definedName name="DOCUMENT" localSheetId="2">{"Book1","my ddc.xls"}</definedName>
    <definedName name="DOCUMENT" localSheetId="0">{"Book1","my ddc.xls"}</definedName>
    <definedName name="DOCUMENT" localSheetId="1">{"Book1","my ddc.xls"}</definedName>
    <definedName name="DOCUMENT" localSheetId="3">{"Book1","my ddc.xls"}</definedName>
    <definedName name="DOCUMENT">{"Book1","my ddc.xls"}</definedName>
    <definedName name="Document_array" localSheetId="2">{"Book1","DOC&amp;DWG.xls"}</definedName>
    <definedName name="Document_array" localSheetId="0">{"Book1","DOC&amp;DWG.xls"}</definedName>
    <definedName name="Document_array" localSheetId="1">{"Book1","DOC&amp;DWG.xls"}</definedName>
    <definedName name="Document_array" localSheetId="3">{"Book1","DOC&amp;DWG.xls"}</definedName>
    <definedName name="Document_array">{"Book1","DOC&amp;DWG.xls"}</definedName>
    <definedName name="dongia">#REF!</definedName>
    <definedName name="DOOR_CODE">#REF!</definedName>
    <definedName name="Door_Seal" localSheetId="2">#REF!</definedName>
    <definedName name="Door_Seal" localSheetId="0">#REF!</definedName>
    <definedName name="Door_Seal" localSheetId="3">#REF!</definedName>
    <definedName name="Door_Seal">#REF!</definedName>
    <definedName name="DOOR_TYPE">#REF!</definedName>
    <definedName name="DoorIntercomystem" localSheetId="2">#REF!</definedName>
    <definedName name="DoorIntercomystem" localSheetId="3">#REF!</definedName>
    <definedName name="DoorIntercomystem">#REF!</definedName>
    <definedName name="DOORS">#REF!</definedName>
    <definedName name="Double" localSheetId="2">#REF!</definedName>
    <definedName name="Double" localSheetId="3">#REF!</definedName>
    <definedName name="Double">#REF!</definedName>
    <definedName name="dp">#REF!</definedName>
    <definedName name="dP_INST">#REF!</definedName>
    <definedName name="dq">#REF!</definedName>
    <definedName name="DR">#N/A</definedName>
    <definedName name="Dr_rate" localSheetId="0">#REF!</definedName>
    <definedName name="Dr_rate">#REF!</definedName>
    <definedName name="Drain_Length" localSheetId="0">#REF!</definedName>
    <definedName name="Drain_Length" localSheetId="1">#REF!</definedName>
    <definedName name="Drain_Length">#REF!</definedName>
    <definedName name="drain_trap" localSheetId="0">#REF!</definedName>
    <definedName name="drain_trap">#REF!</definedName>
    <definedName name="drawings" localSheetId="2">#REF!:#REF!</definedName>
    <definedName name="drawings" localSheetId="3">#REF!:#REF!</definedName>
    <definedName name="drawings">#REF!:#REF!</definedName>
    <definedName name="DRcode">#REF!</definedName>
    <definedName name="Dref" localSheetId="2">#REF!</definedName>
    <definedName name="Dref" localSheetId="3">#REF!</definedName>
    <definedName name="Dref">#REF!</definedName>
    <definedName name="drill" localSheetId="2">#REF!</definedName>
    <definedName name="drill" localSheetId="3">#REF!</definedName>
    <definedName name="drill">#REF!</definedName>
    <definedName name="drill12">#REF!</definedName>
    <definedName name="DROP_DOWN_ARCH" localSheetId="0">#REF!</definedName>
    <definedName name="DROP_DOWN_ARCH">#REF!</definedName>
    <definedName name="DRT">#N/A</definedName>
    <definedName name="Drwg_No.">#REF!</definedName>
    <definedName name="drytytuyu" localSheetId="2" hidden="1">{#N/A,#N/A,TRUE,"Cover";#N/A,#N/A,TRUE,"Conts";#N/A,#N/A,TRUE,"VOS";#N/A,#N/A,TRUE,"Warrington";#N/A,#N/A,TRUE,"Widnes"}</definedName>
    <definedName name="drytytuyu" localSheetId="0" hidden="1">{#N/A,#N/A,TRUE,"Cover";#N/A,#N/A,TRUE,"Conts";#N/A,#N/A,TRUE,"VOS";#N/A,#N/A,TRUE,"Warrington";#N/A,#N/A,TRUE,"Widnes"}</definedName>
    <definedName name="drytytuyu" localSheetId="1" hidden="1">{#N/A,#N/A,TRUE,"Cover";#N/A,#N/A,TRUE,"Conts";#N/A,#N/A,TRUE,"VOS";#N/A,#N/A,TRUE,"Warrington";#N/A,#N/A,TRUE,"Widnes"}</definedName>
    <definedName name="drytytuyu" localSheetId="3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" localSheetId="0">#REF!</definedName>
    <definedName name="ds" hidden="1">#REF!</definedName>
    <definedName name="dsa" localSheetId="0">#REF!</definedName>
    <definedName name="dsa" localSheetId="1">#REF!</definedName>
    <definedName name="dsa">#REF!</definedName>
    <definedName name="dsafadsfcafds" localSheetId="0">#REF!</definedName>
    <definedName name="dsafadsfcafds">#REF!</definedName>
    <definedName name="dsderer">#N/A</definedName>
    <definedName name="DSDSC">#N/A</definedName>
    <definedName name="dsdsds">#N/A</definedName>
    <definedName name="dsdsdsds">#N/A</definedName>
    <definedName name="DSDSDSDSDD">#N/A</definedName>
    <definedName name="DSDSDSDSDSD">#N/A</definedName>
    <definedName name="dsdsdsdss">#N/A</definedName>
    <definedName name="dsdsdsdsss">#N/A</definedName>
    <definedName name="dsdssds">#N/A</definedName>
    <definedName name="dsdssdsddsdsdssd">#N/A</definedName>
    <definedName name="dsdszsadsadf" localSheetId="2" hidden="1">#REF!</definedName>
    <definedName name="dsdszsadsadf" localSheetId="0" hidden="1">#REF!</definedName>
    <definedName name="dsdszsadsadf" localSheetId="3" hidden="1">#REF!</definedName>
    <definedName name="dsdszsadsadf" hidden="1">#REF!</definedName>
    <definedName name="DSFEEERER">#N/A</definedName>
    <definedName name="dsgfdgdg" localSheetId="0">#REF!</definedName>
    <definedName name="dsgfdgdg">#REF!</definedName>
    <definedName name="dssdsdsdsdsdsd">#N/A</definedName>
    <definedName name="dssdss">#N/A</definedName>
    <definedName name="dsssd">#N/A</definedName>
    <definedName name="DST" localSheetId="2">#REF!</definedName>
    <definedName name="DST" localSheetId="3">#REF!</definedName>
    <definedName name="DST">#REF!</definedName>
    <definedName name="dstb">#REF!</definedName>
    <definedName name="DSTD_Clear">#N/A</definedName>
    <definedName name="dtdry" localSheetId="2" hidden="1">{#N/A,#N/A,TRUE,"Cover";#N/A,#N/A,TRUE,"Conts";#N/A,#N/A,TRUE,"VOS";#N/A,#N/A,TRUE,"Warrington";#N/A,#N/A,TRUE,"Widnes"}</definedName>
    <definedName name="dtdry" localSheetId="0" hidden="1">{#N/A,#N/A,TRUE,"Cover";#N/A,#N/A,TRUE,"Conts";#N/A,#N/A,TRUE,"VOS";#N/A,#N/A,TRUE,"Warrington";#N/A,#N/A,TRUE,"Widnes"}</definedName>
    <definedName name="dtdry" localSheetId="1" hidden="1">{#N/A,#N/A,TRUE,"Cover";#N/A,#N/A,TRUE,"Conts";#N/A,#N/A,TRUE,"VOS";#N/A,#N/A,TRUE,"Warrington";#N/A,#N/A,TRUE,"Widnes"}</definedName>
    <definedName name="dtdry" localSheetId="3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2" hidden="1">{#N/A,#N/A,TRUE,"Cover";#N/A,#N/A,TRUE,"Conts";#N/A,#N/A,TRUE,"VOS";#N/A,#N/A,TRUE,"Warrington";#N/A,#N/A,TRUE,"Widnes"}</definedName>
    <definedName name="dturuthju" localSheetId="0" hidden="1">{#N/A,#N/A,TRUE,"Cover";#N/A,#N/A,TRUE,"Conts";#N/A,#N/A,TRUE,"VOS";#N/A,#N/A,TRUE,"Warrington";#N/A,#N/A,TRUE,"Widnes"}</definedName>
    <definedName name="dturuthju" localSheetId="1" hidden="1">{#N/A,#N/A,TRUE,"Cover";#N/A,#N/A,TRUE,"Conts";#N/A,#N/A,TRUE,"VOS";#N/A,#N/A,TRUE,"Warrington";#N/A,#N/A,TRUE,"Widnes"}</definedName>
    <definedName name="dturuthju" localSheetId="3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al_plate_check" localSheetId="2">#REF!</definedName>
    <definedName name="dual_plate_check" localSheetId="3">#REF!</definedName>
    <definedName name="dual_plate_check">#REF!</definedName>
    <definedName name="Dual_Ported_RTU_with_interface_cabinet_and_equipped_capacity" localSheetId="2">#REF!</definedName>
    <definedName name="Dual_Ported_RTU_with_interface_cabinet_and_equipped_capacity" localSheetId="3">#REF!</definedName>
    <definedName name="Dual_Ported_RTU_with_interface_cabinet_and_equipped_capacity">#REF!</definedName>
    <definedName name="DUCT" localSheetId="2">#REF!</definedName>
    <definedName name="DUCT" localSheetId="3">#REF!</definedName>
    <definedName name="DUCT">#REF!</definedName>
    <definedName name="DuctileIronPipes">#REF!</definedName>
    <definedName name="dueuuiyj" localSheetId="2" hidden="1">{#N/A,#N/A,TRUE,"Cover";#N/A,#N/A,TRUE,"Conts";#N/A,#N/A,TRUE,"VOS";#N/A,#N/A,TRUE,"Warrington";#N/A,#N/A,TRUE,"Widnes"}</definedName>
    <definedName name="dueuuiyj" localSheetId="0" hidden="1">{#N/A,#N/A,TRUE,"Cover";#N/A,#N/A,TRUE,"Conts";#N/A,#N/A,TRUE,"VOS";#N/A,#N/A,TRUE,"Warrington";#N/A,#N/A,TRUE,"Widnes"}</definedName>
    <definedName name="dueuuiyj" localSheetId="1" hidden="1">{#N/A,#N/A,TRUE,"Cover";#N/A,#N/A,TRUE,"Conts";#N/A,#N/A,TRUE,"VOS";#N/A,#N/A,TRUE,"Warrington";#N/A,#N/A,TRUE,"Widnes"}</definedName>
    <definedName name="dueuuiyj" localSheetId="3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ummy">#N/A</definedName>
    <definedName name="duplex_strainer" localSheetId="2">#REF!</definedName>
    <definedName name="duplex_strainer" localSheetId="3">#REF!</definedName>
    <definedName name="duplex_strainer">#REF!</definedName>
    <definedName name="Duration1" localSheetId="2">#REF!</definedName>
    <definedName name="Duration1" localSheetId="0">#REF!</definedName>
    <definedName name="Duration1" localSheetId="3">#REF!</definedName>
    <definedName name="Duration1">#REF!</definedName>
    <definedName name="Dut_Cab_Jap">#REF!</definedName>
    <definedName name="Dut_Cab_US">#REF!</definedName>
    <definedName name="Dut_Pow_Jap">#REF!</definedName>
    <definedName name="Dut_Pow_US">#REF!</definedName>
    <definedName name="Dut_TE_Jap">#REF!</definedName>
    <definedName name="Dut_TE_US">#REF!</definedName>
    <definedName name="dvbg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localSheetId="0" hidden="1">#REF!</definedName>
    <definedName name="dvbsvbus" hidden="1">#REF!</definedName>
    <definedName name="DVM_Clients" localSheetId="0">#REF!</definedName>
    <definedName name="DVM_Clients">#REF!</definedName>
    <definedName name="DVSA" localSheetId="0">#REF!</definedName>
    <definedName name="DVSA">#REF!</definedName>
    <definedName name="dw" localSheetId="0">#REF!</definedName>
    <definedName name="dw">#REF!</definedName>
    <definedName name="DW_Sched">#REF!</definedName>
    <definedName name="DW9_">#N/A</definedName>
    <definedName name="DWAmt" localSheetId="2">#REF!</definedName>
    <definedName name="DWAmt" localSheetId="3">#REF!</definedName>
    <definedName name="DWAmt">#REF!</definedName>
    <definedName name="dweww">#N/A</definedName>
    <definedName name="Dwork">#REF!</definedName>
    <definedName name="dworkS">#REF!</definedName>
    <definedName name="dydfugfuj" localSheetId="2" hidden="1">{#N/A,#N/A,TRUE,"Cover";#N/A,#N/A,TRUE,"Conts";#N/A,#N/A,TRUE,"VOS";#N/A,#N/A,TRUE,"Warrington";#N/A,#N/A,TRUE,"Widnes"}</definedName>
    <definedName name="dydfugfuj" localSheetId="0" hidden="1">{#N/A,#N/A,TRUE,"Cover";#N/A,#N/A,TRUE,"Conts";#N/A,#N/A,TRUE,"VOS";#N/A,#N/A,TRUE,"Warrington";#N/A,#N/A,TRUE,"Widnes"}</definedName>
    <definedName name="dydfugfuj" localSheetId="1" hidden="1">{#N/A,#N/A,TRUE,"Cover";#N/A,#N/A,TRUE,"Conts";#N/A,#N/A,TRUE,"VOS";#N/A,#N/A,TRUE,"Warrington";#N/A,#N/A,TRUE,"Widnes"}</definedName>
    <definedName name="dydfugfuj" localSheetId="3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2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localSheetId="1" hidden="1">{#N/A,#N/A,TRUE,"Cover";#N/A,#N/A,TRUE,"Conts";#N/A,#N/A,TRUE,"VOS";#N/A,#N/A,TRUE,"Warrington";#N/A,#N/A,TRUE,"Widnes"}</definedName>
    <definedName name="dyuiuouo" localSheetId="3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0">#REF!</definedName>
    <definedName name="E">#REF!</definedName>
    <definedName name="e.1" localSheetId="0">#REF!</definedName>
    <definedName name="e.1" localSheetId="1">#REF!</definedName>
    <definedName name="e.1">#REF!</definedName>
    <definedName name="e.10" localSheetId="0">#REF!</definedName>
    <definedName name="e.10">#REF!</definedName>
    <definedName name="e.11">#REF!</definedName>
    <definedName name="e.12">#REF!</definedName>
    <definedName name="e.13">#REF!</definedName>
    <definedName name="e.14">#REF!</definedName>
    <definedName name="e.15">#REF!</definedName>
    <definedName name="e.16">#REF!</definedName>
    <definedName name="e.17">#REF!</definedName>
    <definedName name="e.18">#REF!</definedName>
    <definedName name="e.19">#REF!</definedName>
    <definedName name="e.2">#REF!</definedName>
    <definedName name="e.20">#REF!</definedName>
    <definedName name="e.21">#REF!</definedName>
    <definedName name="e.22">#REF!</definedName>
    <definedName name="e.23">#REF!</definedName>
    <definedName name="e.24">#REF!</definedName>
    <definedName name="e.3">#REF!</definedName>
    <definedName name="e.4">#REF!</definedName>
    <definedName name="e.5">#REF!</definedName>
    <definedName name="e.6">#REF!</definedName>
    <definedName name="e.7">#REF!</definedName>
    <definedName name="e.8">#REF!</definedName>
    <definedName name="e.9">#REF!</definedName>
    <definedName name="E_22" localSheetId="2">#REF!</definedName>
    <definedName name="E_22" localSheetId="0">#REF!</definedName>
    <definedName name="E_22" localSheetId="3">#REF!</definedName>
    <definedName name="E_22">#REF!</definedName>
    <definedName name="E_C_HARRIS___TENDER_PRICE_INDEX" localSheetId="2">#REF!</definedName>
    <definedName name="E_C_HARRIS___TENDER_PRICE_INDEX" localSheetId="3">#REF!</definedName>
    <definedName name="E_C_HARRIS___TENDER_PRICE_INDEX">#REF!</definedName>
    <definedName name="E_Waterproofing" localSheetId="0">#REF!</definedName>
    <definedName name="E_Waterproofing">#REF!</definedName>
    <definedName name="E2D">1.25</definedName>
    <definedName name="e2q">#REF!</definedName>
    <definedName name="e2u">#REF!</definedName>
    <definedName name="e3u">#REF!</definedName>
    <definedName name="e3u_3">#REF!</definedName>
    <definedName name="eagrga" localSheetId="2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localSheetId="1" hidden="1">{#N/A,#N/A,TRUE,"Cover";#N/A,#N/A,TRUE,"Conts";#N/A,#N/A,TRUE,"VOS";#N/A,#N/A,TRUE,"Warrington";#N/A,#N/A,TRUE,"Widnes"}</definedName>
    <definedName name="eagrga" localSheetId="3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>#REF!</definedName>
    <definedName name="Earth_p60" localSheetId="2">#REF!</definedName>
    <definedName name="Earth_p60" localSheetId="0">#REF!</definedName>
    <definedName name="Earth_p60" localSheetId="3">#REF!</definedName>
    <definedName name="Earth_p60">#REF!</definedName>
    <definedName name="Earth_p70" localSheetId="0">#REF!</definedName>
    <definedName name="Earth_p70">#REF!</definedName>
    <definedName name="Earth_p90" localSheetId="0">#REF!</definedName>
    <definedName name="Earth_p90">#REF!</definedName>
    <definedName name="Earthing_System">#REF!</definedName>
    <definedName name="EarthingBonding">#REF!</definedName>
    <definedName name="EAT" localSheetId="2">#REF!</definedName>
    <definedName name="EAT" localSheetId="3">#REF!</definedName>
    <definedName name="EAT">#REF!</definedName>
    <definedName name="Ebc" localSheetId="2">#REF!</definedName>
    <definedName name="Ebc" localSheetId="0">#REF!</definedName>
    <definedName name="Ebc" localSheetId="3">#REF!</definedName>
    <definedName name="Ebc">#REF!</definedName>
    <definedName name="Ecart3" localSheetId="2">SUM(#REF!)-SUM(#REF!)</definedName>
    <definedName name="Ecart3" localSheetId="0">SUM(#REF!)-SUM(#REF!)</definedName>
    <definedName name="Ecart3" localSheetId="1">SUM(#REF!)-SUM(#REF!)</definedName>
    <definedName name="Ecart3" localSheetId="3">SUM(#REF!)-SUM(#REF!)</definedName>
    <definedName name="Ecart3">SUM(#REF!)-SUM(#REF!)</definedName>
    <definedName name="ECU">#REF!</definedName>
    <definedName name="ED" localSheetId="2" hidden="1">{#N/A,#N/A,FALSE,"CCTV"}</definedName>
    <definedName name="ed" localSheetId="0">#REF!</definedName>
    <definedName name="ED" localSheetId="3" hidden="1">{#N/A,#N/A,FALSE,"CCTV"}</definedName>
    <definedName name="ed">#REF!</definedName>
    <definedName name="edd" localSheetId="2">#REF!</definedName>
    <definedName name="edd" localSheetId="0">#REF!</definedName>
    <definedName name="edd" localSheetId="3">#REF!</definedName>
    <definedName name="edd">#REF!</definedName>
    <definedName name="edgar" localSheetId="2">#REF!</definedName>
    <definedName name="edgar" localSheetId="0">#REF!</definedName>
    <definedName name="edgar" localSheetId="3">#REF!</definedName>
    <definedName name="edgar">#REF!</definedName>
    <definedName name="EE" localSheetId="2">#REF!</definedName>
    <definedName name="EE" localSheetId="0">#REF!</definedName>
    <definedName name="EE" localSheetId="3">#REF!</definedName>
    <definedName name="EE">#REF!</definedName>
    <definedName name="EE_22" localSheetId="0">#REF!</definedName>
    <definedName name="EE_22">#REF!</definedName>
    <definedName name="EEC">#REF!</definedName>
    <definedName name="EEE">#REF!</definedName>
    <definedName name="eeecsc1">#REF!</definedName>
    <definedName name="eeeeeeeeeeeee" localSheetId="2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0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1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3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>(VLOOKUP(#REF!,YARDLAB,HLOOKUP(#REF!,YARD,2),FALSE)+(VLOOKUP(#REF!,YARDLAB,HLOOKUP(#REF!,YARD,2)+1,FALSE)-VLOOKUP(#REF!,YARDLAB,HLOOKUP(#REF!,YARD,2),FALSE))*(#REF!-HLOOKUP(#REF!,YARD,1))/(HLOOKUP(#REF!+2,YARD,1)-HLOOKUP(#REF!,YARD,1)))</definedName>
    <definedName name="eef">#REF!</definedName>
    <definedName name="EEFFFF">#REF!</definedName>
    <definedName name="ees">#REF!</definedName>
    <definedName name="EF">#REF!</definedName>
    <definedName name="EFA" localSheetId="0">#REF!</definedName>
    <definedName name="EFA">#REF!</definedName>
    <definedName name="EFGERGEG">#N/A</definedName>
    <definedName name="efrdefd" localSheetId="0" hidden="1">{#N/A,#N/A,FALSE,"BS-lead";#N/A,#N/A,FALSE,"BS- cladding";#N/A,#N/A,FALSE,"BS-GRC";#N/A,#N/A,FALSE,"P&amp;L-Lead";#N/A,#N/A,FALSE,"P&amp;L-Cladding";#N/A,#N/A,FALSE,"P&amp;L-GRC"}</definedName>
    <definedName name="efrdefd" localSheetId="1" hidden="1">{#N/A,#N/A,FALSE,"BS-lead";#N/A,#N/A,FALSE,"BS- cladding";#N/A,#N/A,FALSE,"BS-GRC";#N/A,#N/A,FALSE,"P&amp;L-Lead";#N/A,#N/A,FALSE,"P&amp;L-Cladding";#N/A,#N/A,FALSE,"P&amp;L-GRC"}</definedName>
    <definedName name="efrdefd" hidden="1">{#N/A,#N/A,FALSE,"BS-lead";#N/A,#N/A,FALSE,"BS- cladding";#N/A,#N/A,FALSE,"BS-GRC";#N/A,#N/A,FALSE,"P&amp;L-Lead";#N/A,#N/A,FALSE,"P&amp;L-Cladding";#N/A,#N/A,FALSE,"P&amp;L-GRC"}</definedName>
    <definedName name="EFTR2" localSheetId="2">#REF!</definedName>
    <definedName name="EFTR2" localSheetId="3">#REF!</definedName>
    <definedName name="EFTR2">#REF!</definedName>
    <definedName name="EG" localSheetId="2">#REF!</definedName>
    <definedName name="EG" localSheetId="3">#REF!</definedName>
    <definedName name="EG">#REF!</definedName>
    <definedName name="egag" localSheetId="2" hidden="1">{#N/A,#N/A,TRUE,"Cover";#N/A,#N/A,TRUE,"Conts";#N/A,#N/A,TRUE,"VOS";#N/A,#N/A,TRUE,"Warrington";#N/A,#N/A,TRUE,"Widnes"}</definedName>
    <definedName name="egag" localSheetId="0" hidden="1">{#N/A,#N/A,TRUE,"Cover";#N/A,#N/A,TRUE,"Conts";#N/A,#N/A,TRUE,"VOS";#N/A,#N/A,TRUE,"Warrington";#N/A,#N/A,TRUE,"Widnes"}</definedName>
    <definedName name="egag" localSheetId="1" hidden="1">{#N/A,#N/A,TRUE,"Cover";#N/A,#N/A,TRUE,"Conts";#N/A,#N/A,TRUE,"VOS";#N/A,#N/A,TRUE,"Warrington";#N/A,#N/A,TRUE,"Widnes"}</definedName>
    <definedName name="egag" localSheetId="3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GKN">#REF!</definedName>
    <definedName name="Ei_Summary" localSheetId="0">#REF!</definedName>
    <definedName name="Ei_Summary">#REF!</definedName>
    <definedName name="EIA_con" localSheetId="0">#REF!</definedName>
    <definedName name="EIA_con">#REF!</definedName>
    <definedName name="EIA_qs" localSheetId="0">#REF!</definedName>
    <definedName name="EIA_qs">#REF!</definedName>
    <definedName name="EIA_sub" localSheetId="0">#REF!</definedName>
    <definedName name="EIA_sub">#REF!</definedName>
    <definedName name="EIGHT">#REF!</definedName>
    <definedName name="EIGHTEEN">#REF!</definedName>
    <definedName name="EIKN">#REF!</definedName>
    <definedName name="EIP_con" localSheetId="0">#REF!</definedName>
    <definedName name="EIP_con">#REF!</definedName>
    <definedName name="EIP_qs" localSheetId="0">#REF!</definedName>
    <definedName name="EIP_qs">#REF!</definedName>
    <definedName name="EIP_sub" localSheetId="0">#REF!</definedName>
    <definedName name="EIP_sub">#REF!</definedName>
    <definedName name="EIR">#N/A</definedName>
    <definedName name="ejs" localSheetId="0">#REF!</definedName>
    <definedName name="ejs">#REF!</definedName>
    <definedName name="eki" localSheetId="0">#REF!</definedName>
    <definedName name="eki">#REF!</definedName>
    <definedName name="ELBLK_REMARKS" localSheetId="0">#REF!</definedName>
    <definedName name="ELBLK_REMARKS">#REF!</definedName>
    <definedName name="Elcb">#REF!</definedName>
    <definedName name="Ele" localSheetId="2" hidden="1">{"'Break down'!$A$4"}</definedName>
    <definedName name="Ele" localSheetId="0" hidden="1">{"'Break down'!$A$4"}</definedName>
    <definedName name="Ele" localSheetId="1" hidden="1">{"'Break down'!$A$4"}</definedName>
    <definedName name="Ele" localSheetId="3" hidden="1">{"'Break down'!$A$4"}</definedName>
    <definedName name="Ele" hidden="1">{"'Break down'!$A$4"}</definedName>
    <definedName name="Elec_con">#REF!</definedName>
    <definedName name="elec_cost">#REF!</definedName>
    <definedName name="elec_factor">#REF!</definedName>
    <definedName name="ELEC_INSTR">#REF!</definedName>
    <definedName name="ELECTRICAL">#REF!</definedName>
    <definedName name="Electrical_Materials" localSheetId="2">#REF!</definedName>
    <definedName name="Electrical_Materials" localSheetId="3">#REF!</definedName>
    <definedName name="Electrical_Materials">#REF!</definedName>
    <definedName name="Electrical_Nile" localSheetId="2">#REF!</definedName>
    <definedName name="Electrical_Nile" localSheetId="3">#REF!</definedName>
    <definedName name="Electrical_Nile">#REF!</definedName>
    <definedName name="Electrical_Total" localSheetId="2">#REF!</definedName>
    <definedName name="Electrical_Total" localSheetId="3">#REF!</definedName>
    <definedName name="Electrical_Total">#REF!</definedName>
    <definedName name="ELEE" localSheetId="2" hidden="1">{"'Break down'!$A$4"}</definedName>
    <definedName name="ELEE" localSheetId="0" hidden="1">{"'Break down'!$A$4"}</definedName>
    <definedName name="ELEE" localSheetId="1" hidden="1">{"'Break down'!$A$4"}</definedName>
    <definedName name="ELEE" localSheetId="3" hidden="1">{"'Break down'!$A$4"}</definedName>
    <definedName name="ELEE" hidden="1">{"'Break down'!$A$4"}</definedName>
    <definedName name="Elem">#REF!</definedName>
    <definedName name="element">#REF!</definedName>
    <definedName name="elementpmi" localSheetId="2">#REF!</definedName>
    <definedName name="elementpmi" localSheetId="3">#REF!</definedName>
    <definedName name="elementpmi">#REF!</definedName>
    <definedName name="ELEQ_REMARKS" localSheetId="2">#REF!</definedName>
    <definedName name="ELEQ_REMARKS" localSheetId="3">#REF!</definedName>
    <definedName name="ELEQ_REMARKS">#REF!</definedName>
    <definedName name="ELEVEN" localSheetId="2">#REF!</definedName>
    <definedName name="ELEVEN" localSheetId="3">#REF!</definedName>
    <definedName name="ELEVEN">#REF!</definedName>
    <definedName name="ELLEN1" localSheetId="0" hidden="1">{#N/A,#N/A,FALSE,"CCTV"}</definedName>
    <definedName name="ELLEN1" localSheetId="1" hidden="1">{#N/A,#N/A,FALSE,"CCTV"}</definedName>
    <definedName name="ELLEN1" hidden="1">{#N/A,#N/A,FALSE,"CCTV"}</definedName>
    <definedName name="ELLEN10" localSheetId="0" hidden="1">{#N/A,#N/A,FALSE,"CCTV"}</definedName>
    <definedName name="ELLEN10" localSheetId="1" hidden="1">{#N/A,#N/A,FALSE,"CCTV"}</definedName>
    <definedName name="ELLEN10" hidden="1">{#N/A,#N/A,FALSE,"CCTV"}</definedName>
    <definedName name="ELLEN11" localSheetId="0" hidden="1">{#N/A,#N/A,FALSE,"CCTV"}</definedName>
    <definedName name="ELLEN11" localSheetId="1" hidden="1">{#N/A,#N/A,FALSE,"CCTV"}</definedName>
    <definedName name="ELLEN11" hidden="1">{#N/A,#N/A,FALSE,"CCTV"}</definedName>
    <definedName name="ELLEN12" localSheetId="0" hidden="1">{#N/A,#N/A,FALSE,"CCTV"}</definedName>
    <definedName name="ELLEN12" localSheetId="1" hidden="1">{#N/A,#N/A,FALSE,"CCTV"}</definedName>
    <definedName name="ELLEN12" hidden="1">{#N/A,#N/A,FALSE,"CCTV"}</definedName>
    <definedName name="ELLEN13" localSheetId="0" hidden="1">{#N/A,#N/A,FALSE,"CCTV"}</definedName>
    <definedName name="ELLEN13" localSheetId="1" hidden="1">{#N/A,#N/A,FALSE,"CCTV"}</definedName>
    <definedName name="ELLEN13" hidden="1">{#N/A,#N/A,FALSE,"CCTV"}</definedName>
    <definedName name="ELLEN14" localSheetId="0" hidden="1">{#N/A,#N/A,FALSE,"CCTV"}</definedName>
    <definedName name="ELLEN14" localSheetId="1" hidden="1">{#N/A,#N/A,FALSE,"CCTV"}</definedName>
    <definedName name="ELLEN14" hidden="1">{#N/A,#N/A,FALSE,"CCTV"}</definedName>
    <definedName name="ELLEN15" localSheetId="0" hidden="1">{#N/A,#N/A,FALSE,"CCTV"}</definedName>
    <definedName name="ELLEN15" localSheetId="1" hidden="1">{#N/A,#N/A,FALSE,"CCTV"}</definedName>
    <definedName name="ELLEN15" hidden="1">{#N/A,#N/A,FALSE,"CCTV"}</definedName>
    <definedName name="ELLEN16" localSheetId="0" hidden="1">{#N/A,#N/A,FALSE,"CCTV"}</definedName>
    <definedName name="ELLEN16" localSheetId="1" hidden="1">{#N/A,#N/A,FALSE,"CCTV"}</definedName>
    <definedName name="ELLEN16" hidden="1">{#N/A,#N/A,FALSE,"CCTV"}</definedName>
    <definedName name="ELLEN17" localSheetId="0" hidden="1">{#N/A,#N/A,FALSE,"CCTV"}</definedName>
    <definedName name="ELLEN17" localSheetId="1" hidden="1">{#N/A,#N/A,FALSE,"CCTV"}</definedName>
    <definedName name="ELLEN17" hidden="1">{#N/A,#N/A,FALSE,"CCTV"}</definedName>
    <definedName name="ELLEN18" localSheetId="0" hidden="1">{#N/A,#N/A,FALSE,"CCTV"}</definedName>
    <definedName name="ELLEN18" localSheetId="1" hidden="1">{#N/A,#N/A,FALSE,"CCTV"}</definedName>
    <definedName name="ELLEN18" hidden="1">{#N/A,#N/A,FALSE,"CCTV"}</definedName>
    <definedName name="ELLEN19" localSheetId="0" hidden="1">{#N/A,#N/A,FALSE,"CCTV"}</definedName>
    <definedName name="ELLEN19" localSheetId="1" hidden="1">{#N/A,#N/A,FALSE,"CCTV"}</definedName>
    <definedName name="ELLEN19" hidden="1">{#N/A,#N/A,FALSE,"CCTV"}</definedName>
    <definedName name="ELLEN2" localSheetId="0" hidden="1">{#N/A,#N/A,FALSE,"CCTV"}</definedName>
    <definedName name="ELLEN2" localSheetId="1" hidden="1">{#N/A,#N/A,FALSE,"CCTV"}</definedName>
    <definedName name="ELLEN2" hidden="1">{#N/A,#N/A,FALSE,"CCTV"}</definedName>
    <definedName name="ELLEN3" localSheetId="0" hidden="1">{#N/A,#N/A,FALSE,"CCTV"}</definedName>
    <definedName name="ELLEN3" localSheetId="1" hidden="1">{#N/A,#N/A,FALSE,"CCTV"}</definedName>
    <definedName name="ELLEN3" hidden="1">{#N/A,#N/A,FALSE,"CCTV"}</definedName>
    <definedName name="ELLEN4" localSheetId="0" hidden="1">{#N/A,#N/A,FALSE,"CCTV"}</definedName>
    <definedName name="ELLEN4" localSheetId="1" hidden="1">{#N/A,#N/A,FALSE,"CCTV"}</definedName>
    <definedName name="ELLEN4" hidden="1">{#N/A,#N/A,FALSE,"CCTV"}</definedName>
    <definedName name="ELLEN5" localSheetId="0" hidden="1">{#N/A,#N/A,FALSE,"CCTV"}</definedName>
    <definedName name="ELLEN5" localSheetId="1" hidden="1">{#N/A,#N/A,FALSE,"CCTV"}</definedName>
    <definedName name="ELLEN5" hidden="1">{#N/A,#N/A,FALSE,"CCTV"}</definedName>
    <definedName name="ELLEN6" localSheetId="0" hidden="1">{#N/A,#N/A,FALSE,"CCTV"}</definedName>
    <definedName name="ELLEN6" localSheetId="1" hidden="1">{#N/A,#N/A,FALSE,"CCTV"}</definedName>
    <definedName name="ELLEN6" hidden="1">{#N/A,#N/A,FALSE,"CCTV"}</definedName>
    <definedName name="ELLEN7" localSheetId="0" hidden="1">{#N/A,#N/A,FALSE,"CCTV"}</definedName>
    <definedName name="ELLEN7" localSheetId="1" hidden="1">{#N/A,#N/A,FALSE,"CCTV"}</definedName>
    <definedName name="ELLEN7" hidden="1">{#N/A,#N/A,FALSE,"CCTV"}</definedName>
    <definedName name="ELLEN8" localSheetId="0" hidden="1">{#N/A,#N/A,FALSE,"CCTV"}</definedName>
    <definedName name="ELLEN8" localSheetId="1" hidden="1">{#N/A,#N/A,FALSE,"CCTV"}</definedName>
    <definedName name="ELLEN8" hidden="1">{#N/A,#N/A,FALSE,"CCTV"}</definedName>
    <definedName name="ELLEN9" localSheetId="0" hidden="1">{#N/A,#N/A,FALSE,"CCTV"}</definedName>
    <definedName name="ELLEN9" localSheetId="1" hidden="1">{#N/A,#N/A,FALSE,"CCTV"}</definedName>
    <definedName name="ELLEN9" hidden="1">{#N/A,#N/A,FALSE,"CCTV"}</definedName>
    <definedName name="EM">#REF!</definedName>
    <definedName name="Email" localSheetId="0">#REF!</definedName>
    <definedName name="Email">#REF!</definedName>
    <definedName name="EMB_METAL_COND" localSheetId="0">#REF!</definedName>
    <definedName name="EMB_METAL_COND">#REF!</definedName>
    <definedName name="Emb108a">#REF!</definedName>
    <definedName name="Emb108c">#REF!</definedName>
    <definedName name="EmbedQty" localSheetId="2">IF(BASE=1,#REF!*#REF!,#REF!*#REF!/1.685552931)</definedName>
    <definedName name="EmbedQty" localSheetId="0">IF(BASE=1,#REF!*#REF!,#REF!*#REF!/1.685552931)</definedName>
    <definedName name="EmbedQty" localSheetId="1">IF(BASE=1,#REF!*#REF!,#REF!*#REF!/1.685552931)</definedName>
    <definedName name="EmbedQty" localSheetId="3">IF([0]!BASE=1,#REF!*#REF!,#REF!*#REF!/1.685552931)</definedName>
    <definedName name="EmbedQty">IF(BASE=1,#REF!*#REF!,#REF!*#REF!/1.685552931)</definedName>
    <definedName name="emergencyLighting" localSheetId="2">#REF!</definedName>
    <definedName name="emergencyLighting" localSheetId="0">#REF!</definedName>
    <definedName name="emergencyLighting" localSheetId="3">#REF!</definedName>
    <definedName name="emergencyLighting">#REF!</definedName>
    <definedName name="EMKN" localSheetId="2">#REF!</definedName>
    <definedName name="EMKN" localSheetId="3">#REF!</definedName>
    <definedName name="EMKN">#REF!</definedName>
    <definedName name="employer" localSheetId="0">#REF!</definedName>
    <definedName name="employer">#REF!</definedName>
    <definedName name="Employer_Name">#REF!</definedName>
    <definedName name="ENABLE">#REF!</definedName>
    <definedName name="End_Bal" localSheetId="2">#REF!</definedName>
    <definedName name="End_Bal" localSheetId="0">#REF!</definedName>
    <definedName name="End_Bal" localSheetId="3">#REF!</definedName>
    <definedName name="End_Bal">#REF!</definedName>
    <definedName name="Eng_Hrs" localSheetId="2">#REF!</definedName>
    <definedName name="Eng_Hrs" localSheetId="3">#REF!</definedName>
    <definedName name="Eng_Hrs">#REF!</definedName>
    <definedName name="Eng_Rev">#REF!</definedName>
    <definedName name="ENTE" localSheetId="2" hidden="1">{#N/A,#N/A,TRUE,"ENTETE";#N/A,#N/A,TRUE,"COMPOSANTS"}</definedName>
    <definedName name="ENTE" localSheetId="0" hidden="1">{#N/A,#N/A,TRUE,"ENTETE";#N/A,#N/A,TRUE,"COMPOSANTS"}</definedName>
    <definedName name="ENTE" localSheetId="1" hidden="1">{#N/A,#N/A,TRUE,"ENTETE";#N/A,#N/A,TRUE,"COMPOSANTS"}</definedName>
    <definedName name="ENTE" localSheetId="3" hidden="1">{#N/A,#N/A,TRUE,"ENTETE";#N/A,#N/A,TRUE,"COMPOSANTS"}</definedName>
    <definedName name="ENTE" hidden="1">{#N/A,#N/A,TRUE,"ENTETE";#N/A,#N/A,TRUE,"COMPOSANTS"}</definedName>
    <definedName name="Enter_Mark_Up">#REF!</definedName>
    <definedName name="EOL" localSheetId="2">#REF!</definedName>
    <definedName name="EOL" localSheetId="3">#REF!</definedName>
    <definedName name="EOL">#REF!</definedName>
    <definedName name="EQP_CODE">#REF!</definedName>
    <definedName name="equip" localSheetId="0">#REF!</definedName>
    <definedName name="equip">#REF!</definedName>
    <definedName name="EQUIP70_CITY">#REF!</definedName>
    <definedName name="EQUIP70_ESC">#REF!</definedName>
    <definedName name="EQUIP70_HRS">#REF!</definedName>
    <definedName name="EQUIP70_LAB">#REF!</definedName>
    <definedName name="EQUIP70_MAT">#REF!</definedName>
    <definedName name="EQUIP70_OLD_CITY">#REF!</definedName>
    <definedName name="EQUIP70_OLD_ESC">#REF!</definedName>
    <definedName name="EQUIP70_OLD_PROD">#REF!</definedName>
    <definedName name="EQUIP70_OLD_WAGE">#REF!</definedName>
    <definedName name="EQUIP70_PROD">#REF!</definedName>
    <definedName name="EQUIP70_SC">#REF!</definedName>
    <definedName name="EQUIP70_SCHRS">#REF!</definedName>
    <definedName name="EQUIP70_TOT">#REF!</definedName>
    <definedName name="EQUIP70_WAGE">#REF!</definedName>
    <definedName name="EquityYield" localSheetId="2">#REF!</definedName>
    <definedName name="EquityYield" localSheetId="0">#REF!</definedName>
    <definedName name="EquityYield" localSheetId="3">#REF!</definedName>
    <definedName name="EquityYield">#REF!</definedName>
    <definedName name="er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" hidden="1">#REF!</definedName>
    <definedName name="ereere">#N/A</definedName>
    <definedName name="ereq">#N/A</definedName>
    <definedName name="erereee">#N/A</definedName>
    <definedName name="erererere">#N/A</definedName>
    <definedName name="ERERERERQRQ">#N/A</definedName>
    <definedName name="ererew">#N/A</definedName>
    <definedName name="erewewe">#N/A</definedName>
    <definedName name="ergaghag" localSheetId="2" hidden="1">{#N/A,#N/A,TRUE,"Cover";#N/A,#N/A,TRUE,"Conts";#N/A,#N/A,TRUE,"VOS";#N/A,#N/A,TRUE,"Warrington";#N/A,#N/A,TRUE,"Widnes"}</definedName>
    <definedName name="ergaghag" localSheetId="0" hidden="1">{#N/A,#N/A,TRUE,"Cover";#N/A,#N/A,TRUE,"Conts";#N/A,#N/A,TRUE,"VOS";#N/A,#N/A,TRUE,"Warrington";#N/A,#N/A,TRUE,"Widnes"}</definedName>
    <definedName name="ergaghag" localSheetId="1" hidden="1">{#N/A,#N/A,TRUE,"Cover";#N/A,#N/A,TRUE,"Conts";#N/A,#N/A,TRUE,"VOS";#N/A,#N/A,TRUE,"Warrington";#N/A,#N/A,TRUE,"Widnes"}</definedName>
    <definedName name="ergaghag" localSheetId="3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2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localSheetId="1" hidden="1">{#N/A,#N/A,TRUE,"Cover";#N/A,#N/A,TRUE,"Conts";#N/A,#N/A,TRUE,"VOS";#N/A,#N/A,TRUE,"Warrington";#N/A,#N/A,TRUE,"Widnes"}</definedName>
    <definedName name="ergega" localSheetId="3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2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localSheetId="1" hidden="1">{#N/A,#N/A,TRUE,"Cover";#N/A,#N/A,TRUE,"Conts";#N/A,#N/A,TRUE,"VOS";#N/A,#N/A,TRUE,"Warrington";#N/A,#N/A,TRUE,"Widnes"}</definedName>
    <definedName name="ergtaeg" localSheetId="3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or.message.01">"Item not found in bill"</definedName>
    <definedName name="Error.message.02">"Item not defined"</definedName>
    <definedName name="ersyy" localSheetId="2" hidden="1">{#N/A,#N/A,TRUE,"Cover";#N/A,#N/A,TRUE,"Conts";#N/A,#N/A,TRUE,"VOS";#N/A,#N/A,TRUE,"Warrington";#N/A,#N/A,TRUE,"Widnes"}</definedName>
    <definedName name="ersyy" localSheetId="0" hidden="1">{#N/A,#N/A,TRUE,"Cover";#N/A,#N/A,TRUE,"Conts";#N/A,#N/A,TRUE,"VOS";#N/A,#N/A,TRUE,"Warrington";#N/A,#N/A,TRUE,"Widnes"}</definedName>
    <definedName name="ersyy" localSheetId="1" hidden="1">{#N/A,#N/A,TRUE,"Cover";#N/A,#N/A,TRUE,"Conts";#N/A,#N/A,TRUE,"VOS";#N/A,#N/A,TRUE,"Warrington";#N/A,#N/A,TRUE,"Widnes"}</definedName>
    <definedName name="ersyy" localSheetId="3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2" hidden="1">{#N/A,#N/A,TRUE,"Cover";#N/A,#N/A,TRUE,"Conts";#N/A,#N/A,TRUE,"VOS";#N/A,#N/A,TRUE,"Warrington";#N/A,#N/A,TRUE,"Widnes"}</definedName>
    <definedName name="ertertyry" localSheetId="0" hidden="1">{#N/A,#N/A,TRUE,"Cover";#N/A,#N/A,TRUE,"Conts";#N/A,#N/A,TRUE,"VOS";#N/A,#N/A,TRUE,"Warrington";#N/A,#N/A,TRUE,"Widnes"}</definedName>
    <definedName name="ertertyry" localSheetId="1" hidden="1">{#N/A,#N/A,TRUE,"Cover";#N/A,#N/A,TRUE,"Conts";#N/A,#N/A,TRUE,"VOS";#N/A,#N/A,TRUE,"Warrington";#N/A,#N/A,TRUE,"Widnes"}</definedName>
    <definedName name="ertertyry" localSheetId="3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2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localSheetId="1" hidden="1">{#N/A,#N/A,TRUE,"Cover";#N/A,#N/A,TRUE,"Conts";#N/A,#N/A,TRUE,"VOS";#N/A,#N/A,TRUE,"Warrington";#N/A,#N/A,TRUE,"Widnes"}</definedName>
    <definedName name="erterydrutru" localSheetId="3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2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localSheetId="1" hidden="1">{#N/A,#N/A,TRUE,"Cover";#N/A,#N/A,TRUE,"Conts";#N/A,#N/A,TRUE,"VOS";#N/A,#N/A,TRUE,"Warrington";#N/A,#N/A,TRUE,"Widnes"}</definedName>
    <definedName name="erteysry" localSheetId="3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u" localSheetId="0">#REF!</definedName>
    <definedName name="eru">#REF!</definedName>
    <definedName name="eryeyehxcghbd" localSheetId="0">#REF!</definedName>
    <definedName name="eryeyehxcghbd">#REF!</definedName>
    <definedName name="eryr" localSheetId="2" hidden="1">{#N/A,#N/A,TRUE,"Cover";#N/A,#N/A,TRUE,"Conts";#N/A,#N/A,TRUE,"VOS";#N/A,#N/A,TRUE,"Warrington";#N/A,#N/A,TRUE,"Widnes"}</definedName>
    <definedName name="eryr" localSheetId="0" hidden="1">{#N/A,#N/A,TRUE,"Cover";#N/A,#N/A,TRUE,"Conts";#N/A,#N/A,TRUE,"VOS";#N/A,#N/A,TRUE,"Warrington";#N/A,#N/A,TRUE,"Widnes"}</definedName>
    <definedName name="eryr" localSheetId="1" hidden="1">{#N/A,#N/A,TRUE,"Cover";#N/A,#N/A,TRUE,"Conts";#N/A,#N/A,TRUE,"VOS";#N/A,#N/A,TRUE,"Warrington";#N/A,#N/A,TRUE,"Widnes"}</definedName>
    <definedName name="eryr" localSheetId="3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2" hidden="1">{#N/A,#N/A,TRUE,"Cover";#N/A,#N/A,TRUE,"Conts";#N/A,#N/A,TRUE,"VOS";#N/A,#N/A,TRUE,"Warrington";#N/A,#N/A,TRUE,"Widnes"}</definedName>
    <definedName name="eryrutru" localSheetId="0" hidden="1">{#N/A,#N/A,TRUE,"Cover";#N/A,#N/A,TRUE,"Conts";#N/A,#N/A,TRUE,"VOS";#N/A,#N/A,TRUE,"Warrington";#N/A,#N/A,TRUE,"Widnes"}</definedName>
    <definedName name="eryrutru" localSheetId="1" hidden="1">{#N/A,#N/A,TRUE,"Cover";#N/A,#N/A,TRUE,"Conts";#N/A,#N/A,TRUE,"VOS";#N/A,#N/A,TRUE,"Warrington";#N/A,#N/A,TRUE,"Widnes"}</definedName>
    <definedName name="eryrutru" localSheetId="3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2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localSheetId="1" hidden="1">{#N/A,#N/A,TRUE,"Cover";#N/A,#N/A,TRUE,"Conts";#N/A,#N/A,TRUE,"VOS";#N/A,#N/A,TRUE,"Warrington";#N/A,#N/A,TRUE,"Widnes"}</definedName>
    <definedName name="erytrh" localSheetId="3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2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localSheetId="1" hidden="1">{#N/A,#N/A,TRUE,"Cover";#N/A,#N/A,TRUE,"Conts";#N/A,#N/A,TRUE,"VOS";#N/A,#N/A,TRUE,"Warrington";#N/A,#N/A,TRUE,"Widnes"}</definedName>
    <definedName name="erytuui" localSheetId="3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u">#REF!</definedName>
    <definedName name="eryytrysy" localSheetId="2" hidden="1">{#N/A,#N/A,TRUE,"Cover";#N/A,#N/A,TRUE,"Conts";#N/A,#N/A,TRUE,"VOS";#N/A,#N/A,TRUE,"Warrington";#N/A,#N/A,TRUE,"Widnes"}</definedName>
    <definedName name="eryytrysy" localSheetId="0" hidden="1">{#N/A,#N/A,TRUE,"Cover";#N/A,#N/A,TRUE,"Conts";#N/A,#N/A,TRUE,"VOS";#N/A,#N/A,TRUE,"Warrington";#N/A,#N/A,TRUE,"Widnes"}</definedName>
    <definedName name="eryytrysy" localSheetId="1" hidden="1">{#N/A,#N/A,TRUE,"Cover";#N/A,#N/A,TRUE,"Conts";#N/A,#N/A,TRUE,"VOS";#N/A,#N/A,TRUE,"Warrington";#N/A,#N/A,TRUE,"Widnes"}</definedName>
    <definedName name="eryytrysy" localSheetId="3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>#N/A</definedName>
    <definedName name="es5_base" localSheetId="2">#REF!</definedName>
    <definedName name="es5_base" localSheetId="3">#REF!</definedName>
    <definedName name="es5_base">#REF!</definedName>
    <definedName name="es5_msp" localSheetId="2">#REF!</definedName>
    <definedName name="es5_msp" localSheetId="3">#REF!</definedName>
    <definedName name="es5_msp">#REF!</definedName>
    <definedName name="es5_pup" localSheetId="2">#REF!</definedName>
    <definedName name="es5_pup" localSheetId="3">#REF!</definedName>
    <definedName name="es5_pup">#REF!</definedName>
    <definedName name="es5_reup">#REF!</definedName>
    <definedName name="es5_slot_nbrs">#REF!</definedName>
    <definedName name="ESA">#REF!</definedName>
    <definedName name="ESC">#REF!</definedName>
    <definedName name="ESC_CABLE">#REF!</definedName>
    <definedName name="ESC_CNTL_VLVES">#REF!</definedName>
    <definedName name="ESC_COND">#REF!</definedName>
    <definedName name="ESC_DB">#REF!</definedName>
    <definedName name="ESC_OTHER">#REF!</definedName>
    <definedName name="ESC_TRAY">#REF!</definedName>
    <definedName name="Escalation">#REF!</definedName>
    <definedName name="esrtsetsert" localSheetId="0">#REF!</definedName>
    <definedName name="esrtsetsert">#REF!</definedName>
    <definedName name="EST">#REF!</definedName>
    <definedName name="estetystry" localSheetId="2" hidden="1">{#N/A,#N/A,TRUE,"Cover";#N/A,#N/A,TRUE,"Conts";#N/A,#N/A,TRUE,"VOS";#N/A,#N/A,TRUE,"Warrington";#N/A,#N/A,TRUE,"Widnes"}</definedName>
    <definedName name="estetystry" localSheetId="0" hidden="1">{#N/A,#N/A,TRUE,"Cover";#N/A,#N/A,TRUE,"Conts";#N/A,#N/A,TRUE,"VOS";#N/A,#N/A,TRUE,"Warrington";#N/A,#N/A,TRUE,"Widnes"}</definedName>
    <definedName name="estetystry" localSheetId="1" hidden="1">{#N/A,#N/A,TRUE,"Cover";#N/A,#N/A,TRUE,"Conts";#N/A,#N/A,TRUE,"VOS";#N/A,#N/A,TRUE,"Warrington";#N/A,#N/A,TRUE,"Widnes"}</definedName>
    <definedName name="estetystry" localSheetId="3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_Expected">#REF!</definedName>
    <definedName name="Estimate_High">#REF!</definedName>
    <definedName name="Estimate_Low">#REF!</definedName>
    <definedName name="estimateb" localSheetId="2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eb_1">NA()</definedName>
    <definedName name="estimateb_2">NA()</definedName>
    <definedName name="estimateb_3">NA()</definedName>
    <definedName name="estimateb_4">NA()</definedName>
    <definedName name="EstimateType" localSheetId="2">#REF!</definedName>
    <definedName name="EstimateType" localSheetId="3">#REF!</definedName>
    <definedName name="EstimateType">#REF!</definedName>
    <definedName name="Estimating_Click" localSheetId="2">#N/A</definedName>
    <definedName name="Estimating_Click" localSheetId="3">#N/A</definedName>
    <definedName name="Estimating_Click">#N/A</definedName>
    <definedName name="Estimating_Click_PDBT" localSheetId="2">#N/A</definedName>
    <definedName name="Estimating_Click_PDBT" localSheetId="3">#N/A</definedName>
    <definedName name="Estimating_Click_PDBT">#N/A</definedName>
    <definedName name="EstSumM">#REF!</definedName>
    <definedName name="ET" localSheetId="2">#REF!</definedName>
    <definedName name="ET" localSheetId="3">#REF!</definedName>
    <definedName name="ET">#REF!</definedName>
    <definedName name="ETCMH" localSheetId="2">#REF!</definedName>
    <definedName name="ETCMH" localSheetId="0">#REF!</definedName>
    <definedName name="ETCMH" localSheetId="3">#REF!</definedName>
    <definedName name="ETCMH">#REF!</definedName>
    <definedName name="etertyr" localSheetId="2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localSheetId="1" hidden="1">{#N/A,#N/A,TRUE,"Cover";#N/A,#N/A,TRUE,"Conts";#N/A,#N/A,TRUE,"VOS";#N/A,#N/A,TRUE,"Warrington";#N/A,#N/A,TRUE,"Widnes"}</definedName>
    <definedName name="etertyr" localSheetId="3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2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localSheetId="1" hidden="1">{#N/A,#N/A,TRUE,"Cover";#N/A,#N/A,TRUE,"Conts";#N/A,#N/A,TRUE,"VOS";#N/A,#N/A,TRUE,"Warrington";#N/A,#N/A,TRUE,"Widnes"}</definedName>
    <definedName name="etetert" localSheetId="3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2" hidden="1">{#N/A,#N/A,TRUE,"Cover";#N/A,#N/A,TRUE,"Conts";#N/A,#N/A,TRUE,"VOS";#N/A,#N/A,TRUE,"Warrington";#N/A,#N/A,TRUE,"Widnes"}</definedName>
    <definedName name="etr6str7tuiuo" localSheetId="0" hidden="1">{#N/A,#N/A,TRUE,"Cover";#N/A,#N/A,TRUE,"Conts";#N/A,#N/A,TRUE,"VOS";#N/A,#N/A,TRUE,"Warrington";#N/A,#N/A,TRUE,"Widnes"}</definedName>
    <definedName name="etr6str7tuiuo" localSheetId="1" hidden="1">{#N/A,#N/A,TRUE,"Cover";#N/A,#N/A,TRUE,"Conts";#N/A,#N/A,TRUE,"VOS";#N/A,#N/A,TRUE,"Warrington";#N/A,#N/A,TRUE,"Widnes"}</definedName>
    <definedName name="etr6str7tuiuo" localSheetId="3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2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localSheetId="1" hidden="1">{#N/A,#N/A,TRUE,"Cover";#N/A,#N/A,TRUE,"Conts";#N/A,#N/A,TRUE,"VOS";#N/A,#N/A,TRUE,"Warrington";#N/A,#N/A,TRUE,"Widnes"}</definedName>
    <definedName name="etretyer" localSheetId="3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w" localSheetId="0">#REF!</definedName>
    <definedName name="etw">#REF!</definedName>
    <definedName name="etyegf" localSheetId="2" hidden="1">{#N/A,#N/A,TRUE,"Cover";#N/A,#N/A,TRUE,"Conts";#N/A,#N/A,TRUE,"VOS";#N/A,#N/A,TRUE,"Warrington";#N/A,#N/A,TRUE,"Widnes"}</definedName>
    <definedName name="etyegf" localSheetId="0" hidden="1">{#N/A,#N/A,TRUE,"Cover";#N/A,#N/A,TRUE,"Conts";#N/A,#N/A,TRUE,"VOS";#N/A,#N/A,TRUE,"Warrington";#N/A,#N/A,TRUE,"Widnes"}</definedName>
    <definedName name="etyegf" localSheetId="1" hidden="1">{#N/A,#N/A,TRUE,"Cover";#N/A,#N/A,TRUE,"Conts";#N/A,#N/A,TRUE,"VOS";#N/A,#N/A,TRUE,"Warrington";#N/A,#N/A,TRUE,"Widnes"}</definedName>
    <definedName name="etyegf" localSheetId="3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2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localSheetId="1" hidden="1">{#N/A,#N/A,TRUE,"Cover";#N/A,#N/A,TRUE,"Conts";#N/A,#N/A,TRUE,"VOS";#N/A,#N/A,TRUE,"Warrington";#N/A,#N/A,TRUE,"Widnes"}</definedName>
    <definedName name="etyytr" localSheetId="3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">#REF!</definedName>
    <definedName name="euro" localSheetId="2">#REF!</definedName>
    <definedName name="EURO" localSheetId="0">#REF!</definedName>
    <definedName name="euro" localSheetId="3">#REF!</definedName>
    <definedName name="Euro">6.55957</definedName>
    <definedName name="ev" localSheetId="2">#REF!</definedName>
    <definedName name="ev" localSheetId="0">#REF!</definedName>
    <definedName name="ev" localSheetId="3">#REF!</definedName>
    <definedName name="ev">#REF!</definedName>
    <definedName name="EVSA" localSheetId="2">#REF!</definedName>
    <definedName name="EVSA" localSheetId="3">#REF!</definedName>
    <definedName name="EVSA">#REF!</definedName>
    <definedName name="ew" localSheetId="0">#REF!</definedName>
    <definedName name="ew">#REF!</definedName>
    <definedName name="EW_DB">#REF!</definedName>
    <definedName name="ew4_" localSheetId="0">#REF!</definedName>
    <definedName name="ew4_">#REF!</definedName>
    <definedName name="ew4a" localSheetId="0">#REF!</definedName>
    <definedName name="ew4a">#REF!</definedName>
    <definedName name="ewdsd" localSheetId="2" hidden="1">{"'Break down'!$A$4"}</definedName>
    <definedName name="ewdsd" localSheetId="0" hidden="1">{"'Break down'!$A$4"}</definedName>
    <definedName name="ewdsd" localSheetId="1" hidden="1">{"'Break down'!$A$4"}</definedName>
    <definedName name="ewdsd" localSheetId="3" hidden="1">{"'Break down'!$A$4"}</definedName>
    <definedName name="ewdsd" hidden="1">{"'Break down'!$A$4"}</definedName>
    <definedName name="ewewew">#N/A</definedName>
    <definedName name="ewewewew">#N/A</definedName>
    <definedName name="ewewewewew">#N/A</definedName>
    <definedName name="ewk">#REF!</definedName>
    <definedName name="ewrewrwer" hidden="1">#REF!</definedName>
    <definedName name="ewrg">#REF!</definedName>
    <definedName name="ewsdsds">#N/A</definedName>
    <definedName name="ewt" localSheetId="2" hidden="1">{#N/A,#N/A,TRUE,"Cover";#N/A,#N/A,TRUE,"Conts";#N/A,#N/A,TRUE,"VOS";#N/A,#N/A,TRUE,"Warrington";#N/A,#N/A,TRUE,"Widnes"}</definedName>
    <definedName name="ewt" localSheetId="0" hidden="1">{#N/A,#N/A,TRUE,"Cover";#N/A,#N/A,TRUE,"Conts";#N/A,#N/A,TRUE,"VOS";#N/A,#N/A,TRUE,"Warrington";#N/A,#N/A,TRUE,"Widnes"}</definedName>
    <definedName name="ewt" localSheetId="1" hidden="1">{#N/A,#N/A,TRUE,"Cover";#N/A,#N/A,TRUE,"Conts";#N/A,#N/A,TRUE,"VOS";#N/A,#N/A,TRUE,"Warrington";#N/A,#N/A,TRUE,"Widnes"}</definedName>
    <definedName name="ewt" localSheetId="3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2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localSheetId="1" hidden="1">{#N/A,#N/A,TRUE,"Cover";#N/A,#N/A,TRUE,"Conts";#N/A,#N/A,TRUE,"VOS";#N/A,#N/A,TRUE,"Warrington";#N/A,#N/A,TRUE,"Widnes"}</definedName>
    <definedName name="ewtateryry" localSheetId="3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wew">#N/A</definedName>
    <definedName name="EX" localSheetId="0">#REF!</definedName>
    <definedName name="EX">#REF!</definedName>
    <definedName name="EX_1">"#REF!"</definedName>
    <definedName name="EX_2">"#REF!"</definedName>
    <definedName name="EX_3">"#REF!"</definedName>
    <definedName name="EX_4">"#REF!"</definedName>
    <definedName name="ex_joint" localSheetId="2">#REF!</definedName>
    <definedName name="ex_joint" localSheetId="3">#REF!</definedName>
    <definedName name="ex_joint">#REF!</definedName>
    <definedName name="Exca_unitprice" localSheetId="2">#REF!</definedName>
    <definedName name="Exca_unitprice" localSheetId="0">#REF!</definedName>
    <definedName name="Exca_unitprice" localSheetId="3">#REF!</definedName>
    <definedName name="Exca_unitprice">#REF!</definedName>
    <definedName name="Exca_unitprice_h" localSheetId="0">#REF!</definedName>
    <definedName name="Exca_unitprice_h">#REF!</definedName>
    <definedName name="Exca_unitprice_u" localSheetId="0">#REF!</definedName>
    <definedName name="Exca_unitprice_u">#REF!</definedName>
    <definedName name="Excavation">#REF!</definedName>
    <definedName name="Excel_BuiltIn__FilterDatabase_1">#REF!</definedName>
    <definedName name="Excel_BuiltIn__FilterDatabase_1_13">#REF!</definedName>
    <definedName name="Excel_BuiltIn__FilterDatabase_1_5">#REF!</definedName>
    <definedName name="Excel_BuiltIn__FilterDatabase_1_7">NA()</definedName>
    <definedName name="Excel_BuiltIn__FilterDatabase_15">"$'ESTIMATE SUMMARY'.$#REF!$#REF!:$#REF!$#REF!"</definedName>
    <definedName name="Excel_BuiltIn__FilterDatabase_28">#REF!</definedName>
    <definedName name="Excel_BuiltIn__FilterDatabase_4">#REF!</definedName>
    <definedName name="Excel_BuiltIn_Criteria">#REF!</definedName>
    <definedName name="Excel_BuiltIn_Database" localSheetId="0">#REF!</definedName>
    <definedName name="Excel_BuiltIn_Database">#REF!</definedName>
    <definedName name="Excel_BuiltIn_Database_0">#REF!</definedName>
    <definedName name="Excel_BuiltIn_Database_22" localSheetId="0">#REF!</definedName>
    <definedName name="Excel_BuiltIn_Database_22">#REF!</definedName>
    <definedName name="Excel_BuiltIn_Extract">#REF!</definedName>
    <definedName name="Excel_BuiltIn_Print_Area_0">#REF!</definedName>
    <definedName name="Excel_BuiltIn_Print_Area_1">#REF!</definedName>
    <definedName name="Excel_BuiltIn_Print_Area_10">#REF!</definedName>
    <definedName name="Excel_BuiltIn_Print_Area_2">#REF!</definedName>
    <definedName name="Excel_BuiltIn_Print_Area_29">#REF!</definedName>
    <definedName name="Excel_BuiltIn_Print_Area_7_1">#REF!</definedName>
    <definedName name="Excel_BuiltIn_Print_Area_7_1_1">#REF!</definedName>
    <definedName name="Excel_BuiltIn_Print_Area_9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0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7">#REF!</definedName>
    <definedName name="Excel_BuiltIn_Print_Titles_8">#REF!</definedName>
    <definedName name="Excel_BuiltIn_Print_Titles_9">#REF!</definedName>
    <definedName name="Excel_BuiltIn_Recorder_0">#REF!</definedName>
    <definedName name="excf">#REF!</definedName>
    <definedName name="ExciseDuty">#REF!</definedName>
    <definedName name="eXCLUSIONS" localSheetId="0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CLUSIONS_1">NA()</definedName>
    <definedName name="eXCLUSIONS_2">NA()</definedName>
    <definedName name="eXCLUSIONS_3">NA()</definedName>
    <definedName name="eXCLUSIONS_4">NA()</definedName>
    <definedName name="exec">#REF!</definedName>
    <definedName name="ExecSumfinal" localSheetId="2">#REF!</definedName>
    <definedName name="ExecSumfinal" localSheetId="0">#REF!</definedName>
    <definedName name="ExecSumfinal" localSheetId="3">#REF!</definedName>
    <definedName name="ExecSumfinal">#REF!</definedName>
    <definedName name="ExhaustFans" localSheetId="2">#REF!</definedName>
    <definedName name="ExhaustFans" localSheetId="3">#REF!</definedName>
    <definedName name="ExhaustFans">#REF!</definedName>
    <definedName name="EXIT">#REF!</definedName>
    <definedName name="exlen3">#REF!</definedName>
    <definedName name="EXP" localSheetId="0">#REF!</definedName>
    <definedName name="EXP">#REF!</definedName>
    <definedName name="EXP_COND_G2">#REF!</definedName>
    <definedName name="EXP_COND_L2">#REF!</definedName>
    <definedName name="Exp_for">#REF!</definedName>
    <definedName name="ExRate" localSheetId="2">#REF!</definedName>
    <definedName name="ExRate" localSheetId="3">#REF!</definedName>
    <definedName name="ExRate">#REF!</definedName>
    <definedName name="ext">#REF!</definedName>
    <definedName name="external">#REF!</definedName>
    <definedName name="Extra_Pay" localSheetId="0">#REF!</definedName>
    <definedName name="Extra_Pay">#REF!</definedName>
    <definedName name="_xlnm.Extract" localSheetId="0">#REF!</definedName>
    <definedName name="_xlnm.Extract">#REF!</definedName>
    <definedName name="Extract_MI">#REF!</definedName>
    <definedName name="Extract1">#REF!</definedName>
    <definedName name="Extract10">#REF!</definedName>
    <definedName name="Extract11">#REF!</definedName>
    <definedName name="Extract12">#REF!</definedName>
    <definedName name="Extract13">#REF!</definedName>
    <definedName name="Extract14">#REF!</definedName>
    <definedName name="Extract15">#REF!</definedName>
    <definedName name="Extract2">#REF!</definedName>
    <definedName name="Extract3">#REF!</definedName>
    <definedName name="Extract4">#REF!</definedName>
    <definedName name="Extract5">#REF!</definedName>
    <definedName name="Extract6">#REF!</definedName>
    <definedName name="Extract7">#REF!</definedName>
    <definedName name="Extract8">#REF!</definedName>
    <definedName name="Extract9">#REF!</definedName>
    <definedName name="Extras" localSheetId="2" hidden="1">{"'S Summ'!$B$2:$L$73","'S Summ'!$G$76"}</definedName>
    <definedName name="Extras" localSheetId="0" hidden="1">{"'S Summ'!$B$2:$L$73","'S Summ'!$G$76"}</definedName>
    <definedName name="Extras" localSheetId="1" hidden="1">{"'S Summ'!$B$2:$L$73","'S Summ'!$G$76"}</definedName>
    <definedName name="Extras" localSheetId="3" hidden="1">{"'S Summ'!$B$2:$L$73","'S Summ'!$G$76"}</definedName>
    <definedName name="Extras" hidden="1">{"'S Summ'!$B$2:$L$73","'S Summ'!$G$76"}</definedName>
    <definedName name="extrn">#REF!</definedName>
    <definedName name="extwarranty">0.04</definedName>
    <definedName name="EXTWORK">#REF!</definedName>
    <definedName name="ExW">0.025</definedName>
    <definedName name="eyt" localSheetId="2" hidden="1">{"'Break down'!$A$4"}</definedName>
    <definedName name="eyt" localSheetId="0" hidden="1">{"'Break down'!$A$4"}</definedName>
    <definedName name="eyt" localSheetId="1" hidden="1">{"'Break down'!$A$4"}</definedName>
    <definedName name="eyt" localSheetId="3" hidden="1">{"'Break down'!$A$4"}</definedName>
    <definedName name="eyt" hidden="1">{"'Break down'!$A$4"}</definedName>
    <definedName name="eyy" localSheetId="2" hidden="1">{#N/A,#N/A,TRUE,"Cover";#N/A,#N/A,TRUE,"Conts";#N/A,#N/A,TRUE,"VOS";#N/A,#N/A,TRUE,"Warrington";#N/A,#N/A,TRUE,"Widnes"}</definedName>
    <definedName name="eyy" localSheetId="0" hidden="1">{#N/A,#N/A,TRUE,"Cover";#N/A,#N/A,TRUE,"Conts";#N/A,#N/A,TRUE,"VOS";#N/A,#N/A,TRUE,"Warrington";#N/A,#N/A,TRUE,"Widnes"}</definedName>
    <definedName name="eyy" localSheetId="1" hidden="1">{#N/A,#N/A,TRUE,"Cover";#N/A,#N/A,TRUE,"Conts";#N/A,#N/A,TRUE,"VOS";#N/A,#N/A,TRUE,"Warrington";#N/A,#N/A,TRUE,"Widnes"}</definedName>
    <definedName name="eyy" localSheetId="3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0">#REF!</definedName>
    <definedName name="F">#REF!</definedName>
    <definedName name="f_1">NA()</definedName>
    <definedName name="f_2">NA()</definedName>
    <definedName name="F_22" localSheetId="0">#REF!</definedName>
    <definedName name="F_22">#REF!</definedName>
    <definedName name="f_3">NA()</definedName>
    <definedName name="f_4">NA()</definedName>
    <definedName name="F4.10" localSheetId="0">#REF!</definedName>
    <definedName name="F4.10" localSheetId="1">#REF!</definedName>
    <definedName name="F4.10">#REF!</definedName>
    <definedName name="F4.7" localSheetId="1">#REF!</definedName>
    <definedName name="F4.7">#REF!</definedName>
    <definedName name="F4.8" localSheetId="1">#REF!</definedName>
    <definedName name="F4.8">#REF!</definedName>
    <definedName name="F4.9">#REF!</definedName>
    <definedName name="FA">#REF!</definedName>
    <definedName name="FAC">#REF!</definedName>
    <definedName name="Fac_new">#REF!</definedName>
    <definedName name="Fac_old">#REF!</definedName>
    <definedName name="Facade">#N/A</definedName>
    <definedName name="FACEPLAT" localSheetId="2">#REF!</definedName>
    <definedName name="FACEPLAT" localSheetId="3">#REF!</definedName>
    <definedName name="FACEPLAT">#REF!</definedName>
    <definedName name="FACILITY" localSheetId="2">#REF!</definedName>
    <definedName name="FACILITY" localSheetId="3">#REF!</definedName>
    <definedName name="FACILITY">#REF!</definedName>
    <definedName name="factor1" localSheetId="0">#REF!</definedName>
    <definedName name="factor1">#REF!</definedName>
    <definedName name="factot" localSheetId="0">#REF!</definedName>
    <definedName name="factot">#REF!</definedName>
    <definedName name="FAN">#REF!</definedName>
    <definedName name="fas_ba">#REF!</definedName>
    <definedName name="fas_ct">#REF!</definedName>
    <definedName name="fas_mo">#REF!</definedName>
    <definedName name="fas_pa">#REF!</definedName>
    <definedName name="fas_pd">#REF!</definedName>
    <definedName name="fas_pr">#REF!</definedName>
    <definedName name="fas_vr">#REF!</definedName>
    <definedName name="Fax">#REF!</definedName>
    <definedName name="Fb">#REF!</definedName>
    <definedName name="fbdkfd" hidden="1">#REF!</definedName>
    <definedName name="fbeam">#REF!</definedName>
    <definedName name="FBEAM1">#REF!</definedName>
    <definedName name="FBT">6.73%</definedName>
    <definedName name="FC" localSheetId="2">#REF!</definedName>
    <definedName name="FC" localSheetId="3">#REF!</definedName>
    <definedName name="fc">1.1</definedName>
    <definedName name="Fc_RAW" localSheetId="2">#REF!</definedName>
    <definedName name="Fc_RAW" localSheetId="3">#REF!</definedName>
    <definedName name="Fc_RAW">#REF!</definedName>
    <definedName name="Fcode" localSheetId="2">#REF!</definedName>
    <definedName name="FCode" localSheetId="0" hidden="1">#REF!</definedName>
    <definedName name="Fcode" localSheetId="3">#REF!</definedName>
    <definedName name="FCode" hidden="1">#REF!</definedName>
    <definedName name="FcodeTbl">#REF!</definedName>
    <definedName name="fcp">#REF!</definedName>
    <definedName name="FCTcurex">#REF!</definedName>
    <definedName name="FDC">#REF!</definedName>
    <definedName name="fdf" localSheetId="0">#REF!</definedName>
    <definedName name="fdf">#REF!</definedName>
    <definedName name="fdfcdef" localSheetId="0" hidden="1">#REF!</definedName>
    <definedName name="fdfcdef" hidden="1">#REF!</definedName>
    <definedName name="FDFD">#N/A</definedName>
    <definedName name="fdfd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F">#N/A</definedName>
    <definedName name="FDFDFDFD">#N/A</definedName>
    <definedName name="FDFDFDFDFA">#N/A</definedName>
    <definedName name="fdfdfdfdfd">#N/A</definedName>
    <definedName name="FDFDFDFDFDF">#N/A</definedName>
    <definedName name="fdfdfdfdfdfwe">#N/A</definedName>
    <definedName name="fdfdfwqer">#N/A</definedName>
    <definedName name="FDFEREEEEE">#N/A</definedName>
    <definedName name="fdfewewww">#N/A</definedName>
    <definedName name="fd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df">#N/A</definedName>
    <definedName name="fdfsdfgasgasfgas" localSheetId="0" hidden="1">#REF!</definedName>
    <definedName name="fdfsdfgasgasfgas" hidden="1">#REF!</definedName>
    <definedName name="fdfw">#N/A</definedName>
    <definedName name="fdgdgg" localSheetId="0" hidden="1">#REF!</definedName>
    <definedName name="fdgdgg" localSheetId="1" hidden="1">#REF!</definedName>
    <definedName name="fdgdgg" hidden="1">#REF!</definedName>
    <definedName name="FDGFGFGF">#N/A</definedName>
    <definedName name="fdghdfhfg" localSheetId="0" hidden="1">#REF!</definedName>
    <definedName name="fdghdfhfg" localSheetId="1" hidden="1">#REF!</definedName>
    <definedName name="fdghdfhfg" hidden="1">#REF!</definedName>
    <definedName name="fdrop" localSheetId="1">#REF!</definedName>
    <definedName name="fdrop">#REF!</definedName>
    <definedName name="fdrop1" localSheetId="1">#REF!</definedName>
    <definedName name="fdrop1">#REF!</definedName>
    <definedName name="FDROP11">#REF!</definedName>
    <definedName name="FDROP2">#REF!</definedName>
    <definedName name="fds" localSheetId="2">#REF!</definedName>
    <definedName name="fds" localSheetId="3">#REF!</definedName>
    <definedName name="fds">#REF!</definedName>
    <definedName name="fdsafcfffffafafa">#REF!</definedName>
    <definedName name="fdsfdfdfdfd">#N/A</definedName>
    <definedName name="fdsgfdsfd" localSheetId="2" hidden="1">#REF!</definedName>
    <definedName name="fdsgfdsfd" localSheetId="3" hidden="1">#REF!</definedName>
    <definedName name="fdsgfdsfd" hidden="1">#REF!</definedName>
    <definedName name="fdu">#REF!</definedName>
    <definedName name="fdur1">#REF!</definedName>
    <definedName name="fdur10">#REF!</definedName>
    <definedName name="fdur11">#REF!</definedName>
    <definedName name="fdur12">#REF!</definedName>
    <definedName name="fdur13">#REF!</definedName>
    <definedName name="fdur14">#REF!</definedName>
    <definedName name="fdur15">#REF!</definedName>
    <definedName name="fdur16">#REF!</definedName>
    <definedName name="fdur17">#REF!</definedName>
    <definedName name="fdur18">#REF!</definedName>
    <definedName name="fdur19">#REF!</definedName>
    <definedName name="fdur2">#REF!</definedName>
    <definedName name="fdur20">#REF!</definedName>
    <definedName name="fdur21">#REF!</definedName>
    <definedName name="fdur22">#REF!</definedName>
    <definedName name="fdur23">#REF!</definedName>
    <definedName name="fdur24">#REF!</definedName>
    <definedName name="fdur25">#REF!</definedName>
    <definedName name="fdur26">#REF!</definedName>
    <definedName name="fdur27">#REF!</definedName>
    <definedName name="fdur28">#REF!</definedName>
    <definedName name="fdur29">#REF!</definedName>
    <definedName name="fdur3">#REF!</definedName>
    <definedName name="fdur30">#REF!</definedName>
    <definedName name="fdur4">#REF!</definedName>
    <definedName name="fdur5">#REF!</definedName>
    <definedName name="fdur6">#REF!</definedName>
    <definedName name="fdur7">#REF!</definedName>
    <definedName name="fdur8">#REF!</definedName>
    <definedName name="fdur9">#REF!</definedName>
    <definedName name="Fees.1" localSheetId="2" hidden="1">{#N/A,#N/A,TRUE,"Cover";#N/A,#N/A,TRUE,"Conts";#N/A,#N/A,TRUE,"VOS";#N/A,#N/A,TRUE,"Warrington";#N/A,#N/A,TRUE,"Widnes"}</definedName>
    <definedName name="Fees.1" localSheetId="0" hidden="1">{#N/A,#N/A,TRUE,"Cover";#N/A,#N/A,TRUE,"Conts";#N/A,#N/A,TRUE,"VOS";#N/A,#N/A,TRUE,"Warrington";#N/A,#N/A,TRUE,"Widnes"}</definedName>
    <definedName name="Fees.1" localSheetId="1" hidden="1">{#N/A,#N/A,TRUE,"Cover";#N/A,#N/A,TRUE,"Conts";#N/A,#N/A,TRUE,"VOS";#N/A,#N/A,TRUE,"Warrington";#N/A,#N/A,TRUE,"Widnes"}</definedName>
    <definedName name="Fees.1" localSheetId="3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" localSheetId="2">#REF!</definedName>
    <definedName name="FF" localSheetId="0">#REF!</definedName>
    <definedName name="FF" localSheetId="3">#REF!</definedName>
    <definedName name="FF">#REF!</definedName>
    <definedName name="FF_22" localSheetId="0">#REF!</definedName>
    <definedName name="FF_22">#REF!</definedName>
    <definedName name="FFa" localSheetId="0">#REF!</definedName>
    <definedName name="FFa">#REF!</definedName>
    <definedName name="ffddfdfd">#REF!</definedName>
    <definedName name="ffdfddfdfdfdf">#N/A</definedName>
    <definedName name="FFDFDE">#N/A</definedName>
    <definedName name="FFDFDFDFAQ">#N/A</definedName>
    <definedName name="FFF" localSheetId="0">#REF!</definedName>
    <definedName name="FFF" hidden="1">#REF!</definedName>
    <definedName name="fffdfd">#N/A</definedName>
    <definedName name="fffff" localSheetId="0">#REF!</definedName>
    <definedName name="fffff" localSheetId="1">#REF!</definedName>
    <definedName name="fffff">#REF!</definedName>
    <definedName name="fffffff">#N/A</definedName>
    <definedName name="ffffffff" localSheetId="0" hidden="1">#REF!</definedName>
    <definedName name="ffffffff" localSheetId="1" hidden="1">#REF!</definedName>
    <definedName name="ffffffff" hidden="1">#REF!</definedName>
    <definedName name="fffuu" localSheetId="2" hidden="1">{"'Break down'!$A$4"}</definedName>
    <definedName name="fffuu" localSheetId="0" hidden="1">{"'Break down'!$A$4"}</definedName>
    <definedName name="fffuu" localSheetId="1" hidden="1">{"'Break down'!$A$4"}</definedName>
    <definedName name="fffuu" localSheetId="3" hidden="1">{"'Break down'!$A$4"}</definedName>
    <definedName name="fffuu" hidden="1">{"'Break down'!$A$4"}</definedName>
    <definedName name="FFGB5">#REF!</definedName>
    <definedName name="FFR">#REF!</definedName>
    <definedName name="ffrer">#N/A</definedName>
    <definedName name="FFRF">#N/A</definedName>
    <definedName name="fg" localSheetId="2">#REF!</definedName>
    <definedName name="fg" localSheetId="0" hidden="1">{#N/A,#N/A,TRUE,"Cover";#N/A,#N/A,TRUE,"Conts";#N/A,#N/A,TRUE,"VOS";#N/A,#N/A,TRUE,"Warrington";#N/A,#N/A,TRUE,"Widnes"}</definedName>
    <definedName name="f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3">#REF!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_1">NA()</definedName>
    <definedName name="fg_2">NA()</definedName>
    <definedName name="fg_3">NA()</definedName>
    <definedName name="fg_4">NA()</definedName>
    <definedName name="fgd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" localSheetId="0">#REF!</definedName>
    <definedName name="fgf">#N/A</definedName>
    <definedName name="fgfd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0" hidden="1">#REF!</definedName>
    <definedName name="fgfd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HNHNNM">#N/A</definedName>
    <definedName name="FGH" localSheetId="0">#REF!</definedName>
    <definedName name="FGH">#REF!</definedName>
    <definedName name="fghdth" localSheetId="0">#REF!</definedName>
    <definedName name="fghdth" localSheetId="1">#REF!</definedName>
    <definedName name="fghdth">#REF!</definedName>
    <definedName name="fgh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2" hidden="1">{#N/A,#N/A,TRUE,"Cover";#N/A,#N/A,TRUE,"Conts";#N/A,#N/A,TRUE,"VOS";#N/A,#N/A,TRUE,"Warrington";#N/A,#N/A,TRUE,"Widnes"}</definedName>
    <definedName name="fgjjjkyg" localSheetId="0" hidden="1">{#N/A,#N/A,TRUE,"Cover";#N/A,#N/A,TRUE,"Conts";#N/A,#N/A,TRUE,"VOS";#N/A,#N/A,TRUE,"Warrington";#N/A,#N/A,TRUE,"Widnes"}</definedName>
    <definedName name="fgjjjkyg" localSheetId="1" hidden="1">{#N/A,#N/A,TRUE,"Cover";#N/A,#N/A,TRUE,"Conts";#N/A,#N/A,TRUE,"VOS";#N/A,#N/A,TRUE,"Warrington";#N/A,#N/A,TRUE,"Widnes"}</definedName>
    <definedName name="fgjjjkyg" localSheetId="3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RKRKRKRKRKRKRKRKRKRKRKTBTBSPD" localSheetId="2">#REF!</definedName>
    <definedName name="fgRKRKRKRKRKRKRKRKRKRKRKTBTBSPD" localSheetId="3">#REF!</definedName>
    <definedName name="fgRKRKRKRKRKRKRKRKRKRKRKTBTBSPD">#REF!</definedName>
    <definedName name="fgrttrt">#N/A</definedName>
    <definedName name="FGTR">#N/A</definedName>
    <definedName name="fhgf">#N/A</definedName>
    <definedName name="fhgujguthi" localSheetId="2" hidden="1">{#N/A,#N/A,TRUE,"Cover";#N/A,#N/A,TRUE,"Conts";#N/A,#N/A,TRUE,"VOS";#N/A,#N/A,TRUE,"Warrington";#N/A,#N/A,TRUE,"Widnes"}</definedName>
    <definedName name="fhgujguthi" localSheetId="0" hidden="1">{#N/A,#N/A,TRUE,"Cover";#N/A,#N/A,TRUE,"Conts";#N/A,#N/A,TRUE,"VOS";#N/A,#N/A,TRUE,"Warrington";#N/A,#N/A,TRUE,"Widnes"}</definedName>
    <definedName name="fhgujguthi" localSheetId="1" hidden="1">{#N/A,#N/A,TRUE,"Cover";#N/A,#N/A,TRUE,"Conts";#N/A,#N/A,TRUE,"VOS";#N/A,#N/A,TRUE,"Warrington";#N/A,#N/A,TRUE,"Widnes"}</definedName>
    <definedName name="fhgujguthi" localSheetId="3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2" hidden="1">{#N/A,#N/A,TRUE,"Cover";#N/A,#N/A,TRUE,"Conts";#N/A,#N/A,TRUE,"VOS";#N/A,#N/A,TRUE,"Warrington";#N/A,#N/A,TRUE,"Widnes"}</definedName>
    <definedName name="fhjsjs" localSheetId="0" hidden="1">{#N/A,#N/A,TRUE,"Cover";#N/A,#N/A,TRUE,"Conts";#N/A,#N/A,TRUE,"VOS";#N/A,#N/A,TRUE,"Warrington";#N/A,#N/A,TRUE,"Widnes"}</definedName>
    <definedName name="fhjsjs" localSheetId="1" hidden="1">{#N/A,#N/A,TRUE,"Cover";#N/A,#N/A,TRUE,"Conts";#N/A,#N/A,TRUE,"VOS";#N/A,#N/A,TRUE,"Warrington";#N/A,#N/A,TRUE,"Widnes"}</definedName>
    <definedName name="fhjsjs" localSheetId="3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" localSheetId="0">#REF!</definedName>
    <definedName name="fi">#REF!</definedName>
    <definedName name="fi4_" localSheetId="0">#REF!</definedName>
    <definedName name="fi4_">#REF!</definedName>
    <definedName name="fi4a" localSheetId="0">#REF!</definedName>
    <definedName name="fi4a">#REF!</definedName>
    <definedName name="FIFTEEN" localSheetId="2">#REF!</definedName>
    <definedName name="FIFTEEN" localSheetId="3">#REF!</definedName>
    <definedName name="FIFTEEN">#REF!</definedName>
    <definedName name="file">#REF!</definedName>
    <definedName name="Filter_input_fac" localSheetId="2">#REF!</definedName>
    <definedName name="Filter_input_fac" localSheetId="3">#REF!</definedName>
    <definedName name="Filter_input_fac">#REF!</definedName>
    <definedName name="FIM" localSheetId="2">#REF!</definedName>
    <definedName name="FIM" localSheetId="3">#REF!</definedName>
    <definedName name="FIM">#REF!</definedName>
    <definedName name="FIN_CHARGE">#REF!</definedName>
    <definedName name="Fin_Hrs">#REF!</definedName>
    <definedName name="FIN_MAN">#REF!</definedName>
    <definedName name="FIN_MAT">#REF!</definedName>
    <definedName name="Fin_Rev">#REF!</definedName>
    <definedName name="FIN_SC">#REF!</definedName>
    <definedName name="Final_FF_E">#REF!</definedName>
    <definedName name="FinalK">#REF!</definedName>
    <definedName name="FinalKValue">#REF!</definedName>
    <definedName name="fini">#REF!</definedName>
    <definedName name="fini4">#REF!</definedName>
    <definedName name="finishes">#REF!</definedName>
    <definedName name="finishing">#REF!</definedName>
    <definedName name="fino" localSheetId="0" hidden="1">{#N/A,#N/A,FALSE,"summary";#N/A,#N/A,FALSE,"preliminy";#N/A,#N/A,FALSE,"bill 3";#N/A,#N/A,FALSE,"bill 4"}</definedName>
    <definedName name="fino" localSheetId="1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0" hidden="1">{#N/A,#N/A,FALSE,"summary";#N/A,#N/A,FALSE,"preliminy";#N/A,#N/A,FALSE,"bill 3";#N/A,#N/A,FALSE,"bill 4"}</definedName>
    <definedName name="fino1" localSheetId="1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nsarea">#REF!</definedName>
    <definedName name="FIRE">#REF!</definedName>
    <definedName name="FireAlarm" localSheetId="2">#REF!</definedName>
    <definedName name="FireAlarm" localSheetId="0">#REF!</definedName>
    <definedName name="FireAlarm" localSheetId="3">#REF!</definedName>
    <definedName name="FireAlarm">#REF!</definedName>
    <definedName name="FireAlarmSystem" localSheetId="2">#REF!</definedName>
    <definedName name="FireAlarmSystem" localSheetId="3">#REF!</definedName>
    <definedName name="FireAlarmSystem">#REF!</definedName>
    <definedName name="FireDampers">#REF!</definedName>
    <definedName name="First">#REF!</definedName>
    <definedName name="FirstFreeInterface" localSheetId="0">#REF!</definedName>
    <definedName name="FirstFreeInterface">#REF!</definedName>
    <definedName name="FirstFreeInterfaceDropDown">"Drop Down 527"</definedName>
    <definedName name="Fittings">#REF!</definedName>
    <definedName name="FIVE" localSheetId="2">#REF!</definedName>
    <definedName name="FIVE" localSheetId="3">#REF!</definedName>
    <definedName name="FIVE">#REF!</definedName>
    <definedName name="fiyu" localSheetId="2" hidden="1">{"'Break down'!$A$4"}</definedName>
    <definedName name="fiyu" localSheetId="0" hidden="1">{"'Break down'!$A$4"}</definedName>
    <definedName name="fiyu" localSheetId="1" hidden="1">{"'Break down'!$A$4"}</definedName>
    <definedName name="fiyu" localSheetId="3" hidden="1">{"'Break down'!$A$4"}</definedName>
    <definedName name="fiyu" hidden="1">{"'Break down'!$A$4"}</definedName>
    <definedName name="fjhfghghkj">#REF!</definedName>
    <definedName name="fkfkvhikkhju" localSheetId="2" hidden="1">{#N/A,#N/A,TRUE,"Cover";#N/A,#N/A,TRUE,"Conts";#N/A,#N/A,TRUE,"VOS";#N/A,#N/A,TRUE,"Warrington";#N/A,#N/A,TRUE,"Widnes"}</definedName>
    <definedName name="fkfkvhikkhju" localSheetId="0" hidden="1">{#N/A,#N/A,TRUE,"Cover";#N/A,#N/A,TRUE,"Conts";#N/A,#N/A,TRUE,"VOS";#N/A,#N/A,TRUE,"Warrington";#N/A,#N/A,TRUE,"Widnes"}</definedName>
    <definedName name="fkfkvhikkhju" localSheetId="1" hidden="1">{#N/A,#N/A,TRUE,"Cover";#N/A,#N/A,TRUE,"Conts";#N/A,#N/A,TRUE,"VOS";#N/A,#N/A,TRUE,"Warrington";#N/A,#N/A,TRUE,"Widnes"}</definedName>
    <definedName name="fkfkvhikkhju" localSheetId="3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lag_a" localSheetId="2">#REF!</definedName>
    <definedName name="flag_a" localSheetId="3">#REF!</definedName>
    <definedName name="flag_a">#REF!</definedName>
    <definedName name="flag_b" localSheetId="2">#REF!</definedName>
    <definedName name="flag_b" localSheetId="3">#REF!</definedName>
    <definedName name="flag_b">#REF!</definedName>
    <definedName name="flag1" localSheetId="2">#REF!</definedName>
    <definedName name="flag1" localSheetId="3">#REF!</definedName>
    <definedName name="flag1">#REF!</definedName>
    <definedName name="flag10">#REF!</definedName>
    <definedName name="flag11">#REF!</definedName>
    <definedName name="flag12">#REF!</definedName>
    <definedName name="flag13">#REF!</definedName>
    <definedName name="flag14">#REF!</definedName>
    <definedName name="flag15">#REF!</definedName>
    <definedName name="flag16">#REF!</definedName>
    <definedName name="flag17">#REF!</definedName>
    <definedName name="flag18">#REF!</definedName>
    <definedName name="flag19">#REF!</definedName>
    <definedName name="flag2">#REF!</definedName>
    <definedName name="flag20">#REF!</definedName>
    <definedName name="flag21">#REF!</definedName>
    <definedName name="flag22">#REF!</definedName>
    <definedName name="flag23">#REF!</definedName>
    <definedName name="flag24">#REF!</definedName>
    <definedName name="flag25">#REF!</definedName>
    <definedName name="flag26">#REF!</definedName>
    <definedName name="flag27">#REF!</definedName>
    <definedName name="flag28">#REF!</definedName>
    <definedName name="flag29">#REF!</definedName>
    <definedName name="flag3">#REF!</definedName>
    <definedName name="flag30">#REF!</definedName>
    <definedName name="flag4">#REF!</definedName>
    <definedName name="flag5">#REF!</definedName>
    <definedName name="flag6">#REF!</definedName>
    <definedName name="flag7">#REF!</definedName>
    <definedName name="flag8">#REF!</definedName>
    <definedName name="flag9">#REF!</definedName>
    <definedName name="FlArea">#REF!</definedName>
    <definedName name="FlexibleDuctAccessories">#REF!</definedName>
    <definedName name="FLG">#REF!</definedName>
    <definedName name="FLG_Orifice">#REF!</definedName>
    <definedName name="FLOOR">#REF!</definedName>
    <definedName name="Floorfinishes" localSheetId="2">#REF!</definedName>
    <definedName name="Floorfinishes" localSheetId="0">#REF!</definedName>
    <definedName name="Floorfinishes" localSheetId="3">#REF!</definedName>
    <definedName name="Floorfinishes">#REF!</definedName>
    <definedName name="FLOORING" localSheetId="0">#REF!</definedName>
    <definedName name="FLOORING">#REF!</definedName>
    <definedName name="flr">#REF!</definedName>
    <definedName name="Flr_Void">#REF!</definedName>
    <definedName name="Flysheets" localSheetId="0">#REF!</definedName>
    <definedName name="Flysheets">#REF!</definedName>
    <definedName name="Fnos">#REF!</definedName>
    <definedName name="FOC">#REF!</definedName>
    <definedName name="FonctionsCritiques">#N/A</definedName>
    <definedName name="FONT6" localSheetId="0">#REF!</definedName>
    <definedName name="FONT6">#REF!</definedName>
    <definedName name="FoodWasteDisposers" localSheetId="0">#REF!</definedName>
    <definedName name="FoodWasteDisposers" localSheetId="1">#REF!</definedName>
    <definedName name="FoodWasteDisposers">#REF!</definedName>
    <definedName name="Footings" localSheetId="0">#REF!</definedName>
    <definedName name="Footings">#REF!</definedName>
    <definedName name="for">#REF!</definedName>
    <definedName name="form" localSheetId="2">#REF!</definedName>
    <definedName name="form" localSheetId="3">#REF!</definedName>
    <definedName name="FORM">#REF!</definedName>
    <definedName name="Form_Contract" localSheetId="2">#REF!</definedName>
    <definedName name="Form_Contract" localSheetId="3">#REF!</definedName>
    <definedName name="Form_Contract">#REF!</definedName>
    <definedName name="FORM_OF_TENDER">#REF!</definedName>
    <definedName name="Form_support" localSheetId="0">#REF!</definedName>
    <definedName name="Form_support">#REF!</definedName>
    <definedName name="Form_unitp" localSheetId="0">#REF!</definedName>
    <definedName name="Form_unitp">#REF!</definedName>
    <definedName name="Form_unitp_h" localSheetId="0">#REF!</definedName>
    <definedName name="Form_unitp_h">#REF!</definedName>
    <definedName name="Form_unitph">#REF!</definedName>
    <definedName name="Form_unitprice">#REF!</definedName>
    <definedName name="Form_unitprice_h">#REF!</definedName>
    <definedName name="Form_up_h">#REF!</definedName>
    <definedName name="FORM010203">#REF!</definedName>
    <definedName name="FORM01020306">#REF!</definedName>
    <definedName name="FORM01020309">#REF!</definedName>
    <definedName name="FORM01020311">#REF!</definedName>
    <definedName name="FORM01020312">#REF!</definedName>
    <definedName name="FORM01020314">#REF!</definedName>
    <definedName name="FORM01020315">#REF!</definedName>
    <definedName name="FORM01020316">#REF!</definedName>
    <definedName name="FORM01020317">#REF!</definedName>
    <definedName name="FORM01020318">#REF!</definedName>
    <definedName name="FORM01020319">#REF!</definedName>
    <definedName name="FORM01020320">#REF!</definedName>
    <definedName name="FORM01020321">#REF!</definedName>
    <definedName name="format">#REF!</definedName>
    <definedName name="FormQty" localSheetId="2">IF(BASE=1,#REF!*#REF!,#REF!*#REF!/8.2296)</definedName>
    <definedName name="FormQty" localSheetId="0">IF(BASE=1,#REF!*#REF!,#REF!*#REF!/8.2296)</definedName>
    <definedName name="FormQty" localSheetId="1">IF(BASE=1,#REF!*#REF!,#REF!*#REF!/8.2296)</definedName>
    <definedName name="FormQty" localSheetId="3">IF([0]!BASE=1,#REF!*#REF!,#REF!*#REF!/8.2296)</definedName>
    <definedName name="FormQty">IF(BASE=1,#REF!*#REF!,#REF!*#REF!/8.2296)</definedName>
    <definedName name="forms" localSheetId="2">#REF!</definedName>
    <definedName name="forms" localSheetId="0">#REF!</definedName>
    <definedName name="forms" localSheetId="1">#REF!</definedName>
    <definedName name="forms" localSheetId="3">#REF!</definedName>
    <definedName name="forms">#REF!</definedName>
    <definedName name="forms1">#REF!</definedName>
    <definedName name="FORMULA" localSheetId="2">#REF!</definedName>
    <definedName name="FORMULA" localSheetId="3">#REF!</definedName>
    <definedName name="FORMULA">#REF!</definedName>
    <definedName name="FORMULA_ELECT" localSheetId="2">#REF!</definedName>
    <definedName name="FORMULA_ELECT" localSheetId="3">#REF!</definedName>
    <definedName name="FORMULA_ELECT">#REF!</definedName>
    <definedName name="FORMULES">#REF!</definedName>
    <definedName name="FOS">#REF!</definedName>
    <definedName name="Fountain_Villa_Patio" localSheetId="0">#REF!</definedName>
    <definedName name="Fountain_Villa_Patio">#REF!</definedName>
    <definedName name="Fountain_Villa_Showergardesn" localSheetId="0">#REF!</definedName>
    <definedName name="Fountain_Villa_Showergardesn">#REF!</definedName>
    <definedName name="FOUR">#REF!</definedName>
    <definedName name="FOURTEEN">#REF!</definedName>
    <definedName name="Fourth">#REF!</definedName>
    <definedName name="FP">#REF!</definedName>
    <definedName name="fqwettqwtq" localSheetId="2" hidden="1">{#N/A,#N/A,FALSE,"MARCH"}</definedName>
    <definedName name="fqwettqwtq" localSheetId="0" hidden="1">{#N/A,#N/A,FALSE,"MARCH"}</definedName>
    <definedName name="fqwettqwtq" localSheetId="1" hidden="1">{#N/A,#N/A,FALSE,"MARCH"}</definedName>
    <definedName name="fqwettqwtq" localSheetId="3" hidden="1">{#N/A,#N/A,FALSE,"MARCH"}</definedName>
    <definedName name="fqwettqwtq" hidden="1">{#N/A,#N/A,FALSE,"MARCH"}</definedName>
    <definedName name="FR" localSheetId="2">#REF!</definedName>
    <definedName name="FR" localSheetId="3">#REF!</definedName>
    <definedName name="FR">1.1</definedName>
    <definedName name="FRAIS" localSheetId="2">#REF!</definedName>
    <definedName name="FRAIS" localSheetId="3">#REF!</definedName>
    <definedName name="FRAIS">#REF!</definedName>
    <definedName name="frais_vente">0.1687</definedName>
    <definedName name="Frangepage1">#REF!</definedName>
    <definedName name="Frangepage2">#REF!</definedName>
    <definedName name="fre" localSheetId="2" hidden="1">{#N/A,#N/A,TRUE,"Cover";#N/A,#N/A,TRUE,"Conts";#N/A,#N/A,TRUE,"VOS";#N/A,#N/A,TRUE,"Warrington";#N/A,#N/A,TRUE,"Widnes"}</definedName>
    <definedName name="fre" localSheetId="0" hidden="1">{#N/A,#N/A,TRUE,"Cover";#N/A,#N/A,TRUE,"Conts";#N/A,#N/A,TRUE,"VOS";#N/A,#N/A,TRUE,"Warrington";#N/A,#N/A,TRUE,"Widnes"}</definedName>
    <definedName name="fre" localSheetId="1" hidden="1">{#N/A,#N/A,TRUE,"Cover";#N/A,#N/A,TRUE,"Conts";#N/A,#N/A,TRUE,"VOS";#N/A,#N/A,TRUE,"Warrington";#N/A,#N/A,TRUE,"Widnes"}</definedName>
    <definedName name="fre" localSheetId="3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2" hidden="1">{"'Break down'!$A$4"}</definedName>
    <definedName name="fred" localSheetId="0" hidden="1">{"'Break down'!$A$4"}</definedName>
    <definedName name="fred" localSheetId="1" hidden="1">{"'Break down'!$A$4"}</definedName>
    <definedName name="fred" localSheetId="3" hidden="1">{"'Break down'!$A$4"}</definedName>
    <definedName name="fred" hidden="1">{"'Break down'!$A$4"}</definedName>
    <definedName name="free">#REF!</definedName>
    <definedName name="FReport5" localSheetId="2" hidden="1">{#N/A,#N/A,FALSE,"MARCH"}</definedName>
    <definedName name="FReport5" localSheetId="0" hidden="1">{#N/A,#N/A,FALSE,"MARCH"}</definedName>
    <definedName name="FReport5" localSheetId="1" hidden="1">{#N/A,#N/A,FALSE,"MARCH"}</definedName>
    <definedName name="FReport5" localSheetId="3" hidden="1">{#N/A,#N/A,FALSE,"MARCH"}</definedName>
    <definedName name="FReport5" hidden="1">{#N/A,#N/A,FALSE,"MARCH"}</definedName>
    <definedName name="FRF" localSheetId="2">#REF!</definedName>
    <definedName name="FRF" localSheetId="3">#REF!</definedName>
    <definedName name="FRF">#REF!</definedName>
    <definedName name="FRF_to_EGP_pilot" localSheetId="2">#REF!</definedName>
    <definedName name="FRF_to_EGP_pilot" localSheetId="3">#REF!</definedName>
    <definedName name="FRF_to_EGP_pilot">#REF!</definedName>
    <definedName name="FRGT" localSheetId="0">#REF!</definedName>
    <definedName name="FRGT">#REF!</definedName>
    <definedName name="frjj" localSheetId="2" hidden="1">{#N/A,#N/A,TRUE,"Cover";#N/A,#N/A,TRUE,"Conts";#N/A,#N/A,TRUE,"VOS";#N/A,#N/A,TRUE,"Warrington";#N/A,#N/A,TRUE,"Widnes"}</definedName>
    <definedName name="frjj" localSheetId="0" hidden="1">{#N/A,#N/A,TRUE,"Cover";#N/A,#N/A,TRUE,"Conts";#N/A,#N/A,TRUE,"VOS";#N/A,#N/A,TRUE,"Warrington";#N/A,#N/A,TRUE,"Widnes"}</definedName>
    <definedName name="frjj" localSheetId="1" hidden="1">{#N/A,#N/A,TRUE,"Cover";#N/A,#N/A,TRUE,"Conts";#N/A,#N/A,TRUE,"VOS";#N/A,#N/A,TRUE,"Warrington";#N/A,#N/A,TRUE,"Widnes"}</definedName>
    <definedName name="frjj" localSheetId="3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rom_page_Bill_No.05___5.2___Q___Page_5_of_63" localSheetId="0">#REF!</definedName>
    <definedName name="From_page_Bill_No.05___5.2___Q___Page_5_of_63">#REF!</definedName>
    <definedName name="From_support" localSheetId="0">#REF!</definedName>
    <definedName name="From_support">#REF!</definedName>
    <definedName name="frr" localSheetId="0" hidden="1">#REF!</definedName>
    <definedName name="frr" hidden="1">#REF!</definedName>
    <definedName name="FRT">#N/A</definedName>
    <definedName name="FS" localSheetId="2">#REF!</definedName>
    <definedName name="FS" localSheetId="3">#REF!</definedName>
    <definedName name="FS">#REF!</definedName>
    <definedName name="fslab">#REF!</definedName>
    <definedName name="FSLAB1">#REF!</definedName>
    <definedName name="ft_sch" localSheetId="2">#REF!</definedName>
    <definedName name="ft_sch" localSheetId="3">#REF!</definedName>
    <definedName name="ft_sch">#REF!</definedName>
    <definedName name="Full_Print" localSheetId="2">#REF!</definedName>
    <definedName name="Full_Print" localSheetId="0">#REF!</definedName>
    <definedName name="Full_Print" localSheetId="3">#REF!</definedName>
    <definedName name="Full_Print">#REF!</definedName>
    <definedName name="fullTl" localSheetId="0">#REF!</definedName>
    <definedName name="fullTl">#REF!</definedName>
    <definedName name="furn">#REF!</definedName>
    <definedName name="Furn_con">#REF!</definedName>
    <definedName name="furniture">#REF!</definedName>
    <definedName name="Furniture_Charge_Rate">#REF!</definedName>
    <definedName name="FVSA">#REF!</definedName>
    <definedName name="FVSA1">#REF!</definedName>
    <definedName name="fw">#REF!</definedName>
    <definedName name="fwk">#REF!</definedName>
    <definedName name="G" localSheetId="0">#REF!</definedName>
    <definedName name="G">#REF!</definedName>
    <definedName name="G_22" localSheetId="2">#REF!</definedName>
    <definedName name="G_22" localSheetId="3">#REF!</definedName>
    <definedName name="G_22">#REF!</definedName>
    <definedName name="G_Ceilings" localSheetId="2">#REF!</definedName>
    <definedName name="G_Ceilings" localSheetId="3">#REF!</definedName>
    <definedName name="G_Ceilings">#REF!</definedName>
    <definedName name="G_ME">#REF!</definedName>
    <definedName name="gaeg" localSheetId="2" hidden="1">{#N/A,#N/A,TRUE,"Cover";#N/A,#N/A,TRUE,"Conts";#N/A,#N/A,TRUE,"VOS";#N/A,#N/A,TRUE,"Warrington";#N/A,#N/A,TRUE,"Widnes"}</definedName>
    <definedName name="gaeg" localSheetId="0" hidden="1">{#N/A,#N/A,TRUE,"Cover";#N/A,#N/A,TRUE,"Conts";#N/A,#N/A,TRUE,"VOS";#N/A,#N/A,TRUE,"Warrington";#N/A,#N/A,TRUE,"Widnes"}</definedName>
    <definedName name="gaeg" localSheetId="1" hidden="1">{#N/A,#N/A,TRUE,"Cover";#N/A,#N/A,TRUE,"Conts";#N/A,#N/A,TRUE,"VOS";#N/A,#N/A,TRUE,"Warrington";#N/A,#N/A,TRUE,"Widnes"}</definedName>
    <definedName name="gaeg" localSheetId="3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2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localSheetId="1" hidden="1">{#N/A,#N/A,TRUE,"Cover";#N/A,#N/A,TRUE,"Conts";#N/A,#N/A,TRUE,"VOS";#N/A,#N/A,TRUE,"Warrington";#N/A,#N/A,TRUE,"Widnes"}</definedName>
    <definedName name="gaegg" localSheetId="3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jkbgsf" localSheetId="2">#REF!</definedName>
    <definedName name="gajkbgsf" localSheetId="3">#REF!</definedName>
    <definedName name="gajkbgsf">#REF!</definedName>
    <definedName name="GalvanisedSteelDuctsandAccessories" localSheetId="2">#REF!</definedName>
    <definedName name="GalvanisedSteelDuctsandAccessories" localSheetId="3">#REF!</definedName>
    <definedName name="GalvanisedSteelDuctsandAccessories">#REF!</definedName>
    <definedName name="Galvanising" localSheetId="2">#REF!</definedName>
    <definedName name="Galvanising" localSheetId="3">#REF!</definedName>
    <definedName name="Galvanising">#REF!</definedName>
    <definedName name="ganesh">#REF!</definedName>
    <definedName name="Garbage_Chute" localSheetId="2">#REF!</definedName>
    <definedName name="Garbage_Chute" localSheetId="0">#REF!</definedName>
    <definedName name="Garbage_Chute" localSheetId="3">#REF!</definedName>
    <definedName name="Garbage_Chute">#REF!</definedName>
    <definedName name="GAS">#REF!</definedName>
    <definedName name="gas_cost">#REF!</definedName>
    <definedName name="gas_factor">#REF!</definedName>
    <definedName name="gate">#REF!</definedName>
    <definedName name="Gauge">#REF!</definedName>
    <definedName name="gb" localSheetId="0">#REF!</definedName>
    <definedName name="gb">#REF!</definedName>
    <definedName name="GB_Sched">#REF!</definedName>
    <definedName name="gb0hr" localSheetId="0">IF(OR(#REF!="",#REF!&lt;&gt;#REF!,aeastmark+awestmark=0),"",aeastmark+awestmark)</definedName>
    <definedName name="gb0hr" localSheetId="1">IF(OR(#REF!="",#REF!&lt;&gt;#REF!,aeastmark+awestmark=0),"",aeastmark+awestmark)</definedName>
    <definedName name="gb0hr">IF(OR(#REF!="",#REF!&lt;&gt;#REF!,aeastmark+awestmark=0),"",aeastmark+awestmark)</definedName>
    <definedName name="gb1hr" localSheetId="0">IF(OR(#REF!="",#REF!&lt;&gt;#REF!,aeastmark+awestmark=0),"",aeastmark+awestmark)</definedName>
    <definedName name="gb1hr" localSheetId="1">IF(OR(#REF!="",#REF!&lt;&gt;#REF!,aeastmark+awestmark=0),"",aeastmark+awestmark)</definedName>
    <definedName name="gb1hr">IF(OR(#REF!="",#REF!&lt;&gt;#REF!,aeastmark+awestmark=0),"",aeastmark+awestmark)</definedName>
    <definedName name="gb2hr" localSheetId="0">IF(OR(#REF!="",#REF!&lt;&gt;#REF!,aeastmark+awestmark=0),"",aeastmark+awestmark)</definedName>
    <definedName name="gb2hr" localSheetId="1">IF(OR(#REF!="",#REF!&lt;&gt;#REF!,aeastmark+awestmark=0),"",aeastmark+awestmark)</definedName>
    <definedName name="gb2hr">IF(OR(#REF!="",#REF!&lt;&gt;#REF!,aeastmark+awestmark=0),"",aeastmark+awestmark)</definedName>
    <definedName name="Gbm">#REF!</definedName>
    <definedName name="GBPtoDhs" localSheetId="0">#REF!</definedName>
    <definedName name="GBPtoDhs">#REF!</definedName>
    <definedName name="gbsdsd" localSheetId="0" hidden="1">#REF!</definedName>
    <definedName name="gbsdsd" hidden="1">#REF!</definedName>
    <definedName name="GCV">#REF!</definedName>
    <definedName name="gdffdgdrghg" localSheetId="2" hidden="1">#REF!</definedName>
    <definedName name="gdffdgdrghg" localSheetId="0" hidden="1">#REF!</definedName>
    <definedName name="gdffdgdrghg" localSheetId="3" hidden="1">#REF!</definedName>
    <definedName name="gdffdgdrghg" hidden="1">#REF!</definedName>
    <definedName name="gdfgaefgasdfasdfasdfsdfsda" localSheetId="0" hidden="1">{#N/A,#N/A,FALSE,"MARCH"}</definedName>
    <definedName name="gdfgaefgasdfasdfasdfsdfsda" localSheetId="1" hidden="1">{#N/A,#N/A,FALSE,"MARCH"}</definedName>
    <definedName name="gdfgaefgasdfasdfasdfsdfsda" hidden="1">{#N/A,#N/A,FALSE,"MARCH"}</definedName>
    <definedName name="GDG" localSheetId="2" hidden="1">#REF!</definedName>
    <definedName name="GDG" localSheetId="3" hidden="1">#REF!</definedName>
    <definedName name="GDG" hidden="1">#REF!</definedName>
    <definedName name="gdrhgder" localSheetId="2">#REF!</definedName>
    <definedName name="gdrhgder" localSheetId="3">#REF!</definedName>
    <definedName name="gdrhgder">#REF!</definedName>
    <definedName name="geag" localSheetId="2" hidden="1">{#N/A,#N/A,TRUE,"Cover";#N/A,#N/A,TRUE,"Conts";#N/A,#N/A,TRUE,"VOS";#N/A,#N/A,TRUE,"Warrington";#N/A,#N/A,TRUE,"Widnes"}</definedName>
    <definedName name="geag" localSheetId="0" hidden="1">{#N/A,#N/A,TRUE,"Cover";#N/A,#N/A,TRUE,"Conts";#N/A,#N/A,TRUE,"VOS";#N/A,#N/A,TRUE,"Warrington";#N/A,#N/A,TRUE,"Widnes"}</definedName>
    <definedName name="geag" localSheetId="1" hidden="1">{#N/A,#N/A,TRUE,"Cover";#N/A,#N/A,TRUE,"Conts";#N/A,#N/A,TRUE,"VOS";#N/A,#N/A,TRUE,"Warrington";#N/A,#N/A,TRUE,"Widnes"}</definedName>
    <definedName name="geag" localSheetId="3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N" localSheetId="0">#REF!</definedName>
    <definedName name="GEN">#REF!</definedName>
    <definedName name="GEN_VALVE" localSheetId="2">#REF!</definedName>
    <definedName name="GEN_VALVE" localSheetId="3">#REF!</definedName>
    <definedName name="GEN_VALVE">#REF!</definedName>
    <definedName name="general" localSheetId="0">#REF!</definedName>
    <definedName name="GENERAL">#REF!</definedName>
    <definedName name="General_No">#REF!</definedName>
    <definedName name="General_Notes">#REF!</definedName>
    <definedName name="genreqts">#REF!</definedName>
    <definedName name="gerger" localSheetId="2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localSheetId="1" hidden="1">{#N/A,#N/A,TRUE,"Cover";#N/A,#N/A,TRUE,"Conts";#N/A,#N/A,TRUE,"VOS";#N/A,#N/A,TRUE,"Warrington";#N/A,#N/A,TRUE,"Widnes"}</definedName>
    <definedName name="gerger" localSheetId="3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2">#REF!</definedName>
    <definedName name="gf" localSheetId="0" hidden="1">{#N/A,#N/A,TRUE,"Cover";#N/A,#N/A,TRUE,"Conts";#N/A,#N/A,TRUE,"VOS";#N/A,#N/A,TRUE,"Warrington";#N/A,#N/A,TRUE,"Widnes"}</definedName>
    <definedName name="gf" localSheetId="1" hidden="1">{#N/A,#N/A,TRUE,"Cover";#N/A,#N/A,TRUE,"Conts";#N/A,#N/A,TRUE,"VOS";#N/A,#N/A,TRUE,"Warrington";#N/A,#N/A,TRUE,"Widnes"}</definedName>
    <definedName name="gf" localSheetId="3">#REF!</definedName>
    <definedName name="gf" hidden="1">{#N/A,#N/A,TRUE,"Cover";#N/A,#N/A,TRUE,"Conts";#N/A,#N/A,TRUE,"VOS";#N/A,#N/A,TRUE,"Warrington";#N/A,#N/A,TRUE,"Widnes"}</definedName>
    <definedName name="gfa" localSheetId="2">#REF!</definedName>
    <definedName name="gfa" localSheetId="3">#REF!</definedName>
    <definedName name="GFA">#REF!</definedName>
    <definedName name="GFA_Area">#REF!</definedName>
    <definedName name="gfdgfd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">#N/A</definedName>
    <definedName name="gfgfgfg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sd">#N/A</definedName>
    <definedName name="GFGNN">#N/A</definedName>
    <definedName name="gfgrete">#N/A</definedName>
    <definedName name="gfht">#REF!</definedName>
    <definedName name="GFR">#N/A</definedName>
    <definedName name="gftrtr">#N/A</definedName>
    <definedName name="gg" localSheetId="2">#REF!</definedName>
    <definedName name="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3">#REF!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df" localSheetId="2">#REF!</definedName>
    <definedName name="ggdf" localSheetId="0">#REF!</definedName>
    <definedName name="ggdf" localSheetId="3">#REF!</definedName>
    <definedName name="ggdf">#REF!</definedName>
    <definedName name="ggdrgdfhyyj" localSheetId="2" hidden="1">{#N/A,#N/A,TRUE,"Cover";#N/A,#N/A,TRUE,"Conts";#N/A,#N/A,TRUE,"VOS";#N/A,#N/A,TRUE,"Warrington";#N/A,#N/A,TRUE,"Widnes"}</definedName>
    <definedName name="ggdrgdfhyyj" localSheetId="0" hidden="1">{#N/A,#N/A,TRUE,"Cover";#N/A,#N/A,TRUE,"Conts";#N/A,#N/A,TRUE,"VOS";#N/A,#N/A,TRUE,"Warrington";#N/A,#N/A,TRUE,"Widnes"}</definedName>
    <definedName name="ggdrgdfhyyj" localSheetId="1" hidden="1">{#N/A,#N/A,TRUE,"Cover";#N/A,#N/A,TRUE,"Conts";#N/A,#N/A,TRUE,"VOS";#N/A,#N/A,TRUE,"Warrington";#N/A,#N/A,TRUE,"Widnes"}</definedName>
    <definedName name="ggdrgdfhyyj" localSheetId="3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0">#REF!</definedName>
    <definedName name="ggg">#REF!</definedName>
    <definedName name="g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>#N/A</definedName>
    <definedName name="ggggggggggg" localSheetId="0">#REF!</definedName>
    <definedName name="ggggggggggg">#REF!</definedName>
    <definedName name="ggggggggggggggg" localSheetId="0">#REF!</definedName>
    <definedName name="ggggggggggggggg">#REF!</definedName>
    <definedName name="ggggggggggggggggggggggggggg" localSheetId="0">#REF!</definedName>
    <definedName name="ggggggggggggggggggggggggggg">#REF!</definedName>
    <definedName name="GGRRT">#N/A</definedName>
    <definedName name="GH">#REF!</definedName>
    <definedName name="ghgg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ghg">#N/A</definedName>
    <definedName name="ghgytyt">#N/A</definedName>
    <definedName name="ghh">#REF!</definedName>
    <definedName name="ghsdhth" localSheetId="2" hidden="1">{#N/A,#N/A,TRUE,"Cover";#N/A,#N/A,TRUE,"Conts";#N/A,#N/A,TRUE,"VOS";#N/A,#N/A,TRUE,"Warrington";#N/A,#N/A,TRUE,"Widnes"}</definedName>
    <definedName name="ghsdhth" localSheetId="0" hidden="1">{#N/A,#N/A,TRUE,"Cover";#N/A,#N/A,TRUE,"Conts";#N/A,#N/A,TRUE,"VOS";#N/A,#N/A,TRUE,"Warrington";#N/A,#N/A,TRUE,"Widnes"}</definedName>
    <definedName name="ghsdhth" localSheetId="1" hidden="1">{#N/A,#N/A,TRUE,"Cover";#N/A,#N/A,TRUE,"Conts";#N/A,#N/A,TRUE,"VOS";#N/A,#N/A,TRUE,"Warrington";#N/A,#N/A,TRUE,"Widnes"}</definedName>
    <definedName name="ghsdhth" localSheetId="3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2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localSheetId="1" hidden="1">{#N/A,#N/A,TRUE,"Cover";#N/A,#N/A,TRUE,"Conts";#N/A,#N/A,TRUE,"VOS";#N/A,#N/A,TRUE,"Warrington";#N/A,#N/A,TRUE,"Widnes"}</definedName>
    <definedName name="ghsg" localSheetId="3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FA2">#REF!</definedName>
    <definedName name="GIFrameforVCD" localSheetId="2">#REF!</definedName>
    <definedName name="GIFrameforVCD" localSheetId="3">#REF!</definedName>
    <definedName name="GIFrameforVCD">#REF!</definedName>
    <definedName name="gift" localSheetId="2">#REF!</definedName>
    <definedName name="gift" localSheetId="3">#REF!</definedName>
    <definedName name="gift">#REF!</definedName>
    <definedName name="gij" localSheetId="2" hidden="1">{"'Break down'!$A$4"}</definedName>
    <definedName name="gij" localSheetId="0" hidden="1">{"'Break down'!$A$4"}</definedName>
    <definedName name="gij" localSheetId="1" hidden="1">{"'Break down'!$A$4"}</definedName>
    <definedName name="gij" localSheetId="3" hidden="1">{"'Break down'!$A$4"}</definedName>
    <definedName name="gij" hidden="1">{"'Break down'!$A$4"}</definedName>
    <definedName name="Giocong">#REF!</definedName>
    <definedName name="GIP">#REF!</definedName>
    <definedName name="gjahgkj" localSheetId="2" hidden="1">{#N/A,#N/A,TRUE,"Cover";#N/A,#N/A,TRUE,"Conts";#N/A,#N/A,TRUE,"VOS";#N/A,#N/A,TRUE,"Warrington";#N/A,#N/A,TRUE,"Widnes"}</definedName>
    <definedName name="gjahgkj" localSheetId="0" hidden="1">{#N/A,#N/A,TRUE,"Cover";#N/A,#N/A,TRUE,"Conts";#N/A,#N/A,TRUE,"VOS";#N/A,#N/A,TRUE,"Warrington";#N/A,#N/A,TRUE,"Widnes"}</definedName>
    <definedName name="gjahgkj" localSheetId="1" hidden="1">{#N/A,#N/A,TRUE,"Cover";#N/A,#N/A,TRUE,"Conts";#N/A,#N/A,TRUE,"VOS";#N/A,#N/A,TRUE,"Warrington";#N/A,#N/A,TRUE,"Widnes"}</definedName>
    <definedName name="gjahgkj" localSheetId="3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2" hidden="1">{#N/A,#N/A,TRUE,"Cover";#N/A,#N/A,TRUE,"Conts";#N/A,#N/A,TRUE,"VOS";#N/A,#N/A,TRUE,"Warrington";#N/A,#N/A,TRUE,"Widnes"}</definedName>
    <definedName name="gjkkl" localSheetId="0" hidden="1">{#N/A,#N/A,TRUE,"Cover";#N/A,#N/A,TRUE,"Conts";#N/A,#N/A,TRUE,"VOS";#N/A,#N/A,TRUE,"Warrington";#N/A,#N/A,TRUE,"Widnes"}</definedName>
    <definedName name="gjkkl" localSheetId="1" hidden="1">{#N/A,#N/A,TRUE,"Cover";#N/A,#N/A,TRUE,"Conts";#N/A,#N/A,TRUE,"VOS";#N/A,#N/A,TRUE,"Warrington";#N/A,#N/A,TRUE,"Widnes"}</definedName>
    <definedName name="gjkkl" localSheetId="3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L">#REF!</definedName>
    <definedName name="GLAND">#REF!</definedName>
    <definedName name="GLASS" localSheetId="2">#REF!</definedName>
    <definedName name="GLASS" localSheetId="3">#REF!</definedName>
    <definedName name="GLASS">#REF!</definedName>
    <definedName name="Glaz_con" localSheetId="2">#REF!</definedName>
    <definedName name="Glaz_con" localSheetId="3">#REF!</definedName>
    <definedName name="Glaz_con">#REF!</definedName>
    <definedName name="GLAZING">#REF!</definedName>
    <definedName name="GLevel" localSheetId="0">#REF!</definedName>
    <definedName name="GLevel">#REF!</definedName>
    <definedName name="globale_marge">#REF!</definedName>
    <definedName name="globe">#REF!</definedName>
    <definedName name="GLs">#REF!</definedName>
    <definedName name="gmo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ode">#REF!</definedName>
    <definedName name="GOLF">#N/A</definedName>
    <definedName name="GONGGA" localSheetId="2">#REF!</definedName>
    <definedName name="GONGGA" localSheetId="3">#REF!</definedName>
    <definedName name="GONGGA">#REF!</definedName>
    <definedName name="GONGJANG" localSheetId="2">#REF!</definedName>
    <definedName name="GONGJANG" localSheetId="3">#REF!</definedName>
    <definedName name="GONGJANG">#REF!</definedName>
    <definedName name="gound_rent">#REF!</definedName>
    <definedName name="GPMO_Expenses_Followup" localSheetId="2">#REF!</definedName>
    <definedName name="GPMO_Expenses_Followup" localSheetId="3">#REF!</definedName>
    <definedName name="GPMO_Expenses_Followup">#REF!</definedName>
    <definedName name="GPMO_Expenses_Forecast">#REF!</definedName>
    <definedName name="GPMO_Foreign_Exp_followup">#REF!</definedName>
    <definedName name="GPMO_Incomes_Forecast">#REF!</definedName>
    <definedName name="GPMO_Initial_expenses_forecast">#REF!</definedName>
    <definedName name="GPMO_Initial_Incomes_forecast">#REF!</definedName>
    <definedName name="gratings" localSheetId="2" hidden="1">#REF!</definedName>
    <definedName name="gratings" localSheetId="3" hidden="1">#REF!</definedName>
    <definedName name="gratings" hidden="1">#REF!</definedName>
    <definedName name="GRC" localSheetId="2">#REF!</definedName>
    <definedName name="GRC" localSheetId="0">#REF!</definedName>
    <definedName name="GRC" localSheetId="3">#REF!</definedName>
    <definedName name="GRC">#REF!</definedName>
    <definedName name="GrillesandDiffusers" localSheetId="2">#REF!</definedName>
    <definedName name="GrillesandDiffusers" localSheetId="3">#REF!</definedName>
    <definedName name="GrillesandDiffusers">#REF!</definedName>
    <definedName name="Gross_valuation1_RM" localSheetId="2">#REF!</definedName>
    <definedName name="Gross_valuation1_RM" localSheetId="3">#REF!</definedName>
    <definedName name="Gross_valuation1_RM">#REF!</definedName>
    <definedName name="GROUND" localSheetId="2">#REF!</definedName>
    <definedName name="GROUND" localSheetId="3">#REF!</definedName>
    <definedName name="GROUND">#REF!</definedName>
    <definedName name="GROUND_WIRE" localSheetId="2">#REF!</definedName>
    <definedName name="GROUND_WIRE" localSheetId="3">#REF!</definedName>
    <definedName name="GROUND_WIRE">#REF!</definedName>
    <definedName name="Groundbeams" localSheetId="0">#REF!</definedName>
    <definedName name="Groundbeams">#REF!</definedName>
    <definedName name="GROUNDING">#REF!</definedName>
    <definedName name="GROUP" hidden="1">"bissql"</definedName>
    <definedName name="Group1">#REF!</definedName>
    <definedName name="Group1641SM" localSheetId="2">#REF!,#REF!,#REF!,#REF!,#REF!,#REF!,#REF!,#REF!,#REF!</definedName>
    <definedName name="Group1641SM" localSheetId="0">#REF!,#REF!,#REF!,#REF!,#REF!,#REF!,#REF!,#REF!,#REF!</definedName>
    <definedName name="Group1641SM" localSheetId="1">#REF!,#REF!,#REF!,#REF!,#REF!,#REF!,#REF!,#REF!,#REF!</definedName>
    <definedName name="Group1641SM" localSheetId="3">#REF!,#REF!,#REF!,#REF!,#REF!,#REF!,#REF!,#REF!,#REF!</definedName>
    <definedName name="Group1641SM">#REF!,#REF!,#REF!,#REF!,#REF!,#REF!,#REF!,#REF!,#REF!</definedName>
    <definedName name="Group1641SM2" localSheetId="2">#REF!,#REF!,#REF!,#REF!,#REF!,#REF!,#REF!,#REF!,#REF!,#REF!</definedName>
    <definedName name="Group1641SM2" localSheetId="3">#REF!,#REF!,#REF!,#REF!,#REF!,#REF!,#REF!,#REF!,#REF!,#REF!</definedName>
    <definedName name="Group1641SM2">#REF!,#REF!,#REF!,#REF!,#REF!,#REF!,#REF!,#REF!,#REF!,#REF!</definedName>
    <definedName name="Group1661SMC" localSheetId="2">#REF!,#REF!,#REF!,#REF!,#REF!,#REF!,#REF!,#REF!,#REF!,#REF!</definedName>
    <definedName name="Group1661SMC" localSheetId="3">#REF!,#REF!,#REF!,#REF!,#REF!,#REF!,#REF!,#REF!,#REF!,#REF!</definedName>
    <definedName name="Group1661SMC">#REF!,#REF!,#REF!,#REF!,#REF!,#REF!,#REF!,#REF!,#REF!,#REF!</definedName>
    <definedName name="Group2">#REF!</definedName>
    <definedName name="GroupRN140" localSheetId="2">#REF!,#REF!,#REF!,#REF!,#REF!,#REF!,#REF!,#REF!,#REF!,#REF!,#REF!,#REF!,#REF!,#REF!,#REF!,#REF!,#REF!,#REF!,#REF!,#REF!,#REF!</definedName>
    <definedName name="GroupRN140" localSheetId="0">#REF!,#REF!,#REF!,#REF!,#REF!,#REF!,#REF!,#REF!,#REF!,#REF!,#REF!,#REF!,#REF!,#REF!,#REF!,#REF!,#REF!,#REF!,#REF!,#REF!,#REF!</definedName>
    <definedName name="GroupRN140" localSheetId="1">#REF!,#REF!,#REF!,#REF!,#REF!,#REF!,#REF!,#REF!,#REF!,#REF!,#REF!,#REF!,#REF!,#REF!,#REF!,#REF!,#REF!,#REF!,#REF!,#REF!,#REF!</definedName>
    <definedName name="GroupRN140" localSheetId="3">#REF!,#REF!,#REF!,#REF!,#REF!,#REF!,#REF!,#REF!,#REF!,#REF!,#REF!,#REF!,#REF!,#REF!,#REF!,#REF!,#REF!,#REF!,#REF!,#REF!,#REF!</definedName>
    <definedName name="GroupRN140">#REF!,#REF!,#REF!,#REF!,#REF!,#REF!,#REF!,#REF!,#REF!,#REF!,#REF!,#REF!,#REF!,#REF!,#REF!,#REF!,#REF!,#REF!,#REF!,#REF!,#REF!</definedName>
    <definedName name="GroutedRiprap" localSheetId="2">#REF!</definedName>
    <definedName name="GroutedRiprap" localSheetId="3">#REF!</definedName>
    <definedName name="GroutedRiprap">#REF!</definedName>
    <definedName name="GRT">#N/A</definedName>
    <definedName name="GRTP" localSheetId="2">#REF!</definedName>
    <definedName name="GRTP" localSheetId="3">#REF!</definedName>
    <definedName name="GRTP">#REF!</definedName>
    <definedName name="GS">#REF!</definedName>
    <definedName name="GSB_150">#REF!</definedName>
    <definedName name="GSB_200">#REF!</definedName>
    <definedName name="gsf">#REF!</definedName>
    <definedName name="GSG_200">#REF!</definedName>
    <definedName name="GSG_300">#REF!</definedName>
    <definedName name="gsm">#REF!</definedName>
    <definedName name="GT_ELECT" localSheetId="2">#REF!</definedName>
    <definedName name="GT_ELECT" localSheetId="3">#REF!</definedName>
    <definedName name="GT_ELECT">#REF!</definedName>
    <definedName name="GTOT" localSheetId="2">#REF!</definedName>
    <definedName name="GTOT" localSheetId="3">#REF!</definedName>
    <definedName name="GTOT">#REF!</definedName>
    <definedName name="GTRE">#N/A</definedName>
    <definedName name="gtrghr" localSheetId="2" hidden="1">{#N/A,#N/A,TRUE,"Cover";#N/A,#N/A,TRUE,"Conts";#N/A,#N/A,TRUE,"VOS";#N/A,#N/A,TRUE,"Warrington";#N/A,#N/A,TRUE,"Widnes"}</definedName>
    <definedName name="gtrghr" localSheetId="0" hidden="1">{#N/A,#N/A,TRUE,"Cover";#N/A,#N/A,TRUE,"Conts";#N/A,#N/A,TRUE,"VOS";#N/A,#N/A,TRUE,"Warrington";#N/A,#N/A,TRUE,"Widnes"}</definedName>
    <definedName name="gtrghr" localSheetId="1" hidden="1">{#N/A,#N/A,TRUE,"Cover";#N/A,#N/A,TRUE,"Conts";#N/A,#N/A,TRUE,"VOS";#N/A,#N/A,TRUE,"Warrington";#N/A,#N/A,TRUE,"Widnes"}</definedName>
    <definedName name="gtrghr" localSheetId="3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trt">#N/A</definedName>
    <definedName name="GTYU">#N/A</definedName>
    <definedName name="guest">#REF!</definedName>
    <definedName name="GULFLANDSCAPE">#REF!</definedName>
    <definedName name="guth" hidden="1">#REF!</definedName>
    <definedName name="GV" localSheetId="0">#REF!</definedName>
    <definedName name="GV">#REF!</definedName>
    <definedName name="gvsgs" localSheetId="0" hidden="1">#REF!</definedName>
    <definedName name="gvsgs" hidden="1">#REF!</definedName>
    <definedName name="gWEG" localSheetId="0" hidden="1">{#N/A,#N/A,TRUE,"Cover";#N/A,#N/A,TRUE,"Conts";#N/A,#N/A,TRUE,"VOS";#N/A,#N/A,TRUE,"Warrington";#N/A,#N/A,TRUE,"Widnes"}</definedName>
    <definedName name="gWEG" localSheetId="1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localSheetId="0" hidden="1">{#N/A,#N/A,TRUE,"Cover";#N/A,#N/A,TRUE,"Conts";#N/A,#N/A,TRUE,"VOS";#N/A,#N/A,TRUE,"Warrington";#N/A,#N/A,TRUE,"Widnes"}</definedName>
    <definedName name="GWEGTew" localSheetId="1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ERU" localSheetId="2">#REF!</definedName>
    <definedName name="GWERU" localSheetId="3">#REF!</definedName>
    <definedName name="GWERU">#REF!</definedName>
    <definedName name="gwgtergyr" localSheetId="2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localSheetId="1" hidden="1">{#N/A,#N/A,TRUE,"Cover";#N/A,#N/A,TRUE,"Conts";#N/A,#N/A,TRUE,"VOS";#N/A,#N/A,TRUE,"Warrington";#N/A,#N/A,TRUE,"Widnes"}</definedName>
    <definedName name="gwgtergyr" localSheetId="3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Y">#N/A</definedName>
    <definedName name="GYS" localSheetId="2">#REF!</definedName>
    <definedName name="GYS" localSheetId="3">#REF!</definedName>
    <definedName name="GYS">#REF!</definedName>
    <definedName name="H" localSheetId="2">#REF!</definedName>
    <definedName name="H" localSheetId="0">#REF!</definedName>
    <definedName name="H" localSheetId="3">#REF!</definedName>
    <definedName name="H">#REF!</definedName>
    <definedName name="H_22" localSheetId="2">#REF!</definedName>
    <definedName name="H_22" localSheetId="0">#REF!</definedName>
    <definedName name="H_22" localSheetId="3">#REF!</definedName>
    <definedName name="H_22">#REF!</definedName>
    <definedName name="H_300" localSheetId="0">#REF!</definedName>
    <definedName name="H_300">#REF!</definedName>
    <definedName name="H_350">#REF!</definedName>
    <definedName name="H_FloorCov">#REF!</definedName>
    <definedName name="ha">#REF!</definedName>
    <definedName name="hae">#REF!</definedName>
    <definedName name="HAND_VLV_MANIF">#REF!</definedName>
    <definedName name="HandRail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b" localSheetId="0" hidden="1">{#N/A,#N/A,TRUE,"Cover";#N/A,#N/A,TRUE,"Conts";#N/A,#N/A,TRUE,"VOS";#N/A,#N/A,TRUE,"Warrington";#N/A,#N/A,TRUE,"Widnes"}</definedName>
    <definedName name="hb" localSheetId="1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bszsi" localSheetId="2" hidden="1">#REF!</definedName>
    <definedName name="hbszsi" localSheetId="3" hidden="1">#REF!</definedName>
    <definedName name="hbszsi" hidden="1">#REF!</definedName>
    <definedName name="HC">#REF!</definedName>
    <definedName name="HCD_ALSLIGHTCOND_QTY">#REF!</definedName>
    <definedName name="HCD_BUS_HRS">#REF!</definedName>
    <definedName name="HCD_BUS_LAB">#REF!</definedName>
    <definedName name="HCD_BUS_MAT">#REF!</definedName>
    <definedName name="HCD_BUS_QTY">#REF!</definedName>
    <definedName name="HCD_BUS_SC">#REF!</definedName>
    <definedName name="HCD_BUS_SCHRS">#REF!</definedName>
    <definedName name="HCD_CBL_HRS">#REF!</definedName>
    <definedName name="HCD_CBL_LAB">#REF!</definedName>
    <definedName name="HCD_CBL_MAT">#REF!</definedName>
    <definedName name="HCD_CBL_QTY">#REF!</definedName>
    <definedName name="HCD_CBL_SC">#REF!</definedName>
    <definedName name="HCD_CBL_SCHRS">#REF!</definedName>
    <definedName name="HCD_CKT_QTY">#REF!</definedName>
    <definedName name="HCD_CONNECT_HRS">#REF!</definedName>
    <definedName name="HCD_CONNECT_LAB">#REF!</definedName>
    <definedName name="HCD_CONNECT_MAT">#REF!</definedName>
    <definedName name="HCD_CONNECT_QTY">#REF!</definedName>
    <definedName name="HCD_CONNECT_SC">#REF!</definedName>
    <definedName name="HCD_CONNECT_SCHRS">#REF!</definedName>
    <definedName name="HCD_CSCBL_QTY">#REF!</definedName>
    <definedName name="HCD_CSCOND_QTY">#REF!</definedName>
    <definedName name="HCD_DBLGTCBL_QTY">#REF!</definedName>
    <definedName name="HCD_DCUPS_HRS">#REF!</definedName>
    <definedName name="HCD_DCUPS_LAB">#REF!</definedName>
    <definedName name="HCD_DCUPS_MAT">#REF!</definedName>
    <definedName name="HCD_DCUPS_QTY">#REF!</definedName>
    <definedName name="HCD_DCUPS_SC">#REF!</definedName>
    <definedName name="HCD_DCUPS_SCHRS">#REF!</definedName>
    <definedName name="HCD_DEMO_HRS">#REF!</definedName>
    <definedName name="HCD_DEMO_LAB">#REF!</definedName>
    <definedName name="HCD_DEMO_MAT">#REF!</definedName>
    <definedName name="HCD_DEMO_QTY">#REF!</definedName>
    <definedName name="HCD_DEMO_SC">#REF!</definedName>
    <definedName name="HCD_DEMO_SCHRS">#REF!</definedName>
    <definedName name="HCD_FIXT_QTY">#REF!</definedName>
    <definedName name="HCD_GNDCBL_QTY">#REF!</definedName>
    <definedName name="HCD_INDRFIXT_QTY">#REF!</definedName>
    <definedName name="HCD_INSTRAUXPNL_HRS">#REF!</definedName>
    <definedName name="HCD_INSTRAUXPNL_LAB">#REF!</definedName>
    <definedName name="HCD_INSTRAUXPNL_MAT">#REF!</definedName>
    <definedName name="HCD_INSTRAUXPNL_QTY">#REF!</definedName>
    <definedName name="HCD_INSTRAUXPNL_SC">#REF!</definedName>
    <definedName name="HCD_INSTRAUXPNL_SCHRS">#REF!</definedName>
    <definedName name="HCD_INSTRCEMS_HRS">#REF!</definedName>
    <definedName name="HCD_INSTRCEMS_LAB">#REF!</definedName>
    <definedName name="HCD_INSTRCEMS_MAT">#REF!</definedName>
    <definedName name="HCD_INSTRCEMS_QTY">#REF!</definedName>
    <definedName name="HCD_INSTRCEMS_SC">#REF!</definedName>
    <definedName name="HCD_INSTRCEMS_SCHRS">#REF!</definedName>
    <definedName name="HCD_INSTRDCS_HRS">#REF!</definedName>
    <definedName name="HCD_INSTRDCS_LAB">#REF!</definedName>
    <definedName name="HCD_INSTRDCS_MAT">#REF!</definedName>
    <definedName name="HCD_INSTRDCS_QTY">#REF!</definedName>
    <definedName name="HCD_INSTRDCS_SC">#REF!</definedName>
    <definedName name="HCD_INSTRDCS_SCHRS">#REF!</definedName>
    <definedName name="HCD_INSTRELEC_HRS">#REF!</definedName>
    <definedName name="HCD_INSTRELEC_LAB">#REF!</definedName>
    <definedName name="HCD_INSTRELEC_MAT">#REF!</definedName>
    <definedName name="HCD_INSTRELEC_QTY">#REF!</definedName>
    <definedName name="HCD_INSTRELEC_SC">#REF!</definedName>
    <definedName name="HCD_INSTRELEC_SCHRS">#REF!</definedName>
    <definedName name="HCD_INSTRMECH_HRS">#REF!</definedName>
    <definedName name="HCD_INSTRMECH_LAB">#REF!</definedName>
    <definedName name="HCD_INSTRMECH_MAT">#REF!</definedName>
    <definedName name="HCD_INSTRMECH_QTY">#REF!</definedName>
    <definedName name="HCD_INSTRMECH_SC">#REF!</definedName>
    <definedName name="HCD_INSTRMECH_SCHRS">#REF!</definedName>
    <definedName name="HCD_INSTRMECHMISC_HRS">#REF!</definedName>
    <definedName name="HCD_INSTRMECHMISC_LAB">#REF!</definedName>
    <definedName name="HCD_INSTRMECHMISC_MAT">#REF!</definedName>
    <definedName name="HCD_INSTRMECHMISC_QTY">#REF!</definedName>
    <definedName name="HCD_INSTRMECHMISC_SC">#REF!</definedName>
    <definedName name="HCD_INSTRMECHMISC_SCHRS">#REF!</definedName>
    <definedName name="HCD_INSTRMISC_HRS">#REF!</definedName>
    <definedName name="HCD_INSTRMISC_LAB">#REF!</definedName>
    <definedName name="HCD_INSTRMISC_MAT">#REF!</definedName>
    <definedName name="HCD_INSTRMISC_QTY">#REF!</definedName>
    <definedName name="HCD_INSTRMISC_SC">#REF!</definedName>
    <definedName name="HCD_INSTRMISC_SCHRS">#REF!</definedName>
    <definedName name="HCD_INSTRMODSTND_HRS">#REF!</definedName>
    <definedName name="HCD_INSTRMODSTND_LAB">#REF!</definedName>
    <definedName name="HCD_INSTRMODSTND_MAT">#REF!</definedName>
    <definedName name="HCD_INSTRMODSTND_QTY">#REF!</definedName>
    <definedName name="HCD_INSTRMODSTND_SC">#REF!</definedName>
    <definedName name="HCD_INSTRMODSTND_SCHRS">#REF!</definedName>
    <definedName name="HCD_INSTRTUBE_HRS">#REF!</definedName>
    <definedName name="HCD_INSTRTUBE_LAB">#REF!</definedName>
    <definedName name="HCD_INSTRTUBE_MAT">#REF!</definedName>
    <definedName name="HCD_INSTRTUBE_QTY">#REF!</definedName>
    <definedName name="HCD_INSTRTUBE_SC">#REF!</definedName>
    <definedName name="HCD_INSTRTUBE_SCHRS">#REF!</definedName>
    <definedName name="HCD_INSTRVLVS_HRS">#REF!</definedName>
    <definedName name="HCD_INSTRVLVS_LAB">#REF!</definedName>
    <definedName name="HCD_INSTRVLVS_MAT">#REF!</definedName>
    <definedName name="HCD_INSTRVLVS_QTY">#REF!</definedName>
    <definedName name="HCD_INSTRVLVS_SC">#REF!</definedName>
    <definedName name="HCD_INSTRVLVS_SCHRS">#REF!</definedName>
    <definedName name="HCD_INSTRWRTAN_HRS">#REF!</definedName>
    <definedName name="HCD_INSTRWRTAN_LAB">#REF!</definedName>
    <definedName name="HCD_INSTRWRTAN_MAT">#REF!</definedName>
    <definedName name="HCD_INSTRWRTAN_QTY">#REF!</definedName>
    <definedName name="HCD_INSTRWRTAN_SC">#REF!</definedName>
    <definedName name="HCD_INSTRWRTAN_SCHRS">#REF!</definedName>
    <definedName name="HCD_LGTCBL_QTY">#REF!</definedName>
    <definedName name="HCD_LGTCOND_QTY">#REF!</definedName>
    <definedName name="HCD_LIGHTCOND_QTY">#REF!</definedName>
    <definedName name="HCD_MCC480_HRS">#REF!</definedName>
    <definedName name="HCD_MCC480_LAB">#REF!</definedName>
    <definedName name="HCD_MCC480_MAT">#REF!</definedName>
    <definedName name="HCD_MCC480_QTY">#REF!</definedName>
    <definedName name="HCD_MCC480_SC">#REF!</definedName>
    <definedName name="HCD_MCC480_SCHRS">#REF!</definedName>
    <definedName name="HCD_METCOND_HRS">#REF!</definedName>
    <definedName name="HCD_METCOND_LAB">#REF!</definedName>
    <definedName name="HCD_METCOND_MAT">#REF!</definedName>
    <definedName name="HCD_METCOND_QTY">#REF!</definedName>
    <definedName name="HCD_METCOND_SC">#REF!</definedName>
    <definedName name="HCD_METCOND_SCHRS">#REF!</definedName>
    <definedName name="HCD_METEMBCOND_HRS">#REF!</definedName>
    <definedName name="HCD_METEMBCOND_LAB">#REF!</definedName>
    <definedName name="HCD_METEMBCOND_MAT">#REF!</definedName>
    <definedName name="HCD_METEMBCOND_QTY">#REF!</definedName>
    <definedName name="HCD_METEMBCOND_SC">#REF!</definedName>
    <definedName name="HCD_METEMBCOND_SCHRS">#REF!</definedName>
    <definedName name="HCD_MISCPNLS_HRS">#REF!</definedName>
    <definedName name="HCD_MISCPNLS_LAB">#REF!</definedName>
    <definedName name="HCD_MISCPNLS_MAT">#REF!</definedName>
    <definedName name="HCD_MISCPNLS_QTY">#REF!</definedName>
    <definedName name="HCD_MISCPNLS_SC">#REF!</definedName>
    <definedName name="HCD_MISCPNLS_SCHRS">#REF!</definedName>
    <definedName name="HCD_NMETCOND_HRS">#REF!</definedName>
    <definedName name="HCD_NMETCOND_LAB">#REF!</definedName>
    <definedName name="HCD_NMETCOND_MAT">#REF!</definedName>
    <definedName name="HCD_NMETCOND_QTY">#REF!</definedName>
    <definedName name="HCD_NMETCOND_SC">#REF!</definedName>
    <definedName name="HCD_NMETCOND_SCHRS">#REF!</definedName>
    <definedName name="HCD_OTDRFIXT_QTY">#REF!</definedName>
    <definedName name="HCD_OTHEREQ_HRS">#REF!</definedName>
    <definedName name="HCD_OTHEREQ_LAB">#REF!</definedName>
    <definedName name="HCD_OTHEREQ_MAT">#REF!</definedName>
    <definedName name="HCD_OTHEREQ_QTY">#REF!</definedName>
    <definedName name="HCD_OTHEREQ_SC">#REF!</definedName>
    <definedName name="HCD_OTHEREQ_SCHRS">#REF!</definedName>
    <definedName name="HCD_PNLS_QTY">#REF!</definedName>
    <definedName name="HCD_POLEFIXT_QTY">#REF!</definedName>
    <definedName name="HCD_RACKTRAY_QTY">#REF!</definedName>
    <definedName name="HCD_RECEPT_QTY">#REF!</definedName>
    <definedName name="HCD_SCHCOND_HRS">#REF!</definedName>
    <definedName name="HCD_SCHCOND_LAB">#REF!</definedName>
    <definedName name="HCD_SCHCOND_MAT">#REF!</definedName>
    <definedName name="HCD_SCHCOND_SC">#REF!</definedName>
    <definedName name="HCD_SCHCOND_SCHRS">#REF!</definedName>
    <definedName name="HCD_SWGR_HRS">#REF!</definedName>
    <definedName name="HCD_SWGR_LAB">#REF!</definedName>
    <definedName name="HCD_SWGR_MAT">#REF!</definedName>
    <definedName name="HCD_SWGR_QTY">#REF!</definedName>
    <definedName name="HCD_SWGR_SC">#REF!</definedName>
    <definedName name="HCD_SWGR_SCHRS">#REF!</definedName>
    <definedName name="HCD_SWYD_HRS">#REF!</definedName>
    <definedName name="HCD_SWYD_LAB">#REF!</definedName>
    <definedName name="HCD_SWYD_MAT">#REF!</definedName>
    <definedName name="HCD_SWYD_QTY">#REF!</definedName>
    <definedName name="HCD_SWYD_SC">#REF!</definedName>
    <definedName name="HCD_SWYD_SCHRS">#REF!</definedName>
    <definedName name="HCD_TL_HRS">#REF!</definedName>
    <definedName name="HCD_TL_LAB">#REF!</definedName>
    <definedName name="HCD_TL_MAT">#REF!</definedName>
    <definedName name="HCD_TL_QTY">#REF!</definedName>
    <definedName name="HCD_TL_SC">#REF!</definedName>
    <definedName name="HCD_TL_SCHRS">#REF!</definedName>
    <definedName name="HCD_TRAY_HRS">#REF!</definedName>
    <definedName name="HCD_TRAY_LAB">#REF!</definedName>
    <definedName name="HCD_TRAY_MAT">#REF!</definedName>
    <definedName name="HCD_TRAY_QTY">#REF!</definedName>
    <definedName name="HCD_TRAY_SC">#REF!</definedName>
    <definedName name="HCD_TRAY_SCHRS">#REF!</definedName>
    <definedName name="HCD_UNSCHCBL_HRS">#REF!</definedName>
    <definedName name="HCD_UNSCHCBL_LAB">#REF!</definedName>
    <definedName name="HCD_UNSCHCBL_MAT">#REF!</definedName>
    <definedName name="HCD_UNSCHCBL_QTY">#REF!</definedName>
    <definedName name="HCD_UNSCHCBL_SC">#REF!</definedName>
    <definedName name="HCD_UNSCHCBL_SCHRS">#REF!</definedName>
    <definedName name="HCD_UNSCHCOND_HRS">#REF!</definedName>
    <definedName name="HCD_UNSCHCOND_LAB">#REF!</definedName>
    <definedName name="HCD_UNSCHCOND_MAT">#REF!</definedName>
    <definedName name="HCD_UNSCHCOND_QTY">#REF!</definedName>
    <definedName name="HCD_UNSCHCOND_SC">#REF!</definedName>
    <definedName name="HCD_UNSCHCOND_SCHRS">#REF!</definedName>
    <definedName name="HCD_XFMR_HRS">#REF!</definedName>
    <definedName name="HCD_XFMR_LAB">#REF!</definedName>
    <definedName name="HCD_XFMR_MAT">#REF!</definedName>
    <definedName name="HCD_XFMR_QTY">#REF!</definedName>
    <definedName name="HCD_XFMR_SC">#REF!</definedName>
    <definedName name="HCD_XFMR_SCHRS">#REF!</definedName>
    <definedName name="HCDNMETCOND_HRS">#REF!</definedName>
    <definedName name="HCDNMETCOND_LAB">#REF!</definedName>
    <definedName name="HCDNMETCOND_MAT">#REF!</definedName>
    <definedName name="HCDNMETCOND_SC">#REF!</definedName>
    <definedName name="HEADA" localSheetId="2">#REF!</definedName>
    <definedName name="HEADA" localSheetId="0">#REF!</definedName>
    <definedName name="HEADA" localSheetId="3">#REF!</definedName>
    <definedName name="HEADA">#REF!</definedName>
    <definedName name="HEADD" localSheetId="0">#REF!</definedName>
    <definedName name="HEADD">#REF!</definedName>
    <definedName name="HEADE" localSheetId="0">#REF!</definedName>
    <definedName name="HEADE">#REF!</definedName>
    <definedName name="HEADER">#REF!</definedName>
    <definedName name="Header_Row">ROW(#REF!)</definedName>
    <definedName name="HEADER1">#REF!</definedName>
    <definedName name="HEADF">#REF!</definedName>
    <definedName name="Heading">#REF!</definedName>
    <definedName name="HEADL">#REF!</definedName>
    <definedName name="HEADPS">#REF!</definedName>
    <definedName name="HeadWall" localSheetId="2">#REF!</definedName>
    <definedName name="HeadWall" localSheetId="3">#REF!</definedName>
    <definedName name="HeadWall">#REF!</definedName>
    <definedName name="HEAT_TRACE">#REF!</definedName>
    <definedName name="HEAT_TRACE_PROT">#REF!</definedName>
    <definedName name="Hedge">6.7754</definedName>
    <definedName name="Hedge_rate">6.7754</definedName>
    <definedName name="height">#REF!</definedName>
    <definedName name="Height_from_invert_level_lf_tee_to_manhole">#REF!</definedName>
    <definedName name="heights">#REF!</definedName>
    <definedName name="HEIGTH">#REF!</definedName>
    <definedName name="Heli">#REF!</definedName>
    <definedName name="helipad">#REF!</definedName>
    <definedName name="Helipad1">#REF!</definedName>
    <definedName name="hello">#REF!</definedName>
    <definedName name="hello1">#REF!</definedName>
    <definedName name="HEMPEL">#REF!</definedName>
    <definedName name="hf">#REF!</definedName>
    <definedName name="hfdg" localSheetId="0" hidden="1">#REF!</definedName>
    <definedName name="hfdg" hidden="1">#REF!</definedName>
    <definedName name="hfhgf" localSheetId="2" hidden="1">{#N/A,#N/A,TRUE,"Cover";#N/A,#N/A,TRUE,"Conts";#N/A,#N/A,TRUE,"VOS";#N/A,#N/A,TRUE,"Warrington";#N/A,#N/A,TRUE,"Widnes"}</definedName>
    <definedName name="hfhgf" localSheetId="0" hidden="1">{#N/A,#N/A,TRUE,"Cover";#N/A,#N/A,TRUE,"Conts";#N/A,#N/A,TRUE,"VOS";#N/A,#N/A,TRUE,"Warrington";#N/A,#N/A,TRUE,"Widnes"}</definedName>
    <definedName name="hfhgf" localSheetId="1" hidden="1">{#N/A,#N/A,TRUE,"Cover";#N/A,#N/A,TRUE,"Conts";#N/A,#N/A,TRUE,"VOS";#N/A,#N/A,TRUE,"Warrington";#N/A,#N/A,TRUE,"Widnes"}</definedName>
    <definedName name="hfhgf" localSheetId="3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FJ" localSheetId="0">#REF!</definedName>
    <definedName name="HFJ">#REF!</definedName>
    <definedName name="hg" localSheetId="0">#REF!</definedName>
    <definedName name="hg" localSheetId="1">#REF!</definedName>
    <definedName name="hg">#REF!</definedName>
    <definedName name="hgfhgrtdghtrdhg" localSheetId="2" hidden="1">#REF!</definedName>
    <definedName name="hgfhgrtdghtrdhg" localSheetId="0" hidden="1">#REF!</definedName>
    <definedName name="hgfhgrtdghtrdhg" localSheetId="3" hidden="1">#REF!</definedName>
    <definedName name="hgfhgrtdghtrdhg" hidden="1">#REF!</definedName>
    <definedName name="hghgyrt">#N/A</definedName>
    <definedName name="HGHRTTY">#N/A</definedName>
    <definedName name="HGHTHTH">#N/A</definedName>
    <definedName name="hgkhkg" localSheetId="0" hidden="1">{#N/A,#N/A,TRUE,"Cover";#N/A,#N/A,TRUE,"Conts";#N/A,#N/A,TRUE,"VOS";#N/A,#N/A,TRUE,"Warrington";#N/A,#N/A,TRUE,"Widnes"}</definedName>
    <definedName name="hgkhkg" localSheetId="1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GRTRTRT">#N/A</definedName>
    <definedName name="HH" localSheetId="2">#REF!</definedName>
    <definedName name="HH" localSheetId="0">#REF!</definedName>
    <definedName name="HH" localSheetId="3">#REF!</definedName>
    <definedName name="HH">#REF!</definedName>
    <definedName name="HH_22">#REF!</definedName>
    <definedName name="hhg">#REF!</definedName>
    <definedName name="HHH" localSheetId="2">#REF!</definedName>
    <definedName name="HHH" localSheetId="3">#REF!</definedName>
    <definedName name="hhh">#N/A</definedName>
    <definedName name="hhhh" localSheetId="2" hidden="1">#REF!</definedName>
    <definedName name="hhhh" localSheetId="3" hidden="1">#REF!</definedName>
    <definedName name="hhhh" hidden="1">#REF!</definedName>
    <definedName name="hhhhh">#N/A</definedName>
    <definedName name="hhhhhhhhhhhhhhhhhhhhhhhhhhhhhhhhhh" localSheetId="2">#REF!</definedName>
    <definedName name="hhhhhhhhhhhhhhhhhhhhhhhhhhhhhhhhhh" localSheetId="3">#REF!</definedName>
    <definedName name="hhhhhhhhhhhhhhhhhhhhhhhhhhhhhhhhhh">#REF!</definedName>
    <definedName name="hhj">#REF!</definedName>
    <definedName name="hhjh" localSheetId="2" hidden="1">#REF!</definedName>
    <definedName name="hhjh" localSheetId="3" hidden="1">#REF!</definedName>
    <definedName name="hhjh" hidden="1">#REF!</definedName>
    <definedName name="hhl">#REF!</definedName>
    <definedName name="hi" localSheetId="2">#REF!</definedName>
    <definedName name="hi" localSheetId="3">#REF!</definedName>
    <definedName name="hi">#REF!</definedName>
    <definedName name="HiddenRows" localSheetId="0" hidden="1">#REF!</definedName>
    <definedName name="HiddenRows" hidden="1">#REF!</definedName>
    <definedName name="HighVoltageSwitchgear">#REF!</definedName>
    <definedName name="HJ">#N/A</definedName>
    <definedName name="hjdj" localSheetId="2" hidden="1">{#N/A,#N/A,TRUE,"Cover";#N/A,#N/A,TRUE,"Conts";#N/A,#N/A,TRUE,"VOS";#N/A,#N/A,TRUE,"Warrington";#N/A,#N/A,TRUE,"Widnes"}</definedName>
    <definedName name="hjdj" localSheetId="0" hidden="1">{#N/A,#N/A,TRUE,"Cover";#N/A,#N/A,TRUE,"Conts";#N/A,#N/A,TRUE,"VOS";#N/A,#N/A,TRUE,"Warrington";#N/A,#N/A,TRUE,"Widnes"}</definedName>
    <definedName name="hjdj" localSheetId="1" hidden="1">{#N/A,#N/A,TRUE,"Cover";#N/A,#N/A,TRUE,"Conts";#N/A,#N/A,TRUE,"VOS";#N/A,#N/A,TRUE,"Warrington";#N/A,#N/A,TRUE,"Widnes"}</definedName>
    <definedName name="hjdj" localSheetId="3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flhfgfi22" localSheetId="0">#REF!</definedName>
    <definedName name="hjgflhfgfi22">#REF!</definedName>
    <definedName name="hjhjhjhkljh" localSheetId="0">#REF!</definedName>
    <definedName name="hjhjhjhkljh" localSheetId="1">#REF!</definedName>
    <definedName name="hjhjhjhkljh">#REF!</definedName>
    <definedName name="hjjjj" localSheetId="0">#REF!</definedName>
    <definedName name="hjjjj">#REF!</definedName>
    <definedName name="hjk" localSheetId="2" hidden="1">{#N/A,#N/A,FALSE,"MARCH"}</definedName>
    <definedName name="hjk" localSheetId="0" hidden="1">{#N/A,#N/A,FALSE,"MARCH"}</definedName>
    <definedName name="hjk" localSheetId="1" hidden="1">{#N/A,#N/A,FALSE,"MARCH"}</definedName>
    <definedName name="hjk" localSheetId="3" hidden="1">{#N/A,#N/A,FALSE,"MARCH"}</definedName>
    <definedName name="hjk" hidden="1">{#N/A,#N/A,FALSE,"MARCH"}</definedName>
    <definedName name="HJU">#N/A</definedName>
    <definedName name="HJUE">#N/A</definedName>
    <definedName name="hjy" localSheetId="2" hidden="1">{"'Break down'!$A$4"}</definedName>
    <definedName name="hjy" localSheetId="0" hidden="1">{"'Break down'!$A$4"}</definedName>
    <definedName name="hjy" localSheetId="1" hidden="1">{"'Break down'!$A$4"}</definedName>
    <definedName name="hjy" localSheetId="3" hidden="1">{"'Break down'!$A$4"}</definedName>
    <definedName name="hjy" hidden="1">{"'Break down'!$A$4"}</definedName>
    <definedName name="hkhkhkj">#REF!</definedName>
    <definedName name="HKKILJI">#REF!</definedName>
    <definedName name="Ho">#REF!</definedName>
    <definedName name="hom">#REF!</definedName>
    <definedName name="Home_Ofc_ST" localSheetId="2">[0]!Home_Ofc</definedName>
    <definedName name="Home_Ofc_ST" localSheetId="0">[0]!Home_Ofc</definedName>
    <definedName name="Home_Ofc_ST" localSheetId="1">[0]!Home_Ofc</definedName>
    <definedName name="Home_Ofc_ST" localSheetId="3">[0]!Home_Ofc</definedName>
    <definedName name="Home_Ofc_ST">[0]!Home_Ofc</definedName>
    <definedName name="HOME0" localSheetId="2">#REF!</definedName>
    <definedName name="HOME0" localSheetId="3">#REF!</definedName>
    <definedName name="HOME0">#REF!</definedName>
    <definedName name="HOME1" localSheetId="2">#REF!</definedName>
    <definedName name="HOME1" localSheetId="3">#REF!</definedName>
    <definedName name="HOME1">#REF!</definedName>
    <definedName name="homer" localSheetId="2">#REF!</definedName>
    <definedName name="homer" localSheetId="3">#REF!</definedName>
    <definedName name="homer">#REF!</definedName>
    <definedName name="homerun">#REF!</definedName>
    <definedName name="HorizontalArea">#REF!</definedName>
    <definedName name="HOTEL">#N/A</definedName>
    <definedName name="Hours_Per_Month_For_Recitals" localSheetId="2">#REF!</definedName>
    <definedName name="Hours_Per_Month_For_Recitals" localSheetId="3">#REF!</definedName>
    <definedName name="Hours_Per_Month_For_Recitals">#REF!</definedName>
    <definedName name="Hours_Per_Month_For_Ss_And_FCs" localSheetId="2">#REF!</definedName>
    <definedName name="Hours_Per_Month_For_Ss_And_FCs" localSheetId="3">#REF!</definedName>
    <definedName name="Hours_Per_Month_For_Ss_And_FCs">#REF!</definedName>
    <definedName name="HpGPMFth" localSheetId="2">IF(#REF!&lt;&gt;0,(ROUND(#REF!*#REF!/3364*1.33,0)),0)</definedName>
    <definedName name="HpGPMFth" localSheetId="3">IF(#REF!&lt;&gt;0,(ROUND(#REF!*#REF!/3364*1.33,0)),0)</definedName>
    <definedName name="HpGPMFth">IF(#REF!&lt;&gt;0,(ROUND(#REF!*#REF!/3364*1.33,0)),0)</definedName>
    <definedName name="hrcs">#REF!</definedName>
    <definedName name="HrsDay">#REF!</definedName>
    <definedName name="HrsDay1">#REF!</definedName>
    <definedName name="HRSG_Boiler_Conc" localSheetId="2">#REF!</definedName>
    <definedName name="HRSG_Boiler_Conc" localSheetId="3">#REF!</definedName>
    <definedName name="HRSG_Boiler_Conc">#REF!</definedName>
    <definedName name="HrsMonth">#REF!</definedName>
    <definedName name="HrsMonth1">#REF!</definedName>
    <definedName name="HrsWeek">#REF!</definedName>
    <definedName name="HrsWeek1">#REF!</definedName>
    <definedName name="hsdc">#REF!</definedName>
    <definedName name="hsdc1">#REF!</definedName>
    <definedName name="hshjy" localSheetId="2" hidden="1">{#N/A,#N/A,TRUE,"Cover";#N/A,#N/A,TRUE,"Conts";#N/A,#N/A,TRUE,"VOS";#N/A,#N/A,TRUE,"Warrington";#N/A,#N/A,TRUE,"Widnes"}</definedName>
    <definedName name="hshjy" localSheetId="0" hidden="1">{#N/A,#N/A,TRUE,"Cover";#N/A,#N/A,TRUE,"Conts";#N/A,#N/A,TRUE,"VOS";#N/A,#N/A,TRUE,"Warrington";#N/A,#N/A,TRUE,"Widnes"}</definedName>
    <definedName name="hshjy" localSheetId="1" hidden="1">{#N/A,#N/A,TRUE,"Cover";#N/A,#N/A,TRUE,"Conts";#N/A,#N/A,TRUE,"VOS";#N/A,#N/A,TRUE,"Warrington";#N/A,#N/A,TRUE,"Widnes"}</definedName>
    <definedName name="hshjy" localSheetId="3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2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localSheetId="1" hidden="1">{#N/A,#N/A,TRUE,"Cover";#N/A,#N/A,TRUE,"Conts";#N/A,#N/A,TRUE,"VOS";#N/A,#N/A,TRUE,"Warrington";#N/A,#N/A,TRUE,"Widnes"}</definedName>
    <definedName name="hshxdht" localSheetId="3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k">#REF!</definedName>
    <definedName name="hsyhjtyhj" localSheetId="2" hidden="1">{#N/A,#N/A,TRUE,"Cover";#N/A,#N/A,TRUE,"Conts";#N/A,#N/A,TRUE,"VOS";#N/A,#N/A,TRUE,"Warrington";#N/A,#N/A,TRUE,"Widnes"}</definedName>
    <definedName name="hsyhjtyhj" localSheetId="0" hidden="1">{#N/A,#N/A,TRUE,"Cover";#N/A,#N/A,TRUE,"Conts";#N/A,#N/A,TRUE,"VOS";#N/A,#N/A,TRUE,"Warrington";#N/A,#N/A,TRUE,"Widnes"}</definedName>
    <definedName name="hsyhjtyhj" localSheetId="1" hidden="1">{#N/A,#N/A,TRUE,"Cover";#N/A,#N/A,TRUE,"Conts";#N/A,#N/A,TRUE,"VOS";#N/A,#N/A,TRUE,"Warrington";#N/A,#N/A,TRUE,"Widnes"}</definedName>
    <definedName name="hsyhjtyhj" localSheetId="3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0" hidden="1">{"'Break down'!$A$4"}</definedName>
    <definedName name="HT">#N/A</definedName>
    <definedName name="HTHTT">#N/A</definedName>
    <definedName name="HTHTY">#N/A</definedName>
    <definedName name="HTML_CodePage" hidden="1">9</definedName>
    <definedName name="HTML_CodePage1" hidden="1">9</definedName>
    <definedName name="HTML_Control" localSheetId="2" hidden="1">{"'Break down'!$A$4"}</definedName>
    <definedName name="HTML_Control" localSheetId="0" hidden="1">{"'Break down'!$A$4"}</definedName>
    <definedName name="HTML_Control" localSheetId="1" hidden="1">{"'Appendix 3 Currency'!$A$1:$U$96"}</definedName>
    <definedName name="HTML_Control" localSheetId="3" hidden="1">{"'Break down'!$A$4"}</definedName>
    <definedName name="HTML_Control" hidden="1">{"'Appendix 3 Currency'!$A$1:$U$96"}</definedName>
    <definedName name="HTML_Control1" localSheetId="2" hidden="1">{"'Break down'!$A$4"}</definedName>
    <definedName name="HTML_Control1" localSheetId="0" hidden="1">{"'Break down'!$A$4"}</definedName>
    <definedName name="HTML_Control1" localSheetId="1" hidden="1">{"'Break down'!$A$4"}</definedName>
    <definedName name="HTML_Control1" localSheetId="3" hidden="1">{"'Break down'!$A$4"}</definedName>
    <definedName name="HTML_Control1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r" localSheetId="2" hidden="1">{"'Break down'!$A$4"}</definedName>
    <definedName name="htr" localSheetId="0" hidden="1">{"'Break down'!$A$4"}</definedName>
    <definedName name="htr" localSheetId="1" hidden="1">{"'Break down'!$A$4"}</definedName>
    <definedName name="htr" localSheetId="3" hidden="1">{"'Break down'!$A$4"}</definedName>
    <definedName name="htr" hidden="1">{"'Break down'!$A$4"}</definedName>
    <definedName name="HTR_COUNT">#REF!</definedName>
    <definedName name="htrhrsth" localSheetId="2" hidden="1">{#N/A,#N/A,TRUE,"Cover";#N/A,#N/A,TRUE,"Conts";#N/A,#N/A,TRUE,"VOS";#N/A,#N/A,TRUE,"Warrington";#N/A,#N/A,TRUE,"Widnes"}</definedName>
    <definedName name="htrhrsth" localSheetId="0" hidden="1">{#N/A,#N/A,TRUE,"Cover";#N/A,#N/A,TRUE,"Conts";#N/A,#N/A,TRUE,"VOS";#N/A,#N/A,TRUE,"Warrington";#N/A,#N/A,TRUE,"Widnes"}</definedName>
    <definedName name="htrhrsth" localSheetId="1" hidden="1">{#N/A,#N/A,TRUE,"Cover";#N/A,#N/A,TRUE,"Conts";#N/A,#N/A,TRUE,"VOS";#N/A,#N/A,TRUE,"Warrington";#N/A,#N/A,TRUE,"Widnes"}</definedName>
    <definedName name="htrhrsth" localSheetId="3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wing" localSheetId="0">#REF!</definedName>
    <definedName name="htwing">#REF!</definedName>
    <definedName name="htytyt">#N/A</definedName>
    <definedName name="hu" localSheetId="2" hidden="1">{"'Break down'!$A$4"}</definedName>
    <definedName name="hu" localSheetId="0" hidden="1">{"'Break down'!$A$4"}</definedName>
    <definedName name="hu" localSheetId="1" hidden="1">{"'Break down'!$A$4"}</definedName>
    <definedName name="hu" localSheetId="3" hidden="1">{"'Break down'!$A$4"}</definedName>
    <definedName name="hu" hidden="1">{"'Break down'!$A$4"}</definedName>
    <definedName name="Humbird">#REF!</definedName>
    <definedName name="hutgfru" localSheetId="2" hidden="1">{#N/A,#N/A,TRUE,"Cover";#N/A,#N/A,TRUE,"Conts";#N/A,#N/A,TRUE,"VOS";#N/A,#N/A,TRUE,"Warrington";#N/A,#N/A,TRUE,"Widnes"}</definedName>
    <definedName name="hutgfru" localSheetId="0" hidden="1">{#N/A,#N/A,TRUE,"Cover";#N/A,#N/A,TRUE,"Conts";#N/A,#N/A,TRUE,"VOS";#N/A,#N/A,TRUE,"Warrington";#N/A,#N/A,TRUE,"Widnes"}</definedName>
    <definedName name="hutgfru" localSheetId="1" hidden="1">{#N/A,#N/A,TRUE,"Cover";#N/A,#N/A,TRUE,"Conts";#N/A,#N/A,TRUE,"VOS";#N/A,#N/A,TRUE,"Warrington";#N/A,#N/A,TRUE,"Widnes"}</definedName>
    <definedName name="hutgfru" localSheetId="3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VAC" localSheetId="0">#REF!</definedName>
    <definedName name="HVAC">#REF!</definedName>
    <definedName name="hvac.exe" localSheetId="0">#REF!</definedName>
    <definedName name="hvac.exe" localSheetId="1">#REF!</definedName>
    <definedName name="hvac.exe">#REF!</definedName>
    <definedName name="hvacfi" localSheetId="0">#REF!</definedName>
    <definedName name="hvacfi">#REF!</definedName>
    <definedName name="HVACFINAL">#REF!</definedName>
    <definedName name="hvacrates">#REF!</definedName>
    <definedName name="HWCODE" localSheetId="0">#REF!</definedName>
    <definedName name="HWCODE">#REF!</definedName>
    <definedName name="hykl">#REF!</definedName>
    <definedName name="HYTH">#REF!</definedName>
    <definedName name="i" localSheetId="0" hidden="1">#REF!</definedName>
    <definedName name="i">#REF!</definedName>
    <definedName name="I_Steel" localSheetId="0">#REF!</definedName>
    <definedName name="I_Steel">#REF!</definedName>
    <definedName name="i8uiuyi" localSheetId="2" hidden="1">{#N/A,#N/A,TRUE,"Cover";#N/A,#N/A,TRUE,"Conts";#N/A,#N/A,TRUE,"VOS";#N/A,#N/A,TRUE,"Warrington";#N/A,#N/A,TRUE,"Widnes"}</definedName>
    <definedName name="i8uiuyi" localSheetId="0" hidden="1">{#N/A,#N/A,TRUE,"Cover";#N/A,#N/A,TRUE,"Conts";#N/A,#N/A,TRUE,"VOS";#N/A,#N/A,TRUE,"Warrington";#N/A,#N/A,TRUE,"Widnes"}</definedName>
    <definedName name="i8uiuyi" localSheetId="1" hidden="1">{#N/A,#N/A,TRUE,"Cover";#N/A,#N/A,TRUE,"Conts";#N/A,#N/A,TRUE,"VOS";#N/A,#N/A,TRUE,"Warrington";#N/A,#N/A,TRUE,"Widnes"}</definedName>
    <definedName name="i8uiuyi" localSheetId="3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ce" localSheetId="2">#REF!</definedName>
    <definedName name="ice" localSheetId="0">#REF!</definedName>
    <definedName name="ice" localSheetId="3">#REF!</definedName>
    <definedName name="ice">#REF!</definedName>
    <definedName name="Identification_ColorCoding" localSheetId="2">#REF!</definedName>
    <definedName name="Identification_ColorCoding" localSheetId="3">#REF!</definedName>
    <definedName name="Identification_ColorCoding">#REF!</definedName>
    <definedName name="idoccart" localSheetId="0">#REF!</definedName>
    <definedName name="idoccart">#REF!</definedName>
    <definedName name="idocclient" localSheetId="0">#REF!</definedName>
    <definedName name="idocclient">#REF!</definedName>
    <definedName name="idocddif" localSheetId="0">#REF!</definedName>
    <definedName name="idocddif">#REF!</definedName>
    <definedName name="idocddif10">#REF!</definedName>
    <definedName name="idocddif11">#REF!</definedName>
    <definedName name="idocddif12">#REF!</definedName>
    <definedName name="idocddif13">#REF!</definedName>
    <definedName name="idocddif14">#REF!</definedName>
    <definedName name="idocddif15">#REF!</definedName>
    <definedName name="idocddif16">#REF!</definedName>
    <definedName name="idocddif17">#REF!</definedName>
    <definedName name="idocddif18">#REF!</definedName>
    <definedName name="idocddif19">#REF!</definedName>
    <definedName name="idocddif2">#REF!</definedName>
    <definedName name="idocddif20">#REF!</definedName>
    <definedName name="idocddif21">#REF!</definedName>
    <definedName name="idocddif22">#REF!</definedName>
    <definedName name="idocddif23">#REF!</definedName>
    <definedName name="idocddif3">#REF!</definedName>
    <definedName name="idocddif4">#REF!</definedName>
    <definedName name="idocddif5">#REF!</definedName>
    <definedName name="idocddif6">#REF!</definedName>
    <definedName name="idocddif7">#REF!</definedName>
    <definedName name="idocddif8">#REF!</definedName>
    <definedName name="idocddif9">#REF!</definedName>
    <definedName name="iDocObjRev">#REF!</definedName>
    <definedName name="iDocObjRev10">#REF!</definedName>
    <definedName name="iDocObjRev11">#REF!</definedName>
    <definedName name="iDocObjRev12">#REF!</definedName>
    <definedName name="iDocObjRev13">#REF!</definedName>
    <definedName name="iDocObjRev14">#REF!</definedName>
    <definedName name="iDocObjRev15">#REF!</definedName>
    <definedName name="iDocObjRev16">#REF!</definedName>
    <definedName name="iDocObjRev17">#REF!</definedName>
    <definedName name="iDocObjRev18">#REF!</definedName>
    <definedName name="iDocObjRev19">#REF!</definedName>
    <definedName name="iDocObjRev2">#REF!</definedName>
    <definedName name="iDocObjRev20">#REF!</definedName>
    <definedName name="iDocObjRev21">#REF!</definedName>
    <definedName name="iDocObjRev22">#REF!</definedName>
    <definedName name="iDocObjRev23">#REF!</definedName>
    <definedName name="iDocObjRev3">#REF!</definedName>
    <definedName name="iDocObjRev4">#REF!</definedName>
    <definedName name="iDocObjRev5">#REF!</definedName>
    <definedName name="iDocObjRev6">#REF!</definedName>
    <definedName name="iDocObjRev7">#REF!</definedName>
    <definedName name="iDocObjRev8">#REF!</definedName>
    <definedName name="iDocObjRev9">#REF!</definedName>
    <definedName name="iDocRev">#REF!</definedName>
    <definedName name="iDocRev10">#REF!</definedName>
    <definedName name="iDocRev11">#REF!</definedName>
    <definedName name="iDocRev12">#REF!</definedName>
    <definedName name="iDocRev13">#REF!</definedName>
    <definedName name="iDocRev14">#REF!</definedName>
    <definedName name="iDocRev15">#REF!</definedName>
    <definedName name="iDocRev16">#REF!</definedName>
    <definedName name="iDocRev17">#REF!</definedName>
    <definedName name="iDocRev18">#REF!</definedName>
    <definedName name="iDocRev19">#REF!</definedName>
    <definedName name="iDocRev2">#REF!</definedName>
    <definedName name="iDocRev20">#REF!</definedName>
    <definedName name="iDocRev21">#REF!</definedName>
    <definedName name="iDocRev22">#REF!</definedName>
    <definedName name="iDocRev23">#REF!</definedName>
    <definedName name="iDocRev3">#REF!</definedName>
    <definedName name="iDocRev4">#REF!</definedName>
    <definedName name="iDocRev5">#REF!</definedName>
    <definedName name="iDocRev6">#REF!</definedName>
    <definedName name="iDocRev7">#REF!</definedName>
    <definedName name="iDocRev8">#REF!</definedName>
    <definedName name="iDocRev9">#REF!</definedName>
    <definedName name="idpvol">#REF!</definedName>
    <definedName name="IFT">#REF!</definedName>
    <definedName name="ihg" localSheetId="0" hidden="1">{#N/A,#N/A,TRUE,"Cover";#N/A,#N/A,TRUE,"Conts";#N/A,#N/A,TRUE,"VOS";#N/A,#N/A,TRUE,"Warrington";#N/A,#N/A,TRUE,"Widnes"}</definedName>
    <definedName name="ihg" localSheetId="1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0" hidden="1">{#N/A,#N/A,TRUE,"Cover";#N/A,#N/A,TRUE,"Conts";#N/A,#N/A,TRUE,"VOS";#N/A,#N/A,TRUE,"Warrington";#N/A,#N/A,TRUE,"Widnes"}</definedName>
    <definedName name="iho" localSheetId="1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F__PAGE_NUM___5___BUILDING_COSTS____SITEWORK_COSTS">#REF!</definedName>
    <definedName name="iiiiiiiiiiiiiiiiiiiiiiiiiiiiiiiiii">#REF!</definedName>
    <definedName name="iiip" localSheetId="2" hidden="1">{"'Break down'!$A$4"}</definedName>
    <definedName name="iiip" localSheetId="0" hidden="1">{"'Break down'!$A$4"}</definedName>
    <definedName name="iiip" localSheetId="1" hidden="1">{"'Break down'!$A$4"}</definedName>
    <definedName name="iiip" localSheetId="3" hidden="1">{"'Break down'!$A$4"}</definedName>
    <definedName name="iiip" hidden="1">{"'Break down'!$A$4"}</definedName>
    <definedName name="iiy" localSheetId="2" hidden="1">{"'Break down'!$A$4"}</definedName>
    <definedName name="iiy" localSheetId="0" hidden="1">{"'Break down'!$A$4"}</definedName>
    <definedName name="iiy" localSheetId="1" hidden="1">{"'Break down'!$A$4"}</definedName>
    <definedName name="iiy" localSheetId="3" hidden="1">{"'Break down'!$A$4"}</definedName>
    <definedName name="iiy" hidden="1">{"'Break down'!$A$4"}</definedName>
    <definedName name="IJ">#REF!</definedName>
    <definedName name="ijhg" hidden="1">#REF!</definedName>
    <definedName name="ijn" localSheetId="2" hidden="1">{#N/A,#N/A,FALSE,"MARCH"}</definedName>
    <definedName name="ijn" localSheetId="0" hidden="1">{#N/A,#N/A,FALSE,"MARCH"}</definedName>
    <definedName name="ijn" localSheetId="1" hidden="1">{#N/A,#N/A,FALSE,"MARCH"}</definedName>
    <definedName name="ijn" localSheetId="3" hidden="1">{#N/A,#N/A,FALSE,"MARCH"}</definedName>
    <definedName name="ijn" hidden="1">{#N/A,#N/A,FALSE,"MARCH"}</definedName>
    <definedName name="IK" localSheetId="0">#REF!</definedName>
    <definedName name="IK">#REF!</definedName>
    <definedName name="ILGA" localSheetId="2">#REF!</definedName>
    <definedName name="ILGA" localSheetId="3">#REF!</definedName>
    <definedName name="ILGA">#REF!</definedName>
    <definedName name="IM" localSheetId="2">#REF!</definedName>
    <definedName name="IM" localSheetId="0">#REF!</definedName>
    <definedName name="IM" localSheetId="3">#REF!</definedName>
    <definedName name="IM">#REF!</definedName>
    <definedName name="ima" localSheetId="2">#REF!</definedName>
    <definedName name="ima" localSheetId="3">#REF!</definedName>
    <definedName name="ima">#REF!</definedName>
    <definedName name="IMM" localSheetId="0">#REF!</definedName>
    <definedName name="IMM">#REF!</definedName>
    <definedName name="IMO">#REF!</definedName>
    <definedName name="IMP">#REF!</definedName>
    <definedName name="imported">#REF!</definedName>
    <definedName name="Inc.Tax_Korean">#REF!</definedName>
    <definedName name="Inc.Tax_Local.Reg">#REF!</definedName>
    <definedName name="Inc.Tax_Third.N">#REF!</definedName>
    <definedName name="INCOME" localSheetId="2">#REF!</definedName>
    <definedName name="INCOME" localSheetId="0">#REF!</definedName>
    <definedName name="INCOME" localSheetId="3">#REF!</definedName>
    <definedName name="INCOME">#REF!</definedName>
    <definedName name="Increase_of_Boreholes">#REF!</definedName>
    <definedName name="ind">#REF!</definedName>
    <definedName name="Indem1" localSheetId="0">#REF!</definedName>
    <definedName name="Indem1">#REF!</definedName>
    <definedName name="INDEMNITY" localSheetId="0">#REF!</definedName>
    <definedName name="INDEMNITY">#REF!</definedName>
    <definedName name="INDEX" localSheetId="2">#REF!</definedName>
    <definedName name="INDEX" localSheetId="0">#REF!,#REF!</definedName>
    <definedName name="INDEX" localSheetId="1">#REF!,#REF!</definedName>
    <definedName name="INDEX" localSheetId="3">#REF!</definedName>
    <definedName name="INDEX">#REF!,#REF!</definedName>
    <definedName name="INDEX_1" localSheetId="2">#REF!</definedName>
    <definedName name="INDEX_1" localSheetId="3">#REF!</definedName>
    <definedName name="INDEX_1">#REF!</definedName>
    <definedName name="INDEX_2" localSheetId="2">#REF!</definedName>
    <definedName name="INDEX_2" localSheetId="3">#REF!</definedName>
    <definedName name="INDEX_2">#REF!</definedName>
    <definedName name="INDIGO" localSheetId="0">#REF!</definedName>
    <definedName name="INDIGO">#REF!</definedName>
    <definedName name="Indirec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_CITY" localSheetId="2">#REF!</definedName>
    <definedName name="INDIRECT_CITY" localSheetId="3">#REF!</definedName>
    <definedName name="INDIRECT_CITY">#REF!</definedName>
    <definedName name="INDIRECT_ESC">#REF!</definedName>
    <definedName name="INDIRECT_OLD_CITY" localSheetId="2">#REF!</definedName>
    <definedName name="INDIRECT_OLD_CITY" localSheetId="3">#REF!</definedName>
    <definedName name="INDIRECT_OLD_CITY">#REF!</definedName>
    <definedName name="INDIRECT_OLD_ESC">#REF!</definedName>
    <definedName name="INDIRECT_OLD_PROD">#REF!</definedName>
    <definedName name="INDIRECT_OLD_WAGE">#REF!</definedName>
    <definedName name="INDIRECT_PROD" localSheetId="2">#REF!</definedName>
    <definedName name="INDIRECT_PROD" localSheetId="3">#REF!</definedName>
    <definedName name="INDIRECT_PROD">#REF!</definedName>
    <definedName name="INDIRECT_WAGE">#REF!</definedName>
    <definedName name="INDOOR_COND">#REF!</definedName>
    <definedName name="industry">#REF!</definedName>
    <definedName name="INFL_HK_N" localSheetId="2">#REF!</definedName>
    <definedName name="INFL_HK_N" localSheetId="3">#REF!</definedName>
    <definedName name="INFL_HK_N">#REF!</definedName>
    <definedName name="INFL_HK_N1" localSheetId="2">#REF!</definedName>
    <definedName name="INFL_HK_N1" localSheetId="3">#REF!</definedName>
    <definedName name="INFL_HK_N1">#REF!</definedName>
    <definedName name="INFL_HK_N2" localSheetId="2">#REF!</definedName>
    <definedName name="INFL_HK_N2" localSheetId="3">#REF!</definedName>
    <definedName name="INFL_HK_N2">#REF!</definedName>
    <definedName name="INFL_HK_N3">#REF!</definedName>
    <definedName name="INFL_HK_N4">#REF!</definedName>
    <definedName name="Inflation" localSheetId="0">#REF!</definedName>
    <definedName name="Inflation">#REF!</definedName>
    <definedName name="Infra_Rev">#REF!</definedName>
    <definedName name="InfraVar_Rev">#REF!</definedName>
    <definedName name="input_an">#REF!</definedName>
    <definedName name="input_anal_bcg">#REF!</definedName>
    <definedName name="input_atom">#REF!</definedName>
    <definedName name="input_ba">#REF!</definedName>
    <definedName name="input_ba_bcg">#REF!</definedName>
    <definedName name="input_bill">#REF!</definedName>
    <definedName name="input_billing">#REF!</definedName>
    <definedName name="Input_Camera_Server_Disk" localSheetId="0">#REF!</definedName>
    <definedName name="Input_Camera_Server_Disk">#REF!</definedName>
    <definedName name="input_E1">#REF!</definedName>
    <definedName name="input_echo">#REF!</definedName>
    <definedName name="input_index">#REF!</definedName>
    <definedName name="input_N7_int">#REF!</definedName>
    <definedName name="input_N7_nat">#REF!</definedName>
    <definedName name="input_pra">#REF!</definedName>
    <definedName name="input_pra_bcg">#REF!</definedName>
    <definedName name="input_R2">#REF!</definedName>
    <definedName name="input_T1">#REF!</definedName>
    <definedName name="input_tof">#REF!</definedName>
    <definedName name="input_V51">#REF!</definedName>
    <definedName name="input_V52">#REF!</definedName>
    <definedName name="input_X25">#REF!</definedName>
    <definedName name="input_X25_bool">#REF!</definedName>
    <definedName name="Inst">#REF!</definedName>
    <definedName name="Inst.">#REF!</definedName>
    <definedName name="INST60_OLD_CITY">#REF!</definedName>
    <definedName name="INST60_OLD_ESC">#REF!</definedName>
    <definedName name="INST60_OLD_PROD">#REF!</definedName>
    <definedName name="INST60_OLD_WAGE">#REF!</definedName>
    <definedName name="Installa">#REF!</definedName>
    <definedName name="INSTR">#REF!</definedName>
    <definedName name="INSTR_REMARKS">#REF!</definedName>
    <definedName name="INSTR_STANDS">#REF!</definedName>
    <definedName name="INSTR_TUBING">#REF!</definedName>
    <definedName name="INSTR60_CITY">#REF!</definedName>
    <definedName name="INSTR60_ESC">#REF!</definedName>
    <definedName name="INSTR60_HRS">#REF!</definedName>
    <definedName name="INSTR60_LAB">#REF!</definedName>
    <definedName name="INSTR60_MAT">#REF!</definedName>
    <definedName name="INSTR60_PROD">#REF!</definedName>
    <definedName name="INSTR60_SC">#REF!</definedName>
    <definedName name="INSTR60_SCHRS">#REF!</definedName>
    <definedName name="INSTR60_TOT">#REF!</definedName>
    <definedName name="INSTR60_WAGE">#REF!</definedName>
    <definedName name="Insulation">#REF!</definedName>
    <definedName name="Insurance">#REF!</definedName>
    <definedName name="Int" localSheetId="0">#REF!</definedName>
    <definedName name="Int">#REF!</definedName>
    <definedName name="Intercom">#REF!</definedName>
    <definedName name="Interest" localSheetId="0">#REF!</definedName>
    <definedName name="Interest">#REF!</definedName>
    <definedName name="Interest_Rate" localSheetId="0">#REF!</definedName>
    <definedName name="Interest_Rate">#REF!</definedName>
    <definedName name="InterestAppraised">#REF!</definedName>
    <definedName name="INTERFACE_to_ITM_NM_G">#REF!</definedName>
    <definedName name="intext" localSheetId="2">#REF!</definedName>
    <definedName name="intext" localSheetId="3">#REF!</definedName>
    <definedName name="intext">#REF!</definedName>
    <definedName name="INTL" localSheetId="2">#REF!</definedName>
    <definedName name="INTL" localSheetId="3">#REF!</definedName>
    <definedName name="INTL">#REF!</definedName>
    <definedName name="INV_SCH">#REF!</definedName>
    <definedName name="InvalidOption">#REF!</definedName>
    <definedName name="io" localSheetId="2" hidden="1">{#N/A,#N/A,TRUE,"Cover";#N/A,#N/A,TRUE,"Conts";#N/A,#N/A,TRUE,"VOS";#N/A,#N/A,TRUE,"Warrington";#N/A,#N/A,TRUE,"Widnes"}</definedName>
    <definedName name="io" localSheetId="3" hidden="1">{#N/A,#N/A,TRUE,"Cover";#N/A,#N/A,TRUE,"Conts";#N/A,#N/A,TRUE,"VOS";#N/A,#N/A,TRUE,"Warrington";#N/A,#N/A,TRUE,"Widnes"}</definedName>
    <definedName name="io8yuou8y" localSheetId="2" hidden="1">{#N/A,#N/A,TRUE,"Cover";#N/A,#N/A,TRUE,"Conts";#N/A,#N/A,TRUE,"VOS";#N/A,#N/A,TRUE,"Warrington";#N/A,#N/A,TRUE,"Widnes"}</definedName>
    <definedName name="io8yuou8y" localSheetId="0" hidden="1">{#N/A,#N/A,TRUE,"Cover";#N/A,#N/A,TRUE,"Conts";#N/A,#N/A,TRUE,"VOS";#N/A,#N/A,TRUE,"Warrington";#N/A,#N/A,TRUE,"Widnes"}</definedName>
    <definedName name="io8yuou8y" localSheetId="1" hidden="1">{#N/A,#N/A,TRUE,"Cover";#N/A,#N/A,TRUE,"Conts";#N/A,#N/A,TRUE,"VOS";#N/A,#N/A,TRUE,"Warrington";#N/A,#N/A,TRUE,"Widnes"}</definedName>
    <definedName name="io8yuou8y" localSheetId="3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2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localSheetId="1" hidden="1">{#N/A,#N/A,TRUE,"Cover";#N/A,#N/A,TRUE,"Conts";#N/A,#N/A,TRUE,"VOS";#N/A,#N/A,TRUE,"Warrington";#N/A,#N/A,TRUE,"Widnes"}</definedName>
    <definedName name="iol" localSheetId="3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2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localSheetId="1" hidden="1">{#N/A,#N/A,TRUE,"Cover";#N/A,#N/A,TRUE,"Conts";#N/A,#N/A,TRUE,"VOS";#N/A,#N/A,TRUE,"Warrington";#N/A,#N/A,TRUE,"Widnes"}</definedName>
    <definedName name="ioykyoyu" localSheetId="3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PCs" localSheetId="2">#REF!</definedName>
    <definedName name="IPCs" localSheetId="3">#REF!</definedName>
    <definedName name="IPCs">#REF!</definedName>
    <definedName name="ipsgsghsrhr" localSheetId="2">#REF!</definedName>
    <definedName name="ipsgsghsrhr" localSheetId="0">#REF!</definedName>
    <definedName name="ipsgsghsrhr" localSheetId="3">#REF!</definedName>
    <definedName name="ipsgsghsrhr">#REF!</definedName>
    <definedName name="IPVideo" localSheetId="0">#REF!</definedName>
    <definedName name="IPVideo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igation">#REF!</definedName>
    <definedName name="IRP" localSheetId="2">#REF!</definedName>
    <definedName name="IRP" localSheetId="3">#REF!</definedName>
    <definedName name="IRP">#REF!</definedName>
    <definedName name="ISEC77">#REF!</definedName>
    <definedName name="isolator" localSheetId="2">#REF!</definedName>
    <definedName name="isolator" localSheetId="0">#REF!</definedName>
    <definedName name="isolator" localSheetId="3">#REF!</definedName>
    <definedName name="isolator">#REF!</definedName>
    <definedName name="Isolators">#REF!</definedName>
    <definedName name="Issu_Date">#REF!</definedName>
    <definedName name="ISSUE">#REF!</definedName>
    <definedName name="Issue_Date">#REF!</definedName>
    <definedName name="ITEM" localSheetId="2">#REF!</definedName>
    <definedName name="Item" localSheetId="0">#REF!</definedName>
    <definedName name="ITEM" localSheetId="3">#REF!</definedName>
    <definedName name="Item">#REF!</definedName>
    <definedName name="ITEM_CODE">#REF!</definedName>
    <definedName name="Item_Descr" localSheetId="2">#REF!</definedName>
    <definedName name="Item_Descr" localSheetId="3">#REF!</definedName>
    <definedName name="Item_Descr">#REF!</definedName>
    <definedName name="item_list">#REF!</definedName>
    <definedName name="Item_PV">#REF!</definedName>
    <definedName name="items">#REF!</definedName>
    <definedName name="itemsexserv">#REF!</definedName>
    <definedName name="itemsexwks">#REF!</definedName>
    <definedName name="ITEMSItem">#REF!</definedName>
    <definedName name="itemsmep">#REF!</definedName>
    <definedName name="ITM_SC" localSheetId="2">#REF!</definedName>
    <definedName name="ITM_SC" localSheetId="3">#REF!</definedName>
    <definedName name="ITM_SC">#REF!</definedName>
    <definedName name="iu" localSheetId="0" hidden="1">{#N/A,#N/A,TRUE,"Cover";#N/A,#N/A,TRUE,"Conts";#N/A,#N/A,TRUE,"VOS";#N/A,#N/A,TRUE,"Warrington";#N/A,#N/A,TRUE,"Widnes"}</definedName>
    <definedName name="iu" localSheetId="1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0" hidden="1">{#N/A,#N/A,TRUE,"Cover";#N/A,#N/A,TRUE,"Conts";#N/A,#N/A,TRUE,"VOS";#N/A,#N/A,TRUE,"Warrington";#N/A,#N/A,TRUE,"Widnes"}</definedName>
    <definedName name="iuh" localSheetId="1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2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localSheetId="1" hidden="1">{#N/A,#N/A,TRUE,"Cover";#N/A,#N/A,TRUE,"Conts";#N/A,#N/A,TRUE,"VOS";#N/A,#N/A,TRUE,"Warrington";#N/A,#N/A,TRUE,"Widnes"}</definedName>
    <definedName name="iui" localSheetId="3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uuiu">#N/A</definedName>
    <definedName name="iuk" localSheetId="2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localSheetId="1" hidden="1">{#N/A,#N/A,TRUE,"Cover";#N/A,#N/A,TRUE,"Conts";#N/A,#N/A,TRUE,"VOS";#N/A,#N/A,TRUE,"Warrington";#N/A,#N/A,TRUE,"Widnes"}</definedName>
    <definedName name="iuk" localSheetId="3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0" hidden="1">{#N/A,#N/A,TRUE,"Cover";#N/A,#N/A,TRUE,"Conts";#N/A,#N/A,TRUE,"VOS";#N/A,#N/A,TRUE,"Warrington";#N/A,#N/A,TRUE,"Widnes"}</definedName>
    <definedName name="iukh" localSheetId="1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2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localSheetId="1" hidden="1">{#N/A,#N/A,TRUE,"Cover";#N/A,#N/A,TRUE,"Conts";#N/A,#N/A,TRUE,"VOS";#N/A,#N/A,TRUE,"Warrington";#N/A,#N/A,TRUE,"Widnes"}</definedName>
    <definedName name="iulouy" localSheetId="3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A">#REF!</definedName>
    <definedName name="IW">#REF!</definedName>
    <definedName name="IW_DB">#REF!</definedName>
    <definedName name="IWF1_13">#REF!</definedName>
    <definedName name="IWF1_7">#REF!</definedName>
    <definedName name="IWF1_7_13">#REF!</definedName>
    <definedName name="IWF2_13">#REF!</definedName>
    <definedName name="IWF2_7">#REF!</definedName>
    <definedName name="IWF2_7_13">#REF!</definedName>
    <definedName name="IWF3_13">#REF!</definedName>
    <definedName name="IWF3_7">#REF!</definedName>
    <definedName name="IWF3_7_13">#REF!</definedName>
    <definedName name="IWF4_13">#REF!</definedName>
    <definedName name="IWF4_7">#REF!</definedName>
    <definedName name="IWF4_7_13">#REF!</definedName>
    <definedName name="IWF5_13">#REF!</definedName>
    <definedName name="IWF5_7">#REF!</definedName>
    <definedName name="IWF5_7_13">#REF!</definedName>
    <definedName name="J" localSheetId="0">#REF!</definedName>
    <definedName name="J">#REF!</definedName>
    <definedName name="J_22" localSheetId="0">#REF!</definedName>
    <definedName name="J_22">#REF!</definedName>
    <definedName name="J_Metalwork" localSheetId="0">#REF!</definedName>
    <definedName name="J_Metalwork">#REF!</definedName>
    <definedName name="J_No">#REF!</definedName>
    <definedName name="jawed">#REF!</definedName>
    <definedName name="jdiwiuehajxshasjdkwjeid">#REF!</definedName>
    <definedName name="jeClientName" localSheetId="0">#REF!</definedName>
    <definedName name="jeClientName">#REF!</definedName>
    <definedName name="jeClientProjectNB" localSheetId="0">#REF!</definedName>
    <definedName name="jeClientProjectNB">#REF!</definedName>
    <definedName name="jen" localSheetId="0">#REF!</definedName>
    <definedName name="jen">#REF!</definedName>
    <definedName name="jeProjectLocation">#REF!</definedName>
    <definedName name="jeProjectName">#REF!</definedName>
    <definedName name="jeProjectNumber">#REF!</definedName>
    <definedName name="jetitle1">#REF!</definedName>
    <definedName name="jg" localSheetId="0" hidden="1">{#N/A,#N/A,TRUE,"Cover";#N/A,#N/A,TRUE,"Conts";#N/A,#N/A,TRUE,"VOS";#N/A,#N/A,TRUE,"Warrington";#N/A,#N/A,TRUE,"Widnes"}</definedName>
    <definedName name="jg" localSheetId="1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localSheetId="2" hidden="1">{"'Break down'!$A$4"}</definedName>
    <definedName name="jgt" localSheetId="0" hidden="1">{"'Break down'!$A$4"}</definedName>
    <definedName name="jgt" localSheetId="1" hidden="1">{"'Break down'!$A$4"}</definedName>
    <definedName name="jgt" localSheetId="3" hidden="1">{"'Break down'!$A$4"}</definedName>
    <definedName name="jgt" hidden="1">{"'Break down'!$A$4"}</definedName>
    <definedName name="JH" localSheetId="2">#REF!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3">#REF!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bgcoudaf3uhb" localSheetId="2">#REF!</definedName>
    <definedName name="jhbgcoudaf3uhb" localSheetId="3">#REF!</definedName>
    <definedName name="jhbgcoudaf3uhb">#REF!</definedName>
    <definedName name="jhg" localSheetId="0" hidden="1">{#N/A,#N/A,TRUE,"Cover";#N/A,#N/A,TRUE,"Conts";#N/A,#N/A,TRUE,"VOS";#N/A,#N/A,TRUE,"Warrington";#N/A,#N/A,TRUE,"Widnes"}</definedName>
    <definedName name="jhg" localSheetId="1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jyt">#N/A</definedName>
    <definedName name="jhk" localSheetId="2">#REF!</definedName>
    <definedName name="jhk" localSheetId="3">#REF!</definedName>
    <definedName name="jhk">#REF!</definedName>
    <definedName name="JJ" localSheetId="0">#REF!</definedName>
    <definedName name="JJ">#N/A</definedName>
    <definedName name="jjj" localSheetId="0">#REF!</definedName>
    <definedName name="jjj">#REF!</definedName>
    <definedName name="jjjj" localSheetId="0">#REF!</definedName>
    <definedName name="jjjj" localSheetId="1">#REF!</definedName>
    <definedName name="jjjj">#REF!</definedName>
    <definedName name="jjjjj" localSheetId="2" hidden="1">{#N/A,#N/A,FALSE,"523,Dual2E,SmartSSM";#N/A,#N/A,FALSE,"523,2E,3E,SmartSSM";#N/A,#N/A,FALSE,"523,Dual3E,SmartSSM"}</definedName>
    <definedName name="jjjjj" localSheetId="0" hidden="1">{#N/A,#N/A,FALSE,"523,Dual2E,SmartSSM";#N/A,#N/A,FALSE,"523,2E,3E,SmartSSM";#N/A,#N/A,FALSE,"523,Dual3E,SmartSSM"}</definedName>
    <definedName name="jjjjj" localSheetId="1" hidden="1">{#N/A,#N/A,FALSE,"523,Dual2E,SmartSSM";#N/A,#N/A,FALSE,"523,2E,3E,SmartSSM";#N/A,#N/A,FALSE,"523,Dual3E,SmartSSM"}</definedName>
    <definedName name="jjjjj" localSheetId="3" hidden="1">{#N/A,#N/A,FALSE,"523,Dual2E,SmartSSM";#N/A,#N/A,FALSE,"523,2E,3E,SmartSSM";#N/A,#N/A,FALSE,"523,Dual3E,SmartSSM"}</definedName>
    <definedName name="jjjjj" hidden="1">{#N/A,#N/A,FALSE,"523,Dual2E,SmartSSM";#N/A,#N/A,FALSE,"523,2E,3E,SmartSSM";#N/A,#N/A,FALSE,"523,Dual3E,SmartSSM"}</definedName>
    <definedName name="jjy" localSheetId="2" hidden="1">{"'Break down'!$A$4"}</definedName>
    <definedName name="jjy" localSheetId="0" hidden="1">{"'Break down'!$A$4"}</definedName>
    <definedName name="jjy" localSheetId="1" hidden="1">{"'Break down'!$A$4"}</definedName>
    <definedName name="jjy" localSheetId="3" hidden="1">{"'Break down'!$A$4"}</definedName>
    <definedName name="jjy" hidden="1">{"'Break down'!$A$4"}</definedName>
    <definedName name="jk" localSheetId="2" hidden="1">{#N/A,#N/A,TRUE,"Cover";#N/A,#N/A,TRUE,"Conts";#N/A,#N/A,TRUE,"VOS";#N/A,#N/A,TRUE,"Warrington";#N/A,#N/A,TRUE,"Widnes"}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3" hidden="1">{#N/A,#N/A,TRUE,"Cover";#N/A,#N/A,TRUE,"Conts";#N/A,#N/A,TRUE,"VOS";#N/A,#N/A,TRUE,"Warrington";#N/A,#N/A,TRUE,"Widnes"}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2" hidden="1">{#N/A,#N/A,TRUE,"Cover";#N/A,#N/A,TRUE,"Conts";#N/A,#N/A,TRUE,"VOS";#N/A,#N/A,TRUE,"Warrington";#N/A,#N/A,TRUE,"Widnes"}</definedName>
    <definedName name="jk.j.oi" localSheetId="0" hidden="1">{#N/A,#N/A,TRUE,"Cover";#N/A,#N/A,TRUE,"Conts";#N/A,#N/A,TRUE,"VOS";#N/A,#N/A,TRUE,"Warrington";#N/A,#N/A,TRUE,"Widnes"}</definedName>
    <definedName name="jk.j.oi" localSheetId="1" hidden="1">{#N/A,#N/A,TRUE,"Cover";#N/A,#N/A,TRUE,"Conts";#N/A,#N/A,TRUE,"VOS";#N/A,#N/A,TRUE,"Warrington";#N/A,#N/A,TRUE,"Widnes"}</definedName>
    <definedName name="jk.j.oi" localSheetId="3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2" hidden="1">{#N/A,#N/A,TRUE,"Cover";#N/A,#N/A,TRUE,"Conts";#N/A,#N/A,TRUE,"VOS";#N/A,#N/A,TRUE,"Warrington";#N/A,#N/A,TRUE,"Widnes"}</definedName>
    <definedName name="JKGKJHK" localSheetId="0" hidden="1">{#N/A,#N/A,TRUE,"Cover";#N/A,#N/A,TRUE,"Conts";#N/A,#N/A,TRUE,"VOS";#N/A,#N/A,TRUE,"Warrington";#N/A,#N/A,TRUE,"Widnes"}</definedName>
    <definedName name="JKGKJHK" localSheetId="1" hidden="1">{#N/A,#N/A,TRUE,"Cover";#N/A,#N/A,TRUE,"Conts";#N/A,#N/A,TRUE,"VOS";#N/A,#N/A,TRUE,"Warrington";#N/A,#N/A,TRUE,"Widnes"}</definedName>
    <definedName name="JKGKJHK" localSheetId="3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jhf">#REF!</definedName>
    <definedName name="jkl" localSheetId="2">#REF!</definedName>
    <definedName name="jkl" localSheetId="0">#REF!</definedName>
    <definedName name="jkl" localSheetId="3">#REF!</definedName>
    <definedName name="jkl">#REF!</definedName>
    <definedName name="jklhaofja" localSheetId="2">#REF!</definedName>
    <definedName name="jklhaofja" localSheetId="3">#REF!</definedName>
    <definedName name="jklhaofja">#REF!</definedName>
    <definedName name="jkljljkl" localSheetId="2" hidden="1">{#N/A,#N/A,TRUE,"Cover";#N/A,#N/A,TRUE,"Conts";#N/A,#N/A,TRUE,"VOS";#N/A,#N/A,TRUE,"Warrington";#N/A,#N/A,TRUE,"Widnes"}</definedName>
    <definedName name="jkljljkl" localSheetId="0" hidden="1">{#N/A,#N/A,TRUE,"Cover";#N/A,#N/A,TRUE,"Conts";#N/A,#N/A,TRUE,"VOS";#N/A,#N/A,TRUE,"Warrington";#N/A,#N/A,TRUE,"Widnes"}</definedName>
    <definedName name="jkljljkl" localSheetId="1" hidden="1">{#N/A,#N/A,TRUE,"Cover";#N/A,#N/A,TRUE,"Conts";#N/A,#N/A,TRUE,"VOS";#N/A,#N/A,TRUE,"Warrington";#N/A,#N/A,TRUE,"Widnes"}</definedName>
    <definedName name="jkljljkl" localSheetId="3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2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localSheetId="1" hidden="1">{#N/A,#N/A,TRUE,"Cover";#N/A,#N/A,TRUE,"Conts";#N/A,#N/A,TRUE,"VOS";#N/A,#N/A,TRUE,"Warrington";#N/A,#N/A,TRUE,"Widnes"}</definedName>
    <definedName name="jktrujij" localSheetId="3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2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localSheetId="1" hidden="1">{#N/A,#N/A,TRUE,"Cover";#N/A,#N/A,TRUE,"Conts";#N/A,#N/A,TRUE,"VOS";#N/A,#N/A,TRUE,"Warrington";#N/A,#N/A,TRUE,"Widnes"}</definedName>
    <definedName name="jktukk" localSheetId="3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2" hidden="1">{#N/A,#N/A,TRUE,"Cover";#N/A,#N/A,TRUE,"Conts";#N/A,#N/A,TRUE,"VOS";#N/A,#N/A,TRUE,"Warrington";#N/A,#N/A,TRUE,"Widnes"}</definedName>
    <definedName name="jky" localSheetId="0" hidden="1">{#N/A,#N/A,TRUE,"Cover";#N/A,#N/A,TRUE,"Conts";#N/A,#N/A,TRUE,"VOS";#N/A,#N/A,TRUE,"Warrington";#N/A,#N/A,TRUE,"Widnes"}</definedName>
    <definedName name="jky" localSheetId="1" hidden="1">{#N/A,#N/A,TRUE,"Cover";#N/A,#N/A,TRUE,"Conts";#N/A,#N/A,TRUE,"VOS";#N/A,#N/A,TRUE,"Warrington";#N/A,#N/A,TRUE,"Widnes"}</definedName>
    <definedName name="jky" localSheetId="3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hjj">#N/A</definedName>
    <definedName name="jmjkjk" localSheetId="2" hidden="1">{"'Break down'!$A$4"}</definedName>
    <definedName name="jmjkjk" localSheetId="0" hidden="1">{"'Break down'!$A$4"}</definedName>
    <definedName name="jmjkjk" localSheetId="1" hidden="1">{"'Break down'!$A$4"}</definedName>
    <definedName name="jmjkjk" localSheetId="3" hidden="1">{"'Break down'!$A$4"}</definedName>
    <definedName name="jmjkjk" hidden="1">{"'Break down'!$A$4"}</definedName>
    <definedName name="jndfhnszlfbs" hidden="1">#REF!</definedName>
    <definedName name="jo" localSheetId="2" hidden="1">{"'Break down'!$A$4"}</definedName>
    <definedName name="jo" localSheetId="0" hidden="1">{"'Break down'!$A$4"}</definedName>
    <definedName name="jo" localSheetId="1" hidden="1">{"'Break down'!$A$4"}</definedName>
    <definedName name="jo" localSheetId="3" hidden="1">{"'Break down'!$A$4"}</definedName>
    <definedName name="jo" hidden="1">{"'Break down'!$A$4"}</definedName>
    <definedName name="Job_No">#REF!</definedName>
    <definedName name="Job_No.">#REF!</definedName>
    <definedName name="JobDate">#REF!</definedName>
    <definedName name="JobID">#REF!</definedName>
    <definedName name="JOHN">#REF!</definedName>
    <definedName name="JOINERY" localSheetId="0">#REF!</definedName>
    <definedName name="JOINERY">#REF!</definedName>
    <definedName name="jon" localSheetId="2">#REF!</definedName>
    <definedName name="jon" localSheetId="0">#REF!</definedName>
    <definedName name="jon" localSheetId="3">#REF!</definedName>
    <definedName name="jon">#REF!</definedName>
    <definedName name="Jong">#REF!</definedName>
    <definedName name="Jong2">#REF!</definedName>
    <definedName name="JOTUN">#REF!</definedName>
    <definedName name="joy" localSheetId="2" hidden="1">{"'Break down'!$A$4"}</definedName>
    <definedName name="joy" localSheetId="0" hidden="1">{"'Break down'!$A$4"}</definedName>
    <definedName name="joy" localSheetId="1" hidden="1">{"'Break down'!$A$4"}</definedName>
    <definedName name="joy" localSheetId="3" hidden="1">{"'Break down'!$A$4"}</definedName>
    <definedName name="joy" hidden="1">{"'Break down'!$A$4"}</definedName>
    <definedName name="joyr" localSheetId="2" hidden="1">{"'Break down'!$A$4"}</definedName>
    <definedName name="joyr" localSheetId="0" hidden="1">{"'Break down'!$A$4"}</definedName>
    <definedName name="joyr" localSheetId="1" hidden="1">{"'Break down'!$A$4"}</definedName>
    <definedName name="joyr" localSheetId="3" hidden="1">{"'Break down'!$A$4"}</definedName>
    <definedName name="joyr" hidden="1">{"'Break down'!$A$4"}</definedName>
    <definedName name="JPIT_TEST" localSheetId="0">#REF!</definedName>
    <definedName name="JPIT_TEST">#REF!</definedName>
    <definedName name="JPKS">#REF!</definedName>
    <definedName name="JPY">#REF!</definedName>
    <definedName name="jtyhjswjy" localSheetId="2" hidden="1">{#N/A,#N/A,TRUE,"Cover";#N/A,#N/A,TRUE,"Conts";#N/A,#N/A,TRUE,"VOS";#N/A,#N/A,TRUE,"Warrington";#N/A,#N/A,TRUE,"Widnes"}</definedName>
    <definedName name="jtyhjswjy" localSheetId="0" hidden="1">{#N/A,#N/A,TRUE,"Cover";#N/A,#N/A,TRUE,"Conts";#N/A,#N/A,TRUE,"VOS";#N/A,#N/A,TRUE,"Warrington";#N/A,#N/A,TRUE,"Widnes"}</definedName>
    <definedName name="jtyhjswjy" localSheetId="1" hidden="1">{#N/A,#N/A,TRUE,"Cover";#N/A,#N/A,TRUE,"Conts";#N/A,#N/A,TRUE,"VOS";#N/A,#N/A,TRUE,"Warrington";#N/A,#N/A,TRUE,"Widnes"}</definedName>
    <definedName name="jtyhjswjy" localSheetId="3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l">#REF!</definedName>
    <definedName name="July">#REF!</definedName>
    <definedName name="July05">#REF!</definedName>
    <definedName name="June">#REF!</definedName>
    <definedName name="JUNIORTV" localSheetId="2">#REF!</definedName>
    <definedName name="JUNIORTV" localSheetId="0">#REF!</definedName>
    <definedName name="JUNIORTV" localSheetId="3">#REF!</definedName>
    <definedName name="JUNIORTV">#REF!</definedName>
    <definedName name="JUY">#N/A</definedName>
    <definedName name="jvhbdhsjb" localSheetId="0">#REF!</definedName>
    <definedName name="jvhbdhsjb">#REF!</definedName>
    <definedName name="jyuyu">#N/A</definedName>
    <definedName name="K" localSheetId="0">#REF!</definedName>
    <definedName name="K">#REF!</definedName>
    <definedName name="k_0" localSheetId="0">#REF!</definedName>
    <definedName name="k_0" localSheetId="1">#REF!</definedName>
    <definedName name="k_0">#REF!</definedName>
    <definedName name="k_1m" localSheetId="2">#REF!</definedName>
    <definedName name="k_1m" localSheetId="3">#REF!</definedName>
    <definedName name="k_1m">#REF!</definedName>
    <definedName name="K_22" localSheetId="2">#REF!</definedName>
    <definedName name="K_22" localSheetId="3">#REF!</definedName>
    <definedName name="K_22">#REF!</definedName>
    <definedName name="k_2m" localSheetId="2">#REF!</definedName>
    <definedName name="k_2m" localSheetId="3">#REF!</definedName>
    <definedName name="k_2m">#REF!</definedName>
    <definedName name="k_3m" localSheetId="2">#REF!</definedName>
    <definedName name="k_3m" localSheetId="3">#REF!</definedName>
    <definedName name="k_3m">#REF!</definedName>
    <definedName name="k_4">#REF!</definedName>
    <definedName name="K_Appro">1.005</definedName>
    <definedName name="K_Dev_XEU">6.55957</definedName>
    <definedName name="K_ECUNEW">#REF!</definedName>
    <definedName name="k_EN">#REF!</definedName>
    <definedName name="k_inst">#REF!</definedName>
    <definedName name="K_Inst.">#REF!</definedName>
    <definedName name="K_Plastering">#REF!</definedName>
    <definedName name="K_RATE">#REF!</definedName>
    <definedName name="k_rep">#REF!</definedName>
    <definedName name="k_sales">#REF!</definedName>
    <definedName name="k_salesops">#REF!</definedName>
    <definedName name="k_test">#REF!</definedName>
    <definedName name="k_usdeuro">#REF!</definedName>
    <definedName name="K_XEU">6.55957</definedName>
    <definedName name="K1_">#REF!</definedName>
    <definedName name="k1_table">#REF!</definedName>
    <definedName name="K1HK" localSheetId="2">#REF!</definedName>
    <definedName name="K1HK" localSheetId="3">#REF!</definedName>
    <definedName name="K1HK">#REF!</definedName>
    <definedName name="K2_" localSheetId="2">#REF!</definedName>
    <definedName name="K2_" localSheetId="3">#REF!</definedName>
    <definedName name="K2_">#REF!</definedName>
    <definedName name="K3_">#REF!</definedName>
    <definedName name="Kacq">#REF!</definedName>
    <definedName name="kad">#REF!</definedName>
    <definedName name="KAJLJ">#REF!</definedName>
    <definedName name="KAJLJ1">#REF!</definedName>
    <definedName name="KaleaHA">#REF!</definedName>
    <definedName name="KaleaMO">#REF!</definedName>
    <definedName name="kamount">#REF!</definedName>
    <definedName name="KAP">#REF!</definedName>
    <definedName name="kappa">#REF!</definedName>
    <definedName name="KAS">#REF!</definedName>
    <definedName name="KCA">#REF!</definedName>
    <definedName name="KCHP">#REF!</definedName>
    <definedName name="kcode">#REF!</definedName>
    <definedName name="kdfjfkljasklfjsdklf">#REF!</definedName>
    <definedName name="KerbCode_Add">#REF!</definedName>
    <definedName name="KerbCode_Omit">#REF!</definedName>
    <definedName name="KerbQty_add">#REF!</definedName>
    <definedName name="KerbQty_omit">#REF!</definedName>
    <definedName name="KFDV">#REF!</definedName>
    <definedName name="kg">#REF!</definedName>
    <definedName name="KG100_13">#REF!</definedName>
    <definedName name="KG100_5">#REF!</definedName>
    <definedName name="KG110_13">#REF!</definedName>
    <definedName name="KG110_5">#REF!</definedName>
    <definedName name="KG120_13">#REF!</definedName>
    <definedName name="KG120_5">#REF!</definedName>
    <definedName name="KG121_13">#REF!</definedName>
    <definedName name="KG121_5">#REF!</definedName>
    <definedName name="KG122_13">#REF!</definedName>
    <definedName name="KG122_5">#REF!</definedName>
    <definedName name="KG123_13">#REF!</definedName>
    <definedName name="KG123_5">#REF!</definedName>
    <definedName name="KG124_13">#REF!</definedName>
    <definedName name="KG124_5">#REF!</definedName>
    <definedName name="KG125_13">#REF!</definedName>
    <definedName name="KG125_5">#REF!</definedName>
    <definedName name="KG126_13">#REF!</definedName>
    <definedName name="KG126_5">#REF!</definedName>
    <definedName name="KG127_13">#REF!</definedName>
    <definedName name="KG127_5">#REF!</definedName>
    <definedName name="KG128_13">#REF!</definedName>
    <definedName name="KG128_5">#REF!</definedName>
    <definedName name="KG129_13">#REF!</definedName>
    <definedName name="KG129_5">#REF!</definedName>
    <definedName name="KG130_13">#REF!</definedName>
    <definedName name="KG130_5">#REF!</definedName>
    <definedName name="KG131_13">#REF!</definedName>
    <definedName name="KG131_5">#REF!</definedName>
    <definedName name="KG132_13">#REF!</definedName>
    <definedName name="KG132_5">#REF!</definedName>
    <definedName name="KG139_13">#REF!</definedName>
    <definedName name="KG139_5">#REF!</definedName>
    <definedName name="KG200_13">#REF!</definedName>
    <definedName name="KG200_5">#REF!</definedName>
    <definedName name="KG210_13">#REF!</definedName>
    <definedName name="KG210_5">#REF!</definedName>
    <definedName name="KG211_13">#REF!</definedName>
    <definedName name="KG211_5">#REF!</definedName>
    <definedName name="KG212_13">#REF!</definedName>
    <definedName name="KG212_5">#REF!</definedName>
    <definedName name="KG213_13">#REF!</definedName>
    <definedName name="KG213_5">#REF!</definedName>
    <definedName name="KG214_13">#REF!</definedName>
    <definedName name="KG214_5">#REF!</definedName>
    <definedName name="KG219_13">#REF!</definedName>
    <definedName name="KG219_5">#REF!</definedName>
    <definedName name="KG220_13">#REF!</definedName>
    <definedName name="KG220_5">#REF!</definedName>
    <definedName name="KG221_13">#REF!</definedName>
    <definedName name="KG221_5">#REF!</definedName>
    <definedName name="KG222_13">#REF!</definedName>
    <definedName name="KG222_5">#REF!</definedName>
    <definedName name="KG223_13">#REF!</definedName>
    <definedName name="KG223_5">#REF!</definedName>
    <definedName name="KG224_13">#REF!</definedName>
    <definedName name="KG224_5">#REF!</definedName>
    <definedName name="KG225_13">#REF!</definedName>
    <definedName name="KG225_5">#REF!</definedName>
    <definedName name="KG226_13">#REF!</definedName>
    <definedName name="KG226_5">#REF!</definedName>
    <definedName name="KG227_13">#REF!</definedName>
    <definedName name="KG227_5">#REF!</definedName>
    <definedName name="KG228_13">#REF!</definedName>
    <definedName name="KG228_5">#REF!</definedName>
    <definedName name="KG229_13">#REF!</definedName>
    <definedName name="KG229_5">#REF!</definedName>
    <definedName name="KG230_13">#REF!</definedName>
    <definedName name="KG230_5">#REF!</definedName>
    <definedName name="KG231_13">#REF!</definedName>
    <definedName name="KG231_5">#REF!</definedName>
    <definedName name="KG232_13">#REF!</definedName>
    <definedName name="KG232_5">#REF!</definedName>
    <definedName name="KG233_13">#REF!</definedName>
    <definedName name="KG233_5">#REF!</definedName>
    <definedName name="KG234_13">#REF!</definedName>
    <definedName name="KG234_5">#REF!</definedName>
    <definedName name="KG235_13">#REF!</definedName>
    <definedName name="KG235_5">#REF!</definedName>
    <definedName name="KG236_13">#REF!</definedName>
    <definedName name="KG236_5">#REF!</definedName>
    <definedName name="KG237_13">#REF!</definedName>
    <definedName name="KG237_5">#REF!</definedName>
    <definedName name="KG239_13">#REF!</definedName>
    <definedName name="KG239_5">#REF!</definedName>
    <definedName name="KG240_13">#REF!</definedName>
    <definedName name="KG240_5">#REF!</definedName>
    <definedName name="KG250_13">#REF!</definedName>
    <definedName name="KG250_5">#REF!</definedName>
    <definedName name="KG251_13">#REF!</definedName>
    <definedName name="KG251_5">#REF!</definedName>
    <definedName name="KG252_13">#REF!</definedName>
    <definedName name="KG252_5">#REF!</definedName>
    <definedName name="KG300_13">#REF!</definedName>
    <definedName name="KG300_5">#REF!</definedName>
    <definedName name="KG310_13">#REF!</definedName>
    <definedName name="KG310_5">#REF!</definedName>
    <definedName name="KG311_13">#REF!</definedName>
    <definedName name="KG311_5">#REF!</definedName>
    <definedName name="KG312_13">#REF!</definedName>
    <definedName name="KG312_5">#REF!</definedName>
    <definedName name="KG313_13">#REF!</definedName>
    <definedName name="KG313_5">#REF!</definedName>
    <definedName name="KG319_13">#REF!</definedName>
    <definedName name="KG319_5">#REF!</definedName>
    <definedName name="KG320_13">#REF!</definedName>
    <definedName name="KG320_5">#REF!</definedName>
    <definedName name="KG321_13">#REF!</definedName>
    <definedName name="KG321_5">#REF!</definedName>
    <definedName name="KG322_13">#REF!</definedName>
    <definedName name="KG322_5">#REF!</definedName>
    <definedName name="KG323_13">#REF!</definedName>
    <definedName name="KG323_5">#REF!</definedName>
    <definedName name="KG324_13">#REF!</definedName>
    <definedName name="KG324_5">#REF!</definedName>
    <definedName name="KG325_13">#REF!</definedName>
    <definedName name="KG325_5">#REF!</definedName>
    <definedName name="KG326_13">#REF!</definedName>
    <definedName name="KG326_5">#REF!</definedName>
    <definedName name="KG327_13">#REF!</definedName>
    <definedName name="KG327_5">#REF!</definedName>
    <definedName name="KG329_13">#REF!</definedName>
    <definedName name="KG329_5">#REF!</definedName>
    <definedName name="KG330_13">#REF!</definedName>
    <definedName name="KG330_5">#REF!</definedName>
    <definedName name="KG331_13">#REF!</definedName>
    <definedName name="KG331_5">#REF!</definedName>
    <definedName name="KG332_13">#REF!</definedName>
    <definedName name="KG332_5">#REF!</definedName>
    <definedName name="KG333_13">#REF!</definedName>
    <definedName name="KG333_5">#REF!</definedName>
    <definedName name="KG334_13">#REF!</definedName>
    <definedName name="KG334_5">#REF!</definedName>
    <definedName name="KG335_13">#REF!</definedName>
    <definedName name="KG335_5">#REF!</definedName>
    <definedName name="KG336_13">#REF!</definedName>
    <definedName name="KG336_5">#REF!</definedName>
    <definedName name="KG337_13">#REF!</definedName>
    <definedName name="KG337_5">#REF!</definedName>
    <definedName name="KG338_13">#REF!</definedName>
    <definedName name="KG338_5">#REF!</definedName>
    <definedName name="KG339_13">#REF!</definedName>
    <definedName name="KG339_5">#REF!</definedName>
    <definedName name="KG340_13">#REF!</definedName>
    <definedName name="KG340_5">#REF!</definedName>
    <definedName name="KG341_13">#REF!</definedName>
    <definedName name="KG341_5">#REF!</definedName>
    <definedName name="KG342_13">#REF!</definedName>
    <definedName name="KG342_5">#REF!</definedName>
    <definedName name="KG343_13">#REF!</definedName>
    <definedName name="KG343_5">#REF!</definedName>
    <definedName name="KG344_13">#REF!</definedName>
    <definedName name="KG344_5">#REF!</definedName>
    <definedName name="KG345_13">#REF!</definedName>
    <definedName name="KG345_5">#REF!</definedName>
    <definedName name="KG346_13">#REF!</definedName>
    <definedName name="KG346_5">#REF!</definedName>
    <definedName name="KG349_13">#REF!</definedName>
    <definedName name="KG349_5">#REF!</definedName>
    <definedName name="KG350_13">#REF!</definedName>
    <definedName name="KG350_5">#REF!</definedName>
    <definedName name="KG351_13">#REF!</definedName>
    <definedName name="KG351_5">#REF!</definedName>
    <definedName name="KG352_13">#REF!</definedName>
    <definedName name="KG352_5">#REF!</definedName>
    <definedName name="KG353_13">#REF!</definedName>
    <definedName name="KG353_5">#REF!</definedName>
    <definedName name="KG359_13">#REF!</definedName>
    <definedName name="KG359_5">#REF!</definedName>
    <definedName name="KG360_13">#REF!</definedName>
    <definedName name="KG360_5">#REF!</definedName>
    <definedName name="KG361_13">#REF!</definedName>
    <definedName name="KG361_5">#REF!</definedName>
    <definedName name="KG362_13">#REF!</definedName>
    <definedName name="KG362_5">#REF!</definedName>
    <definedName name="KG363_13">#REF!</definedName>
    <definedName name="KG363_5">#REF!</definedName>
    <definedName name="KG364_13">#REF!</definedName>
    <definedName name="KG364_5">#REF!</definedName>
    <definedName name="KG369_13">#REF!</definedName>
    <definedName name="KG369_5">#REF!</definedName>
    <definedName name="KG370_13">#REF!</definedName>
    <definedName name="KG370_5">#REF!</definedName>
    <definedName name="KG371_13">#REF!</definedName>
    <definedName name="KG371_5">#REF!</definedName>
    <definedName name="KG372_13">#REF!</definedName>
    <definedName name="KG372_5">#REF!</definedName>
    <definedName name="KG379_13">#REF!</definedName>
    <definedName name="KG379_5">#REF!</definedName>
    <definedName name="KG390_13">#REF!</definedName>
    <definedName name="KG390_5">#REF!</definedName>
    <definedName name="KG391_13">#REF!</definedName>
    <definedName name="KG391_5">#REF!</definedName>
    <definedName name="KG392_13">#REF!</definedName>
    <definedName name="KG392_5">#REF!</definedName>
    <definedName name="KG393_13">#REF!</definedName>
    <definedName name="KG393_5">#REF!</definedName>
    <definedName name="KG394_13">#REF!</definedName>
    <definedName name="KG394_5">#REF!</definedName>
    <definedName name="KG395_13">#REF!</definedName>
    <definedName name="KG395_5">#REF!</definedName>
    <definedName name="KG396_13">#REF!</definedName>
    <definedName name="KG396_5">#REF!</definedName>
    <definedName name="KG397_13">#REF!</definedName>
    <definedName name="KG397_5">#REF!</definedName>
    <definedName name="KG398_13">#REF!</definedName>
    <definedName name="KG398_5">#REF!</definedName>
    <definedName name="KG399_13">#REF!</definedName>
    <definedName name="KG399_5">#REF!</definedName>
    <definedName name="KG400_13">#REF!</definedName>
    <definedName name="KG400_5">#REF!</definedName>
    <definedName name="KG410_13">#REF!</definedName>
    <definedName name="KG410_5">#REF!</definedName>
    <definedName name="KG411_13">#REF!</definedName>
    <definedName name="KG411_5">#REF!</definedName>
    <definedName name="KG412_13">#REF!</definedName>
    <definedName name="KG412_5">#REF!</definedName>
    <definedName name="KG413_13">#REF!</definedName>
    <definedName name="KG413_5">#REF!</definedName>
    <definedName name="KG419_13">#REF!</definedName>
    <definedName name="KG419_5">#REF!</definedName>
    <definedName name="KG420_13">#REF!</definedName>
    <definedName name="KG420_5">#REF!</definedName>
    <definedName name="KG421_13">#REF!</definedName>
    <definedName name="KG421_5">#REF!</definedName>
    <definedName name="KG422_13">#REF!</definedName>
    <definedName name="KG422_5">#REF!</definedName>
    <definedName name="KG423_13">#REF!</definedName>
    <definedName name="KG423_5">#REF!</definedName>
    <definedName name="KG429_13">#REF!</definedName>
    <definedName name="KG429_5">#REF!</definedName>
    <definedName name="KG430_13">#REF!</definedName>
    <definedName name="KG430_5">#REF!</definedName>
    <definedName name="KG431_13">#REF!</definedName>
    <definedName name="KG431_5">#REF!</definedName>
    <definedName name="KG432_13">#REF!</definedName>
    <definedName name="KG432_5">#REF!</definedName>
    <definedName name="KG433_13">#REF!</definedName>
    <definedName name="KG433_5">#REF!</definedName>
    <definedName name="KG434_13">#REF!</definedName>
    <definedName name="KG434_5">#REF!</definedName>
    <definedName name="KG439_13">#REF!</definedName>
    <definedName name="KG439_5">#REF!</definedName>
    <definedName name="KG440_13">#REF!</definedName>
    <definedName name="KG440_5">#REF!</definedName>
    <definedName name="KG441_13">#REF!</definedName>
    <definedName name="KG441_5">#REF!</definedName>
    <definedName name="KG442_13">#REF!</definedName>
    <definedName name="KG442_5">#REF!</definedName>
    <definedName name="KG443_13">#REF!</definedName>
    <definedName name="KG443_5">#REF!</definedName>
    <definedName name="KG444_13">#REF!</definedName>
    <definedName name="KG444_5">#REF!</definedName>
    <definedName name="KG445_13">#REF!</definedName>
    <definedName name="KG445_5">#REF!</definedName>
    <definedName name="KG446_13">#REF!</definedName>
    <definedName name="KG446_5">#REF!</definedName>
    <definedName name="KG449_13">#REF!</definedName>
    <definedName name="KG449_5">#REF!</definedName>
    <definedName name="KG450_13">#REF!</definedName>
    <definedName name="KG450_5">#REF!</definedName>
    <definedName name="KG451_13">#REF!</definedName>
    <definedName name="KG451_5">#REF!</definedName>
    <definedName name="KG452_13">#REF!</definedName>
    <definedName name="KG452_5">#REF!</definedName>
    <definedName name="KG453_13">#REF!</definedName>
    <definedName name="KG453_5">#REF!</definedName>
    <definedName name="KG454_13">#REF!</definedName>
    <definedName name="KG454_5">#REF!</definedName>
    <definedName name="KG455_13">#REF!</definedName>
    <definedName name="KG455_5">#REF!</definedName>
    <definedName name="KG456_13">#REF!</definedName>
    <definedName name="KG456_5">#REF!</definedName>
    <definedName name="KG457_13">#REF!</definedName>
    <definedName name="KG457_5">#REF!</definedName>
    <definedName name="KG459_13">#REF!</definedName>
    <definedName name="KG459_5">#REF!</definedName>
    <definedName name="KG460_13">#REF!</definedName>
    <definedName name="KG460_5">#REF!</definedName>
    <definedName name="KG461_13">#REF!</definedName>
    <definedName name="KG461_5">#REF!</definedName>
    <definedName name="KG462_13">#REF!</definedName>
    <definedName name="KG462_5">#REF!</definedName>
    <definedName name="KG463_13">#REF!</definedName>
    <definedName name="KG463_5">#REF!</definedName>
    <definedName name="KG464_13">#REF!</definedName>
    <definedName name="KG464_5">#REF!</definedName>
    <definedName name="KG465_13">#REF!</definedName>
    <definedName name="KG465_5">#REF!</definedName>
    <definedName name="KG469_13">#REF!</definedName>
    <definedName name="KG469_5">#REF!</definedName>
    <definedName name="KG470_13">#REF!</definedName>
    <definedName name="KG470_5">#REF!</definedName>
    <definedName name="KG471_13">#REF!</definedName>
    <definedName name="KG471_5">#REF!</definedName>
    <definedName name="KG472_13">#REF!</definedName>
    <definedName name="KG472_5">#REF!</definedName>
    <definedName name="KG473_13">#REF!</definedName>
    <definedName name="KG473_5">#REF!</definedName>
    <definedName name="KG474_13">#REF!</definedName>
    <definedName name="KG474_5">#REF!</definedName>
    <definedName name="KG475_13">#REF!</definedName>
    <definedName name="KG475_5">#REF!</definedName>
    <definedName name="KG476_13">#REF!</definedName>
    <definedName name="KG476_5">#REF!</definedName>
    <definedName name="KG477_13">#REF!</definedName>
    <definedName name="KG477_5">#REF!</definedName>
    <definedName name="KG478_13">#REF!</definedName>
    <definedName name="KG478_5">#REF!</definedName>
    <definedName name="KG479_13">#REF!</definedName>
    <definedName name="KG479_5">#REF!</definedName>
    <definedName name="KG480_13">#REF!</definedName>
    <definedName name="KG480_5">#REF!</definedName>
    <definedName name="KG481_13">#REF!</definedName>
    <definedName name="KG481_5">#REF!</definedName>
    <definedName name="KG482_13">#REF!</definedName>
    <definedName name="KG482_5">#REF!</definedName>
    <definedName name="KG483_13">#REF!</definedName>
    <definedName name="KG483_5">#REF!</definedName>
    <definedName name="KG484_13">#REF!</definedName>
    <definedName name="KG484_5">#REF!</definedName>
    <definedName name="KG485_13">#REF!</definedName>
    <definedName name="KG485_5">#REF!</definedName>
    <definedName name="KG489_13">#REF!</definedName>
    <definedName name="KG489_5">#REF!</definedName>
    <definedName name="KG490_13">#REF!</definedName>
    <definedName name="KG490_5">#REF!</definedName>
    <definedName name="KG491_13">#REF!</definedName>
    <definedName name="KG491_5">#REF!</definedName>
    <definedName name="KG492_13">#REF!</definedName>
    <definedName name="KG492_5">#REF!</definedName>
    <definedName name="KG493_13">#REF!</definedName>
    <definedName name="KG493_5">#REF!</definedName>
    <definedName name="KG494_13">#REF!</definedName>
    <definedName name="KG494_5">#REF!</definedName>
    <definedName name="KG495_13">#REF!</definedName>
    <definedName name="KG495_5">#REF!</definedName>
    <definedName name="KG496_13">#REF!</definedName>
    <definedName name="KG496_5">#REF!</definedName>
    <definedName name="KG497_13">#REF!</definedName>
    <definedName name="KG497_5">#REF!</definedName>
    <definedName name="KG498_13">#REF!</definedName>
    <definedName name="KG498_5">#REF!</definedName>
    <definedName name="KG499_13">#REF!</definedName>
    <definedName name="KG499_5">#REF!</definedName>
    <definedName name="KG500_13">#REF!</definedName>
    <definedName name="KG500_5">#REF!</definedName>
    <definedName name="KG510_13">#REF!</definedName>
    <definedName name="KG510_5">#REF!</definedName>
    <definedName name="KG511_13">#REF!</definedName>
    <definedName name="KG511_5">#REF!</definedName>
    <definedName name="KG512_13">#REF!</definedName>
    <definedName name="KG512_5">#REF!</definedName>
    <definedName name="KG519_13">#REF!</definedName>
    <definedName name="KG519_5">#REF!</definedName>
    <definedName name="KG520_13">#REF!</definedName>
    <definedName name="KG520_5">#REF!</definedName>
    <definedName name="KG521_13">#REF!</definedName>
    <definedName name="KG521_5">#REF!</definedName>
    <definedName name="KG522_13">#REF!</definedName>
    <definedName name="KG522_5">#REF!</definedName>
    <definedName name="KG523_13">#REF!</definedName>
    <definedName name="KG523_5">#REF!</definedName>
    <definedName name="KG524_13">#REF!</definedName>
    <definedName name="KG524_5">#REF!</definedName>
    <definedName name="KG525_13">#REF!</definedName>
    <definedName name="KG525_5">#REF!</definedName>
    <definedName name="KG526_13">#REF!</definedName>
    <definedName name="KG526_5">#REF!</definedName>
    <definedName name="KG527_13">#REF!</definedName>
    <definedName name="KG527_5">#REF!</definedName>
    <definedName name="KG529_13">#REF!</definedName>
    <definedName name="KG529_5">#REF!</definedName>
    <definedName name="KG530_13">#REF!</definedName>
    <definedName name="KG530_5">#REF!</definedName>
    <definedName name="KG531_13">#REF!</definedName>
    <definedName name="KG531_5">#REF!</definedName>
    <definedName name="KG532_13">#REF!</definedName>
    <definedName name="KG532_5">#REF!</definedName>
    <definedName name="KG533_13">#REF!</definedName>
    <definedName name="KG533_5">#REF!</definedName>
    <definedName name="KG534_13">#REF!</definedName>
    <definedName name="KG534_5">#REF!</definedName>
    <definedName name="KG535_13">#REF!</definedName>
    <definedName name="KG535_5">#REF!</definedName>
    <definedName name="KG536_13">#REF!</definedName>
    <definedName name="KG536_5">#REF!</definedName>
    <definedName name="KG537_13">#REF!</definedName>
    <definedName name="KG537_5">#REF!</definedName>
    <definedName name="KG538_13">#REF!</definedName>
    <definedName name="KG538_5">#REF!</definedName>
    <definedName name="KG539_13">#REF!</definedName>
    <definedName name="KG539_5">#REF!</definedName>
    <definedName name="KG540_13">#REF!</definedName>
    <definedName name="KG540_5">#REF!</definedName>
    <definedName name="KG541_13">#REF!</definedName>
    <definedName name="KG541_5">#REF!</definedName>
    <definedName name="KG542_13">#REF!</definedName>
    <definedName name="KG542_5">#REF!</definedName>
    <definedName name="KG543_13">#REF!</definedName>
    <definedName name="KG543_5">#REF!</definedName>
    <definedName name="KG544_13">#REF!</definedName>
    <definedName name="KG544_5">#REF!</definedName>
    <definedName name="KG545_13">#REF!</definedName>
    <definedName name="KG545_5">#REF!</definedName>
    <definedName name="KG546_13">#REF!</definedName>
    <definedName name="KG546_5">#REF!</definedName>
    <definedName name="KG547_13">#REF!</definedName>
    <definedName name="KG547_5">#REF!</definedName>
    <definedName name="KG548_13">#REF!</definedName>
    <definedName name="KG548_5">#REF!</definedName>
    <definedName name="KG549_13">#REF!</definedName>
    <definedName name="KG549_5">#REF!</definedName>
    <definedName name="KG550_13">#REF!</definedName>
    <definedName name="KG550_5">#REF!</definedName>
    <definedName name="KG551_13">#REF!</definedName>
    <definedName name="KG551_5">#REF!</definedName>
    <definedName name="KG552_13">#REF!</definedName>
    <definedName name="KG552_5">#REF!</definedName>
    <definedName name="KG559_13">#REF!</definedName>
    <definedName name="KG559_5">#REF!</definedName>
    <definedName name="KG560_13">#REF!</definedName>
    <definedName name="KG560_5">#REF!</definedName>
    <definedName name="KG561_13">#REF!</definedName>
    <definedName name="KG561_5">#REF!</definedName>
    <definedName name="KG562_13">#REF!</definedName>
    <definedName name="KG562_5">#REF!</definedName>
    <definedName name="KG569_13">#REF!</definedName>
    <definedName name="KG569_5">#REF!</definedName>
    <definedName name="KG570_13">#REF!</definedName>
    <definedName name="KG570_5">#REF!</definedName>
    <definedName name="KG571_13">#REF!</definedName>
    <definedName name="KG571_5">#REF!</definedName>
    <definedName name="KG572_13">#REF!</definedName>
    <definedName name="KG572_5">#REF!</definedName>
    <definedName name="KG573_13">#REF!</definedName>
    <definedName name="KG573_5">#REF!</definedName>
    <definedName name="KG574_13">#REF!</definedName>
    <definedName name="KG574_5">#REF!</definedName>
    <definedName name="KG575_13">#REF!</definedName>
    <definedName name="KG575_5">#REF!</definedName>
    <definedName name="KG576_13">#REF!</definedName>
    <definedName name="KG576_5">#REF!</definedName>
    <definedName name="KG579_13">#REF!</definedName>
    <definedName name="KG579_5">#REF!</definedName>
    <definedName name="KG590_13">#REF!</definedName>
    <definedName name="KG590_5">#REF!</definedName>
    <definedName name="KG591_13">#REF!</definedName>
    <definedName name="KG591_5">#REF!</definedName>
    <definedName name="KG592_13">#REF!</definedName>
    <definedName name="KG592_5">#REF!</definedName>
    <definedName name="KG593_13">#REF!</definedName>
    <definedName name="KG593_5">#REF!</definedName>
    <definedName name="KG594_13">#REF!</definedName>
    <definedName name="KG594_5">#REF!</definedName>
    <definedName name="KG595_13">#REF!</definedName>
    <definedName name="KG595_5">#REF!</definedName>
    <definedName name="KG596_13">#REF!</definedName>
    <definedName name="KG596_5">#REF!</definedName>
    <definedName name="KG597_13">#REF!</definedName>
    <definedName name="KG597_5">#REF!</definedName>
    <definedName name="KG598_13">#REF!</definedName>
    <definedName name="KG598_5">#REF!</definedName>
    <definedName name="KG599_13">#REF!</definedName>
    <definedName name="KG599_5">#REF!</definedName>
    <definedName name="KG600_13">#REF!</definedName>
    <definedName name="KG600_5">#REF!</definedName>
    <definedName name="KG610_13">#REF!</definedName>
    <definedName name="KG610_5">#REF!</definedName>
    <definedName name="KG611_13">#REF!</definedName>
    <definedName name="KG611_5">#REF!</definedName>
    <definedName name="KG612_13">#REF!</definedName>
    <definedName name="KG612_5">#REF!</definedName>
    <definedName name="KG619_13">#REF!</definedName>
    <definedName name="KG619_5">#REF!</definedName>
    <definedName name="KG620_13">#REF!</definedName>
    <definedName name="KG620_5">#REF!</definedName>
    <definedName name="KG621_13">#REF!</definedName>
    <definedName name="KG621_5">#REF!</definedName>
    <definedName name="KG622_13">#REF!</definedName>
    <definedName name="KG622_5">#REF!</definedName>
    <definedName name="KG623_13">#REF!</definedName>
    <definedName name="KG623_5">#REF!</definedName>
    <definedName name="KG629_13">#REF!</definedName>
    <definedName name="KG629_5">#REF!</definedName>
    <definedName name="KG700_13">#REF!</definedName>
    <definedName name="KG700_5">#REF!</definedName>
    <definedName name="KG710_13">#REF!</definedName>
    <definedName name="KG710_5">#REF!</definedName>
    <definedName name="KG711_13">#REF!</definedName>
    <definedName name="KG711_5">#REF!</definedName>
    <definedName name="KG712_13">#REF!</definedName>
    <definedName name="KG712_5">#REF!</definedName>
    <definedName name="KG713_13">#REF!</definedName>
    <definedName name="KG713_5">#REF!</definedName>
    <definedName name="KG719_13">#REF!</definedName>
    <definedName name="KG719_5">#REF!</definedName>
    <definedName name="KG720_13">#REF!</definedName>
    <definedName name="KG720_5">#REF!</definedName>
    <definedName name="KG721_13">#REF!</definedName>
    <definedName name="KG721_5">#REF!</definedName>
    <definedName name="KG722_13">#REF!</definedName>
    <definedName name="KG722_5">#REF!</definedName>
    <definedName name="KG723_13">#REF!</definedName>
    <definedName name="KG723_5">#REF!</definedName>
    <definedName name="KG724_13">#REF!</definedName>
    <definedName name="KG724_5">#REF!</definedName>
    <definedName name="KG725_13">#REF!</definedName>
    <definedName name="KG725_5">#REF!</definedName>
    <definedName name="KG729_13">#REF!</definedName>
    <definedName name="KG729_5">#REF!</definedName>
    <definedName name="KG730_13">#REF!</definedName>
    <definedName name="KG730_5">#REF!</definedName>
    <definedName name="KG731_13">#REF!</definedName>
    <definedName name="KG731_5">#REF!</definedName>
    <definedName name="KG732_13">#REF!</definedName>
    <definedName name="KG732_5">#REF!</definedName>
    <definedName name="KG733_13">#REF!</definedName>
    <definedName name="KG733_5">#REF!</definedName>
    <definedName name="KG734_13">#REF!</definedName>
    <definedName name="KG734_5">#REF!</definedName>
    <definedName name="KG735_13">#REF!</definedName>
    <definedName name="KG735_5">#REF!</definedName>
    <definedName name="KG736_13">#REF!</definedName>
    <definedName name="KG736_5">#REF!</definedName>
    <definedName name="KG739_13">#REF!</definedName>
    <definedName name="KG739_5">#REF!</definedName>
    <definedName name="KG740_13">#REF!</definedName>
    <definedName name="KG740_5">#REF!</definedName>
    <definedName name="KG741_13">#REF!</definedName>
    <definedName name="KG741_5">#REF!</definedName>
    <definedName name="KG742_13">#REF!</definedName>
    <definedName name="KG742_5">#REF!</definedName>
    <definedName name="KG743_13">#REF!</definedName>
    <definedName name="KG743_5">#REF!</definedName>
    <definedName name="KG744_13">#REF!</definedName>
    <definedName name="KG744_5">#REF!</definedName>
    <definedName name="KG745_13">#REF!</definedName>
    <definedName name="KG745_5">#REF!</definedName>
    <definedName name="KG746_13">#REF!</definedName>
    <definedName name="KG746_5">#REF!</definedName>
    <definedName name="KG747_13">#REF!</definedName>
    <definedName name="KG747_5">#REF!</definedName>
    <definedName name="KG748_13">#REF!</definedName>
    <definedName name="KG748_5">#REF!</definedName>
    <definedName name="KG749_13">#REF!</definedName>
    <definedName name="KG749_5">#REF!</definedName>
    <definedName name="KG750_13">#REF!</definedName>
    <definedName name="KG750_5">#REF!</definedName>
    <definedName name="KG751_13">#REF!</definedName>
    <definedName name="KG751_5">#REF!</definedName>
    <definedName name="KG752_13">#REF!</definedName>
    <definedName name="KG752_5">#REF!</definedName>
    <definedName name="KG759_13">#REF!</definedName>
    <definedName name="KG759_5">#REF!</definedName>
    <definedName name="KG760_13">#REF!</definedName>
    <definedName name="KG760_5">#REF!</definedName>
    <definedName name="KG761_13">#REF!</definedName>
    <definedName name="KG761_5">#REF!</definedName>
    <definedName name="KG762_13">#REF!</definedName>
    <definedName name="KG762_5">#REF!</definedName>
    <definedName name="KG763_13">#REF!</definedName>
    <definedName name="KG763_5">#REF!</definedName>
    <definedName name="KG769_13">#REF!</definedName>
    <definedName name="KG769_5">#REF!</definedName>
    <definedName name="KG770_13">#REF!</definedName>
    <definedName name="KG770_5">#REF!</definedName>
    <definedName name="KG771_13">#REF!</definedName>
    <definedName name="KG771_5">#REF!</definedName>
    <definedName name="KG772_13">#REF!</definedName>
    <definedName name="KG772_5">#REF!</definedName>
    <definedName name="KG773_13">#REF!</definedName>
    <definedName name="KG773_5">#REF!</definedName>
    <definedName name="KG774_13">#REF!</definedName>
    <definedName name="KG774_5">#REF!</definedName>
    <definedName name="KG775_13">#REF!</definedName>
    <definedName name="KG775_5">#REF!</definedName>
    <definedName name="KG779_13">#REF!</definedName>
    <definedName name="KG779_5">#REF!</definedName>
    <definedName name="KG790_13">#REF!</definedName>
    <definedName name="KG790_5">#REF!</definedName>
    <definedName name="kgi" localSheetId="2" hidden="1">{#N/A,#N/A,FALSE,"MARCH"}</definedName>
    <definedName name="kgi" localSheetId="0" hidden="1">{#N/A,#N/A,FALSE,"MARCH"}</definedName>
    <definedName name="kgi" localSheetId="1" hidden="1">{#N/A,#N/A,FALSE,"MARCH"}</definedName>
    <definedName name="kgi" localSheetId="3" hidden="1">{#N/A,#N/A,FALSE,"MARCH"}</definedName>
    <definedName name="kgi" hidden="1">{#N/A,#N/A,FALSE,"MARCH"}</definedName>
    <definedName name="kgj" localSheetId="2" hidden="1">{#N/A,#N/A,FALSE,"MARCH"}</definedName>
    <definedName name="kgj" localSheetId="0" hidden="1">{#N/A,#N/A,FALSE,"MARCH"}</definedName>
    <definedName name="kgj" localSheetId="1" hidden="1">{#N/A,#N/A,FALSE,"MARCH"}</definedName>
    <definedName name="kgj" localSheetId="3" hidden="1">{#N/A,#N/A,FALSE,"MARCH"}</definedName>
    <definedName name="kgj" hidden="1">{#N/A,#N/A,FALSE,"MARCH"}</definedName>
    <definedName name="kgjfgjgj" localSheetId="2" hidden="1">{#N/A,#N/A,TRUE,"Cover";#N/A,#N/A,TRUE,"Conts";#N/A,#N/A,TRUE,"VOS";#N/A,#N/A,TRUE,"Warrington";#N/A,#N/A,TRUE,"Widnes"}</definedName>
    <definedName name="kgjfgjgj" localSheetId="0" hidden="1">{#N/A,#N/A,TRUE,"Cover";#N/A,#N/A,TRUE,"Conts";#N/A,#N/A,TRUE,"VOS";#N/A,#N/A,TRUE,"Warrington";#N/A,#N/A,TRUE,"Widnes"}</definedName>
    <definedName name="kgjfgjgj" localSheetId="1" hidden="1">{#N/A,#N/A,TRUE,"Cover";#N/A,#N/A,TRUE,"Conts";#N/A,#N/A,TRUE,"VOS";#N/A,#N/A,TRUE,"Warrington";#N/A,#N/A,TRUE,"Widnes"}</definedName>
    <definedName name="kgjfgjgj" localSheetId="3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2" hidden="1">{"'Break down'!$A$4"}</definedName>
    <definedName name="khaldoun" localSheetId="0" hidden="1">{"'Break down'!$A$4"}</definedName>
    <definedName name="khaldoun" localSheetId="1" hidden="1">{"'Break down'!$A$4"}</definedName>
    <definedName name="khaldoun" localSheetId="3" hidden="1">{"'Break down'!$A$4"}</definedName>
    <definedName name="khaldoun" hidden="1">{"'Break down'!$A$4"}</definedName>
    <definedName name="khawla" localSheetId="2" hidden="1">{"'Break down'!$A$4"}</definedName>
    <definedName name="khawla" localSheetId="0" hidden="1">{"'Break down'!$A$4"}</definedName>
    <definedName name="khawla" localSheetId="1" hidden="1">{"'Break down'!$A$4"}</definedName>
    <definedName name="khawla" localSheetId="3" hidden="1">{"'Break down'!$A$4"}</definedName>
    <definedName name="khawla" hidden="1">{"'Break down'!$A$4"}</definedName>
    <definedName name="khgfkhgf" localSheetId="0" hidden="1">{#N/A,#N/A,TRUE,"Cover";#N/A,#N/A,TRUE,"Conts";#N/A,#N/A,TRUE,"VOS";#N/A,#N/A,TRUE,"Warrington";#N/A,#N/A,TRUE,"Widnes"}</definedName>
    <definedName name="khgfkhgf" localSheetId="1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hw" localSheetId="2">#REF!</definedName>
    <definedName name="Khw" localSheetId="3">#REF!</definedName>
    <definedName name="Khw">#REF!</definedName>
    <definedName name="kij" localSheetId="2" hidden="1">{#N/A,#N/A,FALSE,"MARCH"}</definedName>
    <definedName name="kij" localSheetId="0" hidden="1">{#N/A,#N/A,FALSE,"MARCH"}</definedName>
    <definedName name="kij" localSheetId="1" hidden="1">{#N/A,#N/A,FALSE,"MARCH"}</definedName>
    <definedName name="kij" localSheetId="3" hidden="1">{#N/A,#N/A,FALSE,"MARCH"}</definedName>
    <definedName name="kij" hidden="1">{#N/A,#N/A,FALSE,"MARCH"}</definedName>
    <definedName name="Kilo">1000</definedName>
    <definedName name="Kilowatt_Hour">#REF!</definedName>
    <definedName name="KilowattHour">#REF!</definedName>
    <definedName name="kinaAUD">#REF!</definedName>
    <definedName name="Kisa" localSheetId="2">#REF!</definedName>
    <definedName name="Kisa" localSheetId="3">#REF!</definedName>
    <definedName name="Kisa">#REF!</definedName>
    <definedName name="kit">#REF!</definedName>
    <definedName name="Kitchen_con">#REF!</definedName>
    <definedName name="KitchenSinks">#REF!</definedName>
    <definedName name="KIUT">#N/A</definedName>
    <definedName name="kj" localSheetId="0" hidden="1">{#N/A,#N/A,TRUE,"Cover";#N/A,#N/A,TRUE,"Conts";#N/A,#N/A,TRUE,"VOS";#N/A,#N/A,TRUE,"Warrington";#N/A,#N/A,TRUE,"Widnes"}</definedName>
    <definedName name="kj" localSheetId="1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hk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Y">#N/A</definedName>
    <definedName name="kji" localSheetId="2" hidden="1">{#N/A,#N/A,FALSE,"MARCH"}</definedName>
    <definedName name="kji" localSheetId="0" hidden="1">{#N/A,#N/A,FALSE,"MARCH"}</definedName>
    <definedName name="kji" localSheetId="1" hidden="1">{#N/A,#N/A,FALSE,"MARCH"}</definedName>
    <definedName name="kji" localSheetId="3" hidden="1">{#N/A,#N/A,FALSE,"MARCH"}</definedName>
    <definedName name="kji" hidden="1">{#N/A,#N/A,FALSE,"MARCH"}</definedName>
    <definedName name="kjj" hidden="1">#REF!</definedName>
    <definedName name="kjkjkjkjkjkj">#N/A</definedName>
    <definedName name="kjkjkjkjkjkjkj">#N/A</definedName>
    <definedName name="kjsbadfjhbjkb" localSheetId="0">#REF!</definedName>
    <definedName name="kjsbadfjhbjkb">#REF!</definedName>
    <definedName name="KK" localSheetId="2">#REF!</definedName>
    <definedName name="KK" localSheetId="0">#REF!</definedName>
    <definedName name="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3">#REF!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i" localSheetId="2" hidden="1">#REF!</definedName>
    <definedName name="kki" localSheetId="3" hidden="1">#REF!</definedName>
    <definedName name="kki" hidden="1">#REF!</definedName>
    <definedName name="kkjbzxdfhaiuhb" localSheetId="2">#REF!</definedName>
    <definedName name="kkjbzxdfhaiuhb" localSheetId="3">#REF!</definedName>
    <definedName name="kkjbzxdfhaiuhb">#REF!</definedName>
    <definedName name="kkkk" localSheetId="2" hidden="1">{#N/A,#N/A,FALSE,"523,Dual2E,SmartSSM";#N/A,#N/A,FALSE,"523,2E,3E,SmartSSM";#N/A,#N/A,FALSE,"523,Dual3E,SmartSSM"}</definedName>
    <definedName name="kkkk" localSheetId="0" hidden="1">{#N/A,#N/A,FALSE,"523,Dual2E,SmartSSM";#N/A,#N/A,FALSE,"523,2E,3E,SmartSSM";#N/A,#N/A,FALSE,"523,Dual3E,SmartSSM"}</definedName>
    <definedName name="kkkk" localSheetId="1" hidden="1">{#N/A,#N/A,FALSE,"523,Dual2E,SmartSSM";#N/A,#N/A,FALSE,"523,2E,3E,SmartSSM";#N/A,#N/A,FALSE,"523,Dual3E,SmartSSM"}</definedName>
    <definedName name="kkkk" localSheetId="3" hidden="1">{#N/A,#N/A,FALSE,"523,Dual2E,SmartSSM";#N/A,#N/A,FALSE,"523,2E,3E,SmartSSM";#N/A,#N/A,FALSE,"523,Dual3E,SmartSSM"}</definedName>
    <definedName name="kkkk" hidden="1">{#N/A,#N/A,FALSE,"523,Dual2E,SmartSSM";#N/A,#N/A,FALSE,"523,2E,3E,SmartSSM";#N/A,#N/A,FALSE,"523,Dual3E,SmartSSM"}</definedName>
    <definedName name="KKKKJJJ" localSheetId="0">#REF!</definedName>
    <definedName name="KKKKJJJ">#REF!</definedName>
    <definedName name="kkkkkkkkkkk" localSheetId="0">#REF!</definedName>
    <definedName name="kkkkkkkkkkk" localSheetId="1">#REF!</definedName>
    <definedName name="kkkkkkkkkkk">#REF!</definedName>
    <definedName name="kkkkkkkkkkkkk" localSheetId="0">#REF!</definedName>
    <definedName name="kkkkkkkkkkkkk">#REF!</definedName>
    <definedName name="kklmlk" localSheetId="0" hidden="1">{#N/A,#N/A,TRUE,"Cover";#N/A,#N/A,TRUE,"Conts";#N/A,#N/A,TRUE,"VOS";#N/A,#N/A,TRUE,"Warrington";#N/A,#N/A,TRUE,"Widnes"}</definedName>
    <definedName name="kklmlk" localSheetId="1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L" localSheetId="2">#REF!</definedName>
    <definedName name="KL" localSheetId="0">#REF!</definedName>
    <definedName name="KL" localSheetId="3">#REF!</definedName>
    <definedName name="KL">#REF!</definedName>
    <definedName name="kl_ME">#REF!</definedName>
    <definedName name="kld">#REF!</definedName>
    <definedName name="klhhil" hidden="1">#REF!</definedName>
    <definedName name="kLit">#REF!</definedName>
    <definedName name="KLO">#N/A</definedName>
    <definedName name="KO" localSheetId="2" hidden="1">{"'Break down'!$A$4"}</definedName>
    <definedName name="KO" localSheetId="0" hidden="1">{"'Break down'!$A$4"}</definedName>
    <definedName name="KO" localSheetId="1" hidden="1">{"'Break down'!$A$4"}</definedName>
    <definedName name="KO" localSheetId="3" hidden="1">{"'Break down'!$A$4"}</definedName>
    <definedName name="KO" hidden="1">{"'Break down'!$A$4"}</definedName>
    <definedName name="Komsn">#REF!</definedName>
    <definedName name="Kostengruppe">CONCATENATE("KG",#REF!)</definedName>
    <definedName name="Kostengruppe_5">CONCATENATE("KG",#REF!)</definedName>
    <definedName name="Kostengruppe_7">NA()</definedName>
    <definedName name="KPN" localSheetId="2">#REF!</definedName>
    <definedName name="KPN" localSheetId="3">#REF!</definedName>
    <definedName name="KPN">#REF!</definedName>
    <definedName name="KPP" localSheetId="2">#REF!</definedName>
    <definedName name="KPP" localSheetId="3">#REF!</definedName>
    <definedName name="KPP">#REF!</definedName>
    <definedName name="kqty">#REF!</definedName>
    <definedName name="Krack">#REF!</definedName>
    <definedName name="krate">#REF!</definedName>
    <definedName name="KRT">#REF!</definedName>
    <definedName name="kryk" localSheetId="2" hidden="1">{#N/A,#N/A,TRUE,"Cover";#N/A,#N/A,TRUE,"Conts";#N/A,#N/A,TRUE,"VOS";#N/A,#N/A,TRUE,"Warrington";#N/A,#N/A,TRUE,"Widnes"}</definedName>
    <definedName name="kryk" localSheetId="0" hidden="1">{#N/A,#N/A,TRUE,"Cover";#N/A,#N/A,TRUE,"Conts";#N/A,#N/A,TRUE,"VOS";#N/A,#N/A,TRUE,"Warrington";#N/A,#N/A,TRUE,"Widnes"}</definedName>
    <definedName name="kryk" localSheetId="1" hidden="1">{#N/A,#N/A,TRUE,"Cover";#N/A,#N/A,TRUE,"Conts";#N/A,#N/A,TRUE,"VOS";#N/A,#N/A,TRUE,"Warrington";#N/A,#N/A,TRUE,"Widnes"}</definedName>
    <definedName name="kryk" localSheetId="3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sw">#REF!</definedName>
    <definedName name="KT">#REF!</definedName>
    <definedName name="KTE">#REF!</definedName>
    <definedName name="Ktr">#REF!</definedName>
    <definedName name="Ktrans">1/0.67</definedName>
    <definedName name="kuh" localSheetId="0">#REF!</definedName>
    <definedName name="kuh">#REF!</definedName>
    <definedName name="kuiuuuiuuu">#N/A</definedName>
    <definedName name="KurFarki" localSheetId="2">#REF!</definedName>
    <definedName name="KurFarki" localSheetId="3">#REF!</definedName>
    <definedName name="KurFarki">#REF!</definedName>
    <definedName name="kuuyu">#N/A</definedName>
    <definedName name="KVC">#REF!</definedName>
    <definedName name="KYSTH" localSheetId="2" hidden="1">{#N/A,#N/A,TRUE,"Cover";#N/A,#N/A,TRUE,"Conts";#N/A,#N/A,TRUE,"VOS";#N/A,#N/A,TRUE,"Warrington";#N/A,#N/A,TRUE,"Widnes"}</definedName>
    <definedName name="KYSTH" localSheetId="0" hidden="1">{#N/A,#N/A,TRUE,"Cover";#N/A,#N/A,TRUE,"Conts";#N/A,#N/A,TRUE,"VOS";#N/A,#N/A,TRUE,"Warrington";#N/A,#N/A,TRUE,"Widnes"}</definedName>
    <definedName name="KYSTH" localSheetId="1" hidden="1">{#N/A,#N/A,TRUE,"Cover";#N/A,#N/A,TRUE,"Conts";#N/A,#N/A,TRUE,"VOS";#N/A,#N/A,TRUE,"Warrington";#N/A,#N/A,TRUE,"Widnes"}</definedName>
    <definedName name="KYSTH" localSheetId="3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0">#REF!</definedName>
    <definedName name="l">#REF!</definedName>
    <definedName name="L_______EARTH_WORKS" localSheetId="0">#REF!</definedName>
    <definedName name="L_______EARTH_WORKS" localSheetId="1">#REF!</definedName>
    <definedName name="L_______EARTH_WORKS">#REF!</definedName>
    <definedName name="L_22" localSheetId="0">#REF!</definedName>
    <definedName name="L_22">#REF!</definedName>
    <definedName name="L_Tiling" localSheetId="0">#REF!</definedName>
    <definedName name="L_Tiling">#REF!</definedName>
    <definedName name="la">#REF!</definedName>
    <definedName name="laaa">#REF!</definedName>
    <definedName name="LABOR">#REF!</definedName>
    <definedName name="LABOR1">#N/A</definedName>
    <definedName name="LABOUR" localSheetId="2">#REF!</definedName>
    <definedName name="LABOUR" localSheetId="3">#REF!</definedName>
    <definedName name="LABOUR">#REF!</definedName>
    <definedName name="ladders" localSheetId="2">#REF!</definedName>
    <definedName name="ladders" localSheetId="3">#REF!</definedName>
    <definedName name="ladders">#REF!</definedName>
    <definedName name="LAND">#REF!</definedName>
    <definedName name="LAST">#REF!</definedName>
    <definedName name="Last_Row">#N/A</definedName>
    <definedName name="LateUplift" localSheetId="2">#REF!</definedName>
    <definedName name="LateUplift" localSheetId="3">#REF!</definedName>
    <definedName name="LateUplift">#REF!</definedName>
    <definedName name="Laundry">#REF!</definedName>
    <definedName name="lavatory">#REF!</definedName>
    <definedName name="LC">10</definedName>
    <definedName name="Lcant" localSheetId="2">#REF!</definedName>
    <definedName name="Lcant" localSheetId="0">#REF!</definedName>
    <definedName name="Lcant" localSheetId="3">#REF!</definedName>
    <definedName name="Lcant">#REF!</definedName>
    <definedName name="leanconc" localSheetId="2">#REF!</definedName>
    <definedName name="leanconc" localSheetId="3">#REF!</definedName>
    <definedName name="leanconc">#REF!</definedName>
    <definedName name="LeanConcrete" localSheetId="2">#REF!</definedName>
    <definedName name="LeanConcrete" localSheetId="3">#REF!</definedName>
    <definedName name="LeanConcrete">#REF!</definedName>
    <definedName name="LeaveDays">#REF!</definedName>
    <definedName name="LeaveDays1">#REF!</definedName>
    <definedName name="ledger" localSheetId="2" hidden="1">{"'Break down'!$A$4"}</definedName>
    <definedName name="ledger" localSheetId="0" hidden="1">{"'Break down'!$A$4"}</definedName>
    <definedName name="ledger" localSheetId="1" hidden="1">{"'Break down'!$A$4"}</definedName>
    <definedName name="ledger" localSheetId="3" hidden="1">{"'Break down'!$A$4"}</definedName>
    <definedName name="ledger" hidden="1">{"'Break down'!$A$4"}</definedName>
    <definedName name="lee" localSheetId="0">#REF!</definedName>
    <definedName name="lee">#REF!</definedName>
    <definedName name="lef">#REF!</definedName>
    <definedName name="LEIGH">#REF!</definedName>
    <definedName name="lel">#REF!</definedName>
    <definedName name="Len">#REF!</definedName>
    <definedName name="Length" localSheetId="0">#REF!</definedName>
    <definedName name="Length">#REF!</definedName>
    <definedName name="Length_of_the_cell__X_direction__m">#REF!</definedName>
    <definedName name="Length_Vertical_Raft">#REF!</definedName>
    <definedName name="length1">#REF!</definedName>
    <definedName name="Lest">#REF!</definedName>
    <definedName name="lettera">#REF!</definedName>
    <definedName name="Leva">#REF!</definedName>
    <definedName name="level" localSheetId="2" hidden="1">{#N/A,#N/A,TRUE,"Cover";#N/A,#N/A,TRUE,"Conts";#N/A,#N/A,TRUE,"VOS";#N/A,#N/A,TRUE,"Warrington";#N/A,#N/A,TRUE,"Widnes"}</definedName>
    <definedName name="level" localSheetId="0" hidden="1">{#N/A,#N/A,TRUE,"Cover";#N/A,#N/A,TRUE,"Conts";#N/A,#N/A,TRUE,"VOS";#N/A,#N/A,TRUE,"Warrington";#N/A,#N/A,TRUE,"Widnes"}</definedName>
    <definedName name="level" localSheetId="1" hidden="1">{#N/A,#N/A,TRUE,"Cover";#N/A,#N/A,TRUE,"Conts";#N/A,#N/A,TRUE,"VOS";#N/A,#N/A,TRUE,"Warrington";#N/A,#N/A,TRUE,"Widnes"}</definedName>
    <definedName name="level" localSheetId="3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2" localSheetId="2">#REF!</definedName>
    <definedName name="Level2" localSheetId="0">#REF!</definedName>
    <definedName name="Level2" localSheetId="3">#REF!</definedName>
    <definedName name="Level2">#REF!</definedName>
    <definedName name="level3" localSheetId="2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localSheetId="1" hidden="1">{#N/A,#N/A,TRUE,"Cover";#N/A,#N/A,TRUE,"Conts";#N/A,#N/A,TRUE,"VOS";#N/A,#N/A,TRUE,"Warrington";#N/A,#N/A,TRUE,"Widnes"}</definedName>
    <definedName name="level3" localSheetId="3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f" localSheetId="0">#REF!</definedName>
    <definedName name="Lf">#REF!</definedName>
    <definedName name="lg1_out" localSheetId="0">#REF!</definedName>
    <definedName name="lg1_out" localSheetId="1">#REF!</definedName>
    <definedName name="lg1_out">#REF!</definedName>
    <definedName name="lg2_out" localSheetId="0">#REF!</definedName>
    <definedName name="lg2_out">#REF!</definedName>
    <definedName name="lg3_out">#REF!</definedName>
    <definedName name="lg4_out">#REF!</definedName>
    <definedName name="lgoguliu" localSheetId="2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localSheetId="1" hidden="1">{#N/A,#N/A,TRUE,"Cover";#N/A,#N/A,TRUE,"Conts";#N/A,#N/A,TRUE,"VOS";#N/A,#N/A,TRUE,"Warrington";#N/A,#N/A,TRUE,"Widnes"}</definedName>
    <definedName name="lgoguliu" localSheetId="3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B" localSheetId="0">#REF!</definedName>
    <definedName name="LIB">#REF!</definedName>
    <definedName name="LIB_22" localSheetId="0">#REF!</definedName>
    <definedName name="LIB_22">#REF!</definedName>
    <definedName name="library" localSheetId="0">#REF!</definedName>
    <definedName name="library">#REF!</definedName>
    <definedName name="LIFT" localSheetId="2">#REF!</definedName>
    <definedName name="LIFT" localSheetId="3">#REF!</definedName>
    <definedName name="LIFT">#REF!</definedName>
    <definedName name="LIGHTING" localSheetId="2">#REF!</definedName>
    <definedName name="Lighting" localSheetId="0">#REF!</definedName>
    <definedName name="LIGHTING" localSheetId="3">#REF!</definedName>
    <definedName name="LIGHTING">#REF!</definedName>
    <definedName name="Lighting_Fixtures" localSheetId="2">#REF!</definedName>
    <definedName name="Lighting_Fixtures" localSheetId="3">#REF!</definedName>
    <definedName name="Lighting_Fixtures">#REF!</definedName>
    <definedName name="Lighting_Protection">#REF!</definedName>
    <definedName name="LightingControl" localSheetId="0">#REF!</definedName>
    <definedName name="LightingControl">#REF!</definedName>
    <definedName name="LightingProtectionSystem">#REF!</definedName>
    <definedName name="Lightning" localSheetId="0">#REF!</definedName>
    <definedName name="Lightning">#REF!</definedName>
    <definedName name="LIGHTNING_MEAS">#REF!</definedName>
    <definedName name="LIGNESUIVANTE">#REF!</definedName>
    <definedName name="lihavfihihvliuh">#REF!</definedName>
    <definedName name="limcount" hidden="1">1</definedName>
    <definedName name="LINE" localSheetId="2">#REF!</definedName>
    <definedName name="LINE" localSheetId="3">#REF!</definedName>
    <definedName name="LINE">#REF!</definedName>
    <definedName name="LINE1" localSheetId="2">#REF!</definedName>
    <definedName name="LINE1" localSheetId="3">#REF!</definedName>
    <definedName name="LINE1">#REF!</definedName>
    <definedName name="Link" localSheetId="2">#REF!</definedName>
    <definedName name="Link" localSheetId="3">#REF!</definedName>
    <definedName name="Link">#REF!</definedName>
    <definedName name="liop" localSheetId="2" hidden="1">{"'Break down'!$A$4"}</definedName>
    <definedName name="liop" localSheetId="0" hidden="1">{"'Break down'!$A$4"}</definedName>
    <definedName name="liop" localSheetId="1" hidden="1">{"'Break down'!$A$4"}</definedName>
    <definedName name="liop" localSheetId="3" hidden="1">{"'Break down'!$A$4"}</definedName>
    <definedName name="liop" hidden="1">{"'Break down'!$A$4"}</definedName>
    <definedName name="liopk">#REF!</definedName>
    <definedName name="LIST">#REF!</definedName>
    <definedName name="liste1">#REF!</definedName>
    <definedName name="LIT">#REF!</definedName>
    <definedName name="LJI">#N/A</definedName>
    <definedName name="LK">#N/A</definedName>
    <definedName name="lkdgszdgs" localSheetId="0" hidden="1">#REF!</definedName>
    <definedName name="lkdgszdgs" hidden="1">#REF!</definedName>
    <definedName name="lkj" localSheetId="0">#REF!</definedName>
    <definedName name="lkj" localSheetId="1">#REF!</definedName>
    <definedName name="lkj">#REF!</definedName>
    <definedName name="lkjikjoi" localSheetId="0" hidden="1">{#N/A,#N/A,TRUE,"Cover";#N/A,#N/A,TRUE,"Conts";#N/A,#N/A,TRUE,"VOS";#N/A,#N/A,TRUE,"Warrington";#N/A,#N/A,TRUE,"Widnes"}</definedName>
    <definedName name="lkjikjoi" localSheetId="1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0">#REF!</definedName>
    <definedName name="LL">#REF!</definedName>
    <definedName name="LL_22" localSheetId="0">#REF!</definedName>
    <definedName name="LL_22">#REF!</definedName>
    <definedName name="LLL" localSheetId="0">#REF!</definedName>
    <definedName name="LLL">#REF!</definedName>
    <definedName name="llll" localSheetId="0" hidden="1">{"'Break down'!$A$4"}</definedName>
    <definedName name="llll">#N/A</definedName>
    <definedName name="lllll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M">#REF!</definedName>
    <definedName name="lmk">#REF!</definedName>
    <definedName name="Lng_1a">#REF!</definedName>
    <definedName name="lng_1b">#REF!</definedName>
    <definedName name="lng_2a">#REF!</definedName>
    <definedName name="lng_2b">#REF!</definedName>
    <definedName name="Load_out_file">#N/A</definedName>
    <definedName name="Loan_Amount" localSheetId="2">#REF!</definedName>
    <definedName name="Loan_Amount" localSheetId="0">#REF!</definedName>
    <definedName name="Loan_Amount" localSheetId="3">#REF!</definedName>
    <definedName name="Loan_Amount">#REF!</definedName>
    <definedName name="Loan_Start" localSheetId="2">#REF!</definedName>
    <definedName name="Loan_Start" localSheetId="0">#REF!</definedName>
    <definedName name="Loan_Start" localSheetId="3">#REF!</definedName>
    <definedName name="Loan_Start">#REF!</definedName>
    <definedName name="Loan_Years" localSheetId="0">#REF!</definedName>
    <definedName name="Loan_Years">#REF!</definedName>
    <definedName name="Loc">#REF!</definedName>
    <definedName name="Location" localSheetId="0">#REF!</definedName>
    <definedName name="Location">#REF!</definedName>
    <definedName name="LocFactorGoroka">#REF!</definedName>
    <definedName name="LocFactorHagen">#REF!</definedName>
    <definedName name="LocFactorKokopo">#REF!</definedName>
    <definedName name="LocFactorLae">#REF!</definedName>
    <definedName name="LocFactorMadang">#REF!</definedName>
    <definedName name="Log">#REF!</definedName>
    <definedName name="LOGO" localSheetId="0">#REF!</definedName>
    <definedName name="LOGO">#REF!</definedName>
    <definedName name="LOI">#N/A</definedName>
    <definedName name="LookPump" localSheetId="2">#N/A</definedName>
    <definedName name="LookPump" localSheetId="0">IF(VLOOKUP(#REF!,[0]!LookupPump,2)="HELP","HELP",VLOOKUP(#REF!,[0]!LookupPump,2))</definedName>
    <definedName name="LookPump" localSheetId="1">IF(VLOOKUP(#REF!,[0]!LookupPump,2)="HELP","HELP",VLOOKUP(#REF!,[0]!LookupPump,2))</definedName>
    <definedName name="LookPump" localSheetId="3">#N/A</definedName>
    <definedName name="LookPump">IF(VLOOKUP(#REF!,[0]!LookupPump,2)="HELP","HELP",VLOOKUP(#REF!,[0]!LookupPump,2))</definedName>
    <definedName name="LookPump1">#N/A</definedName>
    <definedName name="LookupPump" localSheetId="2">#REF!</definedName>
    <definedName name="LookupPump" localSheetId="3">#REF!</definedName>
    <definedName name="LookupPump">#REF!</definedName>
    <definedName name="LOUIE" localSheetId="2">#REF!</definedName>
    <definedName name="LOUIE" localSheetId="3">#REF!</definedName>
    <definedName name="LOUIE">#REF!</definedName>
    <definedName name="LOUY">#N/A</definedName>
    <definedName name="lp">#REF!</definedName>
    <definedName name="lpolpopo" localSheetId="2" hidden="1">{"'Break down'!$A$4"}</definedName>
    <definedName name="lpolpopo" localSheetId="0" hidden="1">{"'Break down'!$A$4"}</definedName>
    <definedName name="lpolpopo" localSheetId="1" hidden="1">{"'Break down'!$A$4"}</definedName>
    <definedName name="lpolpopo" localSheetId="3" hidden="1">{"'Break down'!$A$4"}</definedName>
    <definedName name="lpolpopo" hidden="1">{"'Break down'!$A$4"}</definedName>
    <definedName name="LPRM">292</definedName>
    <definedName name="LPSH">584</definedName>
    <definedName name="lsec">#REF!</definedName>
    <definedName name="Lsec1">#REF!</definedName>
    <definedName name="Lsec2">#REF!</definedName>
    <definedName name="Lsec3">#REF!</definedName>
    <definedName name="Lsec4">#REF!</definedName>
    <definedName name="Lsec5">#REF!</definedName>
    <definedName name="Lsec6">#REF!</definedName>
    <definedName name="lsec7">#REF!</definedName>
    <definedName name="LTG_ALS" localSheetId="2">#REF!</definedName>
    <definedName name="LTG_ALS" localSheetId="3">#REF!</definedName>
    <definedName name="LTG_ALS">#REF!</definedName>
    <definedName name="LTG_CONDUIT" localSheetId="2">#REF!</definedName>
    <definedName name="LTG_CONDUIT" localSheetId="3">#REF!</definedName>
    <definedName name="LTG_CONDUIT">#REF!</definedName>
    <definedName name="LTG_INDOOR" localSheetId="2">#REF!</definedName>
    <definedName name="LTG_INDOOR" localSheetId="3">#REF!</definedName>
    <definedName name="LTG_INDOOR">#REF!</definedName>
    <definedName name="LTG_OUTDOOR">#REF!</definedName>
    <definedName name="LTG_POLES">#REF!</definedName>
    <definedName name="LTG_PWR_EQUIP">#REF!</definedName>
    <definedName name="LTG_WIRE">#REF!</definedName>
    <definedName name="lth">#REF!</definedName>
    <definedName name="LTV" localSheetId="0">#REF!</definedName>
    <definedName name="LTV">#REF!</definedName>
    <definedName name="LV" localSheetId="2">#REF!</definedName>
    <definedName name="LV" localSheetId="3">#REF!</definedName>
    <definedName name="LV">#REF!</definedName>
    <definedName name="lVC">#REF!</definedName>
    <definedName name="LVDist">#REF!</definedName>
    <definedName name="LVIN">#REF!</definedName>
    <definedName name="M">#REF!</definedName>
    <definedName name="M_22">#REF!</definedName>
    <definedName name="M_Angle_Screed">#REF!</definedName>
    <definedName name="M_Paintwork">#REF!</definedName>
    <definedName name="M_Synth_Tech.SynthéseTechnique">#N/A</definedName>
    <definedName name="m²">#REF!</definedName>
    <definedName name="ma" localSheetId="2" hidden="1">{#N/A,#N/A,TRUE,"Cover";#N/A,#N/A,TRUE,"Conts";#N/A,#N/A,TRUE,"VOS";#N/A,#N/A,TRUE,"Warrington";#N/A,#N/A,TRUE,"Widnes"}</definedName>
    <definedName name="ma" localSheetId="0" hidden="1">{#N/A,#N/A,TRUE,"Cover";#N/A,#N/A,TRUE,"Conts";#N/A,#N/A,TRUE,"VOS";#N/A,#N/A,TRUE,"Warrington";#N/A,#N/A,TRUE,"Widnes"}</definedName>
    <definedName name="ma" localSheetId="1" hidden="1">{#N/A,#N/A,TRUE,"Cover";#N/A,#N/A,TRUE,"Conts";#N/A,#N/A,TRUE,"VOS";#N/A,#N/A,TRUE,"Warrington";#N/A,#N/A,TRUE,"Widnes"}</definedName>
    <definedName name="ma" localSheetId="3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">#REF!</definedName>
    <definedName name="Machinary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A" localSheetId="2">#REF!</definedName>
    <definedName name="MACROA" localSheetId="3">#REF!</definedName>
    <definedName name="MACROA">#REF!</definedName>
    <definedName name="MACROB" localSheetId="2">#REF!</definedName>
    <definedName name="MACROB" localSheetId="3">#REF!</definedName>
    <definedName name="MACROB">#REF!</definedName>
    <definedName name="MACROS" localSheetId="0">#REF!</definedName>
    <definedName name="MACROS">#REF!</definedName>
    <definedName name="MAIL">#REF!</definedName>
    <definedName name="Main_Cont">#REF!</definedName>
    <definedName name="Main_contractor">#REF!</definedName>
    <definedName name="MainsSUbmains" localSheetId="0">#REF!</definedName>
    <definedName name="MainsSUbmains">#REF!</definedName>
    <definedName name="major" localSheetId="0">#REF!</definedName>
    <definedName name="major">#REF!</definedName>
    <definedName name="MAK">#REF!</definedName>
    <definedName name="Makro1">#N/A</definedName>
    <definedName name="man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_Month">#REF!</definedName>
    <definedName name="MAN_SALE_FACT">#REF!</definedName>
    <definedName name="MANHOLE" localSheetId="2">#REF!</definedName>
    <definedName name="MANHOLE" localSheetId="3">#REF!</definedName>
    <definedName name="MANHOLE">#REF!</definedName>
    <definedName name="MANHOUR">#REF!</definedName>
    <definedName name="MANPOWER">#REF!</definedName>
    <definedName name="Marble_Threshold" localSheetId="2">#REF!</definedName>
    <definedName name="Marble_Threshold" localSheetId="3">#REF!</definedName>
    <definedName name="Marble_Threshold">#REF!</definedName>
    <definedName name="MARGIN_MAN">#REF!</definedName>
    <definedName name="MARGIN_MAT">#REF!</definedName>
    <definedName name="MARGIN_MISC">#REF!</definedName>
    <definedName name="MARGIN_SC">#REF!</definedName>
    <definedName name="MARK_UP" localSheetId="2">#REF!</definedName>
    <definedName name="MARK_UP" localSheetId="3">#REF!</definedName>
    <definedName name="MARK_UP">#REF!</definedName>
    <definedName name="Market_Office" localSheetId="0">#REF!</definedName>
    <definedName name="Market_Office">#REF!</definedName>
    <definedName name="markup" localSheetId="2">#REF!</definedName>
    <definedName name="markup" localSheetId="0">#REF!</definedName>
    <definedName name="markup" localSheetId="3">#REF!</definedName>
    <definedName name="markup">#REF!</definedName>
    <definedName name="MASTERJ" localSheetId="2">#REF!</definedName>
    <definedName name="MASTERJ" localSheetId="0">#REF!</definedName>
    <definedName name="MASTERJ" localSheetId="3">#REF!</definedName>
    <definedName name="MASTERJ">#REF!</definedName>
    <definedName name="MAT">#REF!</definedName>
    <definedName name="Mat_Percentage">#REF!</definedName>
    <definedName name="MAT_SALE_FAC">#REF!</definedName>
    <definedName name="Mat_Sales">#REF!</definedName>
    <definedName name="material">#REF!</definedName>
    <definedName name="Material_Wastage__5">5%</definedName>
    <definedName name="Material_Wastage__8">8%</definedName>
    <definedName name="Materiale" localSheetId="2">#REF!</definedName>
    <definedName name="Materiale" localSheetId="3">#REF!</definedName>
    <definedName name="Materiale">#REF!</definedName>
    <definedName name="MaterialOSTotal" localSheetId="2">#REF!</definedName>
    <definedName name="MaterialOSTotal" localSheetId="3">#REF!</definedName>
    <definedName name="MaterialOSTotal">#REF!</definedName>
    <definedName name="Materials">#REF!</definedName>
    <definedName name="MaterialToBeCrushed" localSheetId="2">#REF!</definedName>
    <definedName name="MaterialToBeCrushed" localSheetId="3">#REF!</definedName>
    <definedName name="MaterialToBeCrushed">#REF!</definedName>
    <definedName name="MaterialToBeScreened">#REF!</definedName>
    <definedName name="MATH_CHK_AFTER_ELEC">#REF!</definedName>
    <definedName name="MATH_CHK_BEFORE_ELEC">#REF!</definedName>
    <definedName name="MATH_CHK_BOX_ELEC">#REF!</definedName>
    <definedName name="MATH_CHK_DATE_ELEC">#REF!</definedName>
    <definedName name="MATH_CHK_DELTA_ELEC">#REF!</definedName>
    <definedName name="MATH_CHK_STAT_ELEC">#REF!</definedName>
    <definedName name="Matl" localSheetId="2">#REF!*#REF!</definedName>
    <definedName name="Matl" localSheetId="3">#REF!*#REF!</definedName>
    <definedName name="MATL">#N/A</definedName>
    <definedName name="MATL_DISC_AG_COND" localSheetId="2">#REF!</definedName>
    <definedName name="MATL_DISC_AG_COND" localSheetId="3">#REF!</definedName>
    <definedName name="MATL_DISC_AG_COND">#REF!</definedName>
    <definedName name="MATL_DISC_DB" localSheetId="2">#REF!</definedName>
    <definedName name="MATL_DISC_DB" localSheetId="3">#REF!</definedName>
    <definedName name="MATL_DISC_DB">#REF!</definedName>
    <definedName name="MATL_DISC_EMB_COND" localSheetId="2">#REF!</definedName>
    <definedName name="MATL_DISC_EMB_COND" localSheetId="3">#REF!</definedName>
    <definedName name="MATL_DISC_EMB_COND">#REF!</definedName>
    <definedName name="MATL_DISC_MV">#REF!</definedName>
    <definedName name="MATL_DISC_OTHER">#REF!</definedName>
    <definedName name="MATL_DISC_TRAY">#REF!</definedName>
    <definedName name="MATL1">#N/A</definedName>
    <definedName name="matrix_kke">NA()</definedName>
    <definedName name="maxmonth" localSheetId="2">OFFSET(#REF!,0,0,MATCH(#REF!,#REF!,0),1)</definedName>
    <definedName name="maxmonth" localSheetId="0">OFFSET(#REF!,0,0,MATCH(#REF!,#REF!,0),1)</definedName>
    <definedName name="maxmonth" localSheetId="3">OFFSET(#REF!,0,0,MATCH(#REF!,#REF!,0),1)</definedName>
    <definedName name="maxmonth">OFFSET(#REF!,0,0,MATCH(#REF!,#REF!,0),1)</definedName>
    <definedName name="May" localSheetId="2" hidden="1">{#N/A,#N/A,FALSE,"MARCH"}</definedName>
    <definedName name="May" localSheetId="0" hidden="1">{#N/A,#N/A,FALSE,"MARCH"}</definedName>
    <definedName name="May" localSheetId="1" hidden="1">{#N/A,#N/A,FALSE,"MARCH"}</definedName>
    <definedName name="May" localSheetId="3" hidden="1">{#N/A,#N/A,FALSE,"MARCH"}</definedName>
    <definedName name="May" hidden="1">{#N/A,#N/A,FALSE,"MARCH"}</definedName>
    <definedName name="MC_" localSheetId="2">#REF!</definedName>
    <definedName name="MC_" localSheetId="3">#REF!</definedName>
    <definedName name="MC_">#REF!</definedName>
    <definedName name="MCCO" localSheetId="0" hidden="1">{#N/A,#N/A,FALSE,"CCTV"}</definedName>
    <definedName name="MCCO" localSheetId="1" hidden="1">{#N/A,#N/A,FALSE,"CCTV"}</definedName>
    <definedName name="MCCO" hidden="1">{#N/A,#N/A,FALSE,"CCTV"}</definedName>
    <definedName name="MCCO10" localSheetId="0" hidden="1">{#N/A,#N/A,FALSE,"CCTV"}</definedName>
    <definedName name="MCCO10" localSheetId="1" hidden="1">{#N/A,#N/A,FALSE,"CCTV"}</definedName>
    <definedName name="MCCO10" hidden="1">{#N/A,#N/A,FALSE,"CCTV"}</definedName>
    <definedName name="MCCO11" localSheetId="0" hidden="1">{#N/A,#N/A,FALSE,"CCTV"}</definedName>
    <definedName name="MCCO11" localSheetId="1" hidden="1">{#N/A,#N/A,FALSE,"CCTV"}</definedName>
    <definedName name="MCCO11" hidden="1">{#N/A,#N/A,FALSE,"CCTV"}</definedName>
    <definedName name="MCCO12" localSheetId="0" hidden="1">{#N/A,#N/A,FALSE,"CCTV"}</definedName>
    <definedName name="MCCO12" localSheetId="1" hidden="1">{#N/A,#N/A,FALSE,"CCTV"}</definedName>
    <definedName name="MCCO12" hidden="1">{#N/A,#N/A,FALSE,"CCTV"}</definedName>
    <definedName name="MCCO13" localSheetId="0" hidden="1">{#N/A,#N/A,FALSE,"CCTV"}</definedName>
    <definedName name="MCCO13" localSheetId="1" hidden="1">{#N/A,#N/A,FALSE,"CCTV"}</definedName>
    <definedName name="MCCO13" hidden="1">{#N/A,#N/A,FALSE,"CCTV"}</definedName>
    <definedName name="MCCO3" localSheetId="0" hidden="1">{#N/A,#N/A,FALSE,"CCTV"}</definedName>
    <definedName name="MCCO3" localSheetId="1" hidden="1">{#N/A,#N/A,FALSE,"CCTV"}</definedName>
    <definedName name="MCCO3" hidden="1">{#N/A,#N/A,FALSE,"CCTV"}</definedName>
    <definedName name="MCCO4" localSheetId="0" hidden="1">{#N/A,#N/A,FALSE,"CCTV"}</definedName>
    <definedName name="MCCO4" localSheetId="1" hidden="1">{#N/A,#N/A,FALSE,"CCTV"}</definedName>
    <definedName name="MCCO4" hidden="1">{#N/A,#N/A,FALSE,"CCTV"}</definedName>
    <definedName name="MCCO5" localSheetId="0" hidden="1">{#N/A,#N/A,FALSE,"CCTV"}</definedName>
    <definedName name="MCCO5" localSheetId="1" hidden="1">{#N/A,#N/A,FALSE,"CCTV"}</definedName>
    <definedName name="MCCO5" hidden="1">{#N/A,#N/A,FALSE,"CCTV"}</definedName>
    <definedName name="MCCO6" localSheetId="0" hidden="1">{#N/A,#N/A,FALSE,"CCTV"}</definedName>
    <definedName name="MCCO6" localSheetId="1" hidden="1">{#N/A,#N/A,FALSE,"CCTV"}</definedName>
    <definedName name="MCCO6" hidden="1">{#N/A,#N/A,FALSE,"CCTV"}</definedName>
    <definedName name="MCCO7" localSheetId="0" hidden="1">{#N/A,#N/A,FALSE,"CCTV"}</definedName>
    <definedName name="MCCO7" localSheetId="1" hidden="1">{#N/A,#N/A,FALSE,"CCTV"}</definedName>
    <definedName name="MCCO7" hidden="1">{#N/A,#N/A,FALSE,"CCTV"}</definedName>
    <definedName name="MCCO8" localSheetId="0" hidden="1">{#N/A,#N/A,FALSE,"CCTV"}</definedName>
    <definedName name="MCCO8" localSheetId="1" hidden="1">{#N/A,#N/A,FALSE,"CCTV"}</definedName>
    <definedName name="MCCO8" hidden="1">{#N/A,#N/A,FALSE,"CCTV"}</definedName>
    <definedName name="MCCO9" localSheetId="0" hidden="1">{#N/A,#N/A,FALSE,"CCTV"}</definedName>
    <definedName name="MCCO9" localSheetId="1" hidden="1">{#N/A,#N/A,FALSE,"CCTV"}</definedName>
    <definedName name="MCCO9" hidden="1">{#N/A,#N/A,FALSE,"CCTV"}</definedName>
    <definedName name="MCCOÙ" localSheetId="0" hidden="1">{#N/A,#N/A,FALSE,"CCTV"}</definedName>
    <definedName name="MCCOÙ" localSheetId="1" hidden="1">{#N/A,#N/A,FALSE,"CCTV"}</definedName>
    <definedName name="MCCOÙ" hidden="1">{#N/A,#N/A,FALSE,"CCTV"}</definedName>
    <definedName name="MCS" localSheetId="2" hidden="1">#REF!</definedName>
    <definedName name="MCS" localSheetId="3" hidden="1">#REF!</definedName>
    <definedName name="MCS" hidden="1">#REF!</definedName>
    <definedName name="MCS8299_A_List" localSheetId="2">#REF!</definedName>
    <definedName name="MCS8299_A_List" localSheetId="3">#REF!</definedName>
    <definedName name="MCS8299_A_List">#REF!</definedName>
    <definedName name="mctcalc" localSheetId="0">#REF!</definedName>
    <definedName name="mctcalc">#REF!</definedName>
    <definedName name="mDisc">#REF!</definedName>
    <definedName name="mDiscCode">#REF!</definedName>
    <definedName name="mDiscEdit">#REF!</definedName>
    <definedName name="measurement" localSheetId="2" hidden="1">{"'Break down'!$A$4"}</definedName>
    <definedName name="measurement" localSheetId="0" hidden="1">{"'Break down'!$A$4"}</definedName>
    <definedName name="measurement" localSheetId="1" hidden="1">{"'Break down'!$A$4"}</definedName>
    <definedName name="measurement" localSheetId="3" hidden="1">{"'Break down'!$A$4"}</definedName>
    <definedName name="measurement" hidden="1">{"'Break down'!$A$4"}</definedName>
    <definedName name="Measurer____Chau">#REF!</definedName>
    <definedName name="MEC">#REF!</definedName>
    <definedName name="MECH">#REF!</definedName>
    <definedName name="Mech_Con">#REF!</definedName>
    <definedName name="MECH_INSTR">#REF!</definedName>
    <definedName name="MECH30_CITY">#REF!</definedName>
    <definedName name="MECH30_ESC">#REF!</definedName>
    <definedName name="MECH30_OLD_CITY">#REF!</definedName>
    <definedName name="MECH30_OLD_ESC">#REF!</definedName>
    <definedName name="MECH30_OLD_PROD">#REF!</definedName>
    <definedName name="MECH30_OLD_WAGE">#REF!</definedName>
    <definedName name="MECH30_PROD">#REF!</definedName>
    <definedName name="MECH30_WAGE">#REF!</definedName>
    <definedName name="mechanical" localSheetId="0">#REF!</definedName>
    <definedName name="mechanical">#REF!</definedName>
    <definedName name="Mechanical_Materials" localSheetId="2">#REF!</definedName>
    <definedName name="Mechanical_Materials" localSheetId="3">#REF!</definedName>
    <definedName name="Mechanical_Materials">#REF!</definedName>
    <definedName name="Mechanical_Total" localSheetId="2">#REF!</definedName>
    <definedName name="Mechanical_Total" localSheetId="3">#REF!</definedName>
    <definedName name="Mechanical_Total">#REF!</definedName>
    <definedName name="MechlVent" localSheetId="0">#REF!</definedName>
    <definedName name="MechlVent">#REF!</definedName>
    <definedName name="mep" localSheetId="0">#REF!</definedName>
    <definedName name="mep">#REF!</definedName>
    <definedName name="MEP_ElectricalMaterials">#REF!</definedName>
    <definedName name="MEP_List">#REF!</definedName>
    <definedName name="MEP_Material">#REF!</definedName>
    <definedName name="MEP_MechanicalMaterials">#REF!</definedName>
    <definedName name="MEP_Stock">#REF!</definedName>
    <definedName name="MeraasARABIC">#REF!</definedName>
    <definedName name="merando">#REF!</definedName>
    <definedName name="MF">#REF!</definedName>
    <definedName name="mformat">#REF!</definedName>
    <definedName name="Mgmt_Spt_Factor">#REF!</definedName>
    <definedName name="MH">#REF!</definedName>
    <definedName name="MH_HH">#REF!</definedName>
    <definedName name="mhhjyj">#N/A</definedName>
    <definedName name="Mhr" localSheetId="0">#REF!*#REF!</definedName>
    <definedName name="Mhr" localSheetId="1">#REF!*#REF!</definedName>
    <definedName name="Mhr">#REF!*#REF!</definedName>
    <definedName name="MHRS_CONDENSER" localSheetId="2">#REF!</definedName>
    <definedName name="MHRS_CONDENSER" localSheetId="3">#REF!</definedName>
    <definedName name="MHRS_CONDENSER">#REF!</definedName>
    <definedName name="MHRS_GTG" localSheetId="2">#REF!</definedName>
    <definedName name="MHRS_GTG" localSheetId="3">#REF!</definedName>
    <definedName name="MHRS_GTG">#REF!</definedName>
    <definedName name="MHRS_STG" localSheetId="2">#REF!</definedName>
    <definedName name="MHRS_STG" localSheetId="3">#REF!</definedName>
    <definedName name="MHRS_STG">#REF!</definedName>
    <definedName name="mi">#REF!</definedName>
    <definedName name="MICEAL">#REF!</definedName>
    <definedName name="MICEAL2">#REF!</definedName>
    <definedName name="miki">#REF!</definedName>
    <definedName name="MISC" localSheetId="2">#REF!</definedName>
    <definedName name="MISC" localSheetId="3">#REF!</definedName>
    <definedName name="MISC">#REF!</definedName>
    <definedName name="Misc_Sales">#REF!</definedName>
    <definedName name="Misc_Steel_1">#REF!</definedName>
    <definedName name="MIsc_Steel_10">#REF!</definedName>
    <definedName name="Misc_Steel_100">#REF!</definedName>
    <definedName name="MIsc_Steel_20">#REF!</definedName>
    <definedName name="Misc_Steel_30">#REF!</definedName>
    <definedName name="MIsc_Steel_40">#REF!</definedName>
    <definedName name="Misc_Steel_50">#REF!</definedName>
    <definedName name="Misc_Steel_60">#REF!</definedName>
    <definedName name="MIsc_Steel_70">#REF!</definedName>
    <definedName name="Misc_Steel_80">#REF!</definedName>
    <definedName name="Misc_Steel_90">#REF!</definedName>
    <definedName name="mjj">#N/A</definedName>
    <definedName name="mk">#REF!</definedName>
    <definedName name="Mlist" localSheetId="2">#REF!</definedName>
    <definedName name="Mlist" localSheetId="0">#REF!</definedName>
    <definedName name="Mlist" localSheetId="3">#REF!</definedName>
    <definedName name="Mlist">#REF!</definedName>
    <definedName name="MM" localSheetId="2">#REF!</definedName>
    <definedName name="MM" localSheetId="3">#REF!</definedName>
    <definedName name="MM">#REF!</definedName>
    <definedName name="MM_Korean" localSheetId="0">#REF!</definedName>
    <definedName name="MM_Korean">#REF!</definedName>
    <definedName name="MM_Local.Reg" localSheetId="0">#REF!</definedName>
    <definedName name="MM_Local.Reg">#REF!</definedName>
    <definedName name="MM_Third.Nation">#REF!</definedName>
    <definedName name="MMM">#REF!</definedName>
    <definedName name="mmmmm">#N/A</definedName>
    <definedName name="mmmmmddd">#REF!</definedName>
    <definedName name="mmmmmmmmmmmmmmmmmmmmmmm">#REF!</definedName>
    <definedName name="MN">#REF!</definedName>
    <definedName name="mndbnb" localSheetId="2" hidden="1">#REF!</definedName>
    <definedName name="mndbnb" localSheetId="0" hidden="1">#REF!</definedName>
    <definedName name="mndbnb" localSheetId="3" hidden="1">#REF!</definedName>
    <definedName name="mndbnb" hidden="1">#REF!</definedName>
    <definedName name="MNMNMNMNMN">#N/A</definedName>
    <definedName name="mNumber">#REF!</definedName>
    <definedName name="MO___12___MO___13">#REF!</definedName>
    <definedName name="model">#REF!</definedName>
    <definedName name="moduli" localSheetId="2">#REF!</definedName>
    <definedName name="moduli" localSheetId="3">#REF!</definedName>
    <definedName name="moduli">#REF!</definedName>
    <definedName name="month1" localSheetId="0">OFFSET(#REF!,0,0,COUNTA(#REF!),1)</definedName>
    <definedName name="month1">OFFSET(#REF!,0,0,COUNTA(#REF!),1)</definedName>
    <definedName name="Monthly_Regional_Expense_rate">#REF!</definedName>
    <definedName name="Monthly_Stats">#REF!</definedName>
    <definedName name="MontlyPercentCompletion" localSheetId="2">#REF!</definedName>
    <definedName name="MontlyPercentCompletion" localSheetId="3">#REF!</definedName>
    <definedName name="MontlyPercentCompletion">#REF!</definedName>
    <definedName name="mop" localSheetId="2">#REF!</definedName>
    <definedName name="mop" localSheetId="3">#REF!</definedName>
    <definedName name="mop">#REF!</definedName>
    <definedName name="mortar" localSheetId="2">#REF!</definedName>
    <definedName name="mortar" localSheetId="3">#REF!</definedName>
    <definedName name="mortar">#REF!</definedName>
    <definedName name="MOS">#REF!</definedName>
    <definedName name="MOS_MEP_11">#REF!</definedName>
    <definedName name="MOS_MEP_11_List">#REF!</definedName>
    <definedName name="MOS_MEP_12">#REF!</definedName>
    <definedName name="MOS_MEP_12_List">#REF!</definedName>
    <definedName name="mosq" localSheetId="0">#REF!</definedName>
    <definedName name="mosq">#REF!</definedName>
    <definedName name="Motor_Hp">#REF!</definedName>
    <definedName name="MOTOR_HP_OFFSITE">#REF!</definedName>
    <definedName name="MOTOR_HP_PB">#REF!</definedName>
    <definedName name="MOTOR_HP_PB10">#REF!</definedName>
    <definedName name="MOTOR_HP_PB100">#REF!</definedName>
    <definedName name="MOTOR_HP_PB1000">#REF!</definedName>
    <definedName name="MOTOR_HP_PB10000">#REF!</definedName>
    <definedName name="MOTOR_HP_PB15000">#REF!</definedName>
    <definedName name="MOTOR_HP_PB200">#REF!</definedName>
    <definedName name="MOTOR_HP_PB2000">#REF!</definedName>
    <definedName name="MOTOR_HP_PB25">#REF!</definedName>
    <definedName name="MOTOR_HP_PB3000">#REF!</definedName>
    <definedName name="MOTOR_HP_PB400">#REF!</definedName>
    <definedName name="MOTOR_HP_PB4000">#REF!</definedName>
    <definedName name="MOTOR_HP_PB50">#REF!</definedName>
    <definedName name="MOTOR_HP_PB500">#REF!</definedName>
    <definedName name="MOTOR_HP_PB5000">#REF!</definedName>
    <definedName name="MOTOR_HP_PB7500">#REF!</definedName>
    <definedName name="MOTOR_HP_YARD">#REF!</definedName>
    <definedName name="MOTOR_HP_YARD10">#REF!</definedName>
    <definedName name="MOTOR_HP_YARD100">#REF!</definedName>
    <definedName name="MOTOR_HP_YARD1000">#REF!</definedName>
    <definedName name="MOTOR_HP_YARD10000">#REF!</definedName>
    <definedName name="MOTOR_HP_YARD15000">#REF!</definedName>
    <definedName name="MOTOR_HP_YARD200">#REF!</definedName>
    <definedName name="MOTOR_HP_YARD2000">#REF!</definedName>
    <definedName name="MOTOR_HP_YARD25">#REF!</definedName>
    <definedName name="MOTOR_HP_YARD3000">#REF!</definedName>
    <definedName name="MOTOR_HP_YARD400">#REF!</definedName>
    <definedName name="MOTOR_HP_YARD4000">#REF!</definedName>
    <definedName name="MOTOR_HP_YARD50">#REF!</definedName>
    <definedName name="MOTOR_HP_YARD500">#REF!</definedName>
    <definedName name="MOTOR_HP_YARD5000">#REF!</definedName>
    <definedName name="MOTOR_HP_YARD7500">#REF!</definedName>
    <definedName name="MP">#N/A</definedName>
    <definedName name="mpart">#REF!</definedName>
    <definedName name="mPartNr">#REF!</definedName>
    <definedName name="mPrice">#REF!</definedName>
    <definedName name="MPwr_Percent">#REF!</definedName>
    <definedName name="Mpwr_Sales">#REF!</definedName>
    <definedName name="mr" localSheetId="0">#REF!</definedName>
    <definedName name="mr">#REF!</definedName>
    <definedName name="msb" localSheetId="0">#REF!</definedName>
    <definedName name="msb">#REF!</definedName>
    <definedName name="MSC" localSheetId="0">#REF!</definedName>
    <definedName name="MSC">#REF!</definedName>
    <definedName name="MSP">#REF!</definedName>
    <definedName name="MSP_ADM16_STM1">#REF!</definedName>
    <definedName name="mt">#REF!</definedName>
    <definedName name="MTHTRHERH">#N/A</definedName>
    <definedName name="mTotalDiscLocal">#REF!</definedName>
    <definedName name="mTotalDiscUS">#REF!</definedName>
    <definedName name="mTotalDutyLocal">#REF!</definedName>
    <definedName name="mTotalDutyUS">#REF!</definedName>
    <definedName name="mTotalExtWarrLocal">#REF!</definedName>
    <definedName name="mTotalExtWarrUS">#REF!</definedName>
    <definedName name="mTotalFreightLocal">#REF!</definedName>
    <definedName name="mTotalFreightUS">#REF!</definedName>
    <definedName name="mTotalOthCostsLocal">#REF!</definedName>
    <definedName name="mTotalOthCostsUS">#REF!</definedName>
    <definedName name="mTotalXferCostLocal">#REF!</definedName>
    <definedName name="mTotalXferCostUS">#REF!</definedName>
    <definedName name="mType">#REF!</definedName>
    <definedName name="Multiplier">#REF!</definedName>
    <definedName name="Multiplier1">#REF!</definedName>
    <definedName name="MUP">#REF!</definedName>
    <definedName name="mUSPrice">#REF!</definedName>
    <definedName name="MUTHU">#REF!</definedName>
    <definedName name="muyju">#N/A</definedName>
    <definedName name="MWeGross" localSheetId="2">#REF!</definedName>
    <definedName name="MWeGross" localSheetId="3">#REF!</definedName>
    <definedName name="MWeGross">#REF!</definedName>
    <definedName name="MWeNet" localSheetId="2">#REF!</definedName>
    <definedName name="MWeNet" localSheetId="3">#REF!</definedName>
    <definedName name="MWeNet">#REF!</definedName>
    <definedName name="mx_OTH" localSheetId="2">#REF!</definedName>
    <definedName name="mx_OTH" localSheetId="3">#REF!</definedName>
    <definedName name="mx_OTH">#REF!</definedName>
    <definedName name="mx_SDH">#REF!</definedName>
    <definedName name="mXferCost">#REF!</definedName>
    <definedName name="my">#REF!</definedName>
    <definedName name="myarea" localSheetId="0">#REF!</definedName>
    <definedName name="myarea">#REF!</definedName>
    <definedName name="N" localSheetId="0">#REF!</definedName>
    <definedName name="N">#REF!</definedName>
    <definedName name="N_22" localSheetId="0">#REF!</definedName>
    <definedName name="N_22">#REF!</definedName>
    <definedName name="N_ExternalWork">#REF!</definedName>
    <definedName name="naj">#REF!</definedName>
    <definedName name="naj0" hidden="1">#REF!</definedName>
    <definedName name="Name">#REF!</definedName>
    <definedName name="nandan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nbnbnb">#N/A</definedName>
    <definedName name="nc">#REF!</definedName>
    <definedName name="NCcap0.7">#REF!</definedName>
    <definedName name="NCcap1">#REF!</definedName>
    <definedName name="ncompier" localSheetId="2">#REF!</definedName>
    <definedName name="ncompier" localSheetId="0">#REF!</definedName>
    <definedName name="ncompier" localSheetId="3">#REF!</definedName>
    <definedName name="ncompier">#REF!</definedName>
    <definedName name="NCV">#REF!</definedName>
    <definedName name="ndFile1Cost" localSheetId="2">#REF!</definedName>
    <definedName name="ndFile1Cost" localSheetId="3">#REF!</definedName>
    <definedName name="ndFile1Cost">#REF!</definedName>
    <definedName name="ndFile2Cost">#REF!</definedName>
    <definedName name="ndFile2Inst">#REF!</definedName>
    <definedName name="ndFile2Maint">#REF!</definedName>
    <definedName name="ndFile2Net">#REF!</definedName>
    <definedName name="ndFile3Cost">#REF!</definedName>
    <definedName name="ndFile3Inst">#REF!</definedName>
    <definedName name="ndFile3Maint">#REF!</definedName>
    <definedName name="ndFile3Net">#REF!</definedName>
    <definedName name="ndFile4Cost">#REF!</definedName>
    <definedName name="ndFile4Inst">#REF!</definedName>
    <definedName name="ndFile4Maint">#REF!</definedName>
    <definedName name="ndFile4Net">#REF!</definedName>
    <definedName name="NDR">#REF!</definedName>
    <definedName name="needle">#REF!</definedName>
    <definedName name="Neg_Margin">#REF!</definedName>
    <definedName name="NETTSUM" localSheetId="2">#REF!</definedName>
    <definedName name="NETTSUM" localSheetId="3">#REF!</definedName>
    <definedName name="NETTSUM">#REF!</definedName>
    <definedName name="new" localSheetId="2">#REF!</definedName>
    <definedName name="new" localSheetId="0">#REF!</definedName>
    <definedName name="new" localSheetId="3">#REF!</definedName>
    <definedName name="NEW">#REF!</definedName>
    <definedName name="NEWNAME" localSheetId="0" hidden="1">{#N/A,#N/A,FALSE,"CCTV"}</definedName>
    <definedName name="NEWNAME" localSheetId="1" hidden="1">{#N/A,#N/A,FALSE,"CCTV"}</definedName>
    <definedName name="NEWNAME" hidden="1">{#N/A,#N/A,FALSE,"CCTV"}</definedName>
    <definedName name="NewPrintArea" localSheetId="2">#REF!</definedName>
    <definedName name="NewPrintArea" localSheetId="3">#REF!</definedName>
    <definedName name="NewPrintArea">#REF!</definedName>
    <definedName name="NewPrintAreaMi">#REF!</definedName>
    <definedName name="NewTreesTakeoff_Code">#REF!</definedName>
    <definedName name="NewTreesTakeoff_Qty">#REF!</definedName>
    <definedName name="nfnf" localSheetId="0">#REF!</definedName>
    <definedName name="nfnf">#REF!</definedName>
    <definedName name="ng">#REF!</definedName>
    <definedName name="NGC">#REF!</definedName>
    <definedName name="NHAÂN_COÂNG" localSheetId="0">BTRAM</definedName>
    <definedName name="NHAÂN_COÂNG" localSheetId="1">BTRAM</definedName>
    <definedName name="NHAÂN_COÂNG">BTRAM</definedName>
    <definedName name="NHF">#N/A</definedName>
    <definedName name="NHNYHHJY">#N/A</definedName>
    <definedName name="NIA" localSheetId="2">#REF!</definedName>
    <definedName name="NIA" localSheetId="0">#REF!</definedName>
    <definedName name="NIA" localSheetId="1">#REF!</definedName>
    <definedName name="NIA" localSheetId="3">#REF!</definedName>
    <definedName name="NIA">#REF!</definedName>
    <definedName name="Nicol" localSheetId="2">#REF!</definedName>
    <definedName name="Nicol" localSheetId="0">#REF!</definedName>
    <definedName name="Nicol" localSheetId="3">#REF!</definedName>
    <definedName name="Nicol">#REF!</definedName>
    <definedName name="NINE">#REF!</definedName>
    <definedName name="NINETEEN">#REF!</definedName>
    <definedName name="NIPP">#REF!</definedName>
    <definedName name="NIStatus">#REF!</definedName>
    <definedName name="NIStatus1">#REF!</definedName>
    <definedName name="njhgjj">#N/A</definedName>
    <definedName name="NLG">#REF!</definedName>
    <definedName name="nm">0.7</definedName>
    <definedName name="NMGHE">#N/A</definedName>
    <definedName name="NN">#REF!</definedName>
    <definedName name="nngh">#N/A</definedName>
    <definedName name="nnm" localSheetId="2">#REF!</definedName>
    <definedName name="nnm" localSheetId="3">#REF!</definedName>
    <definedName name="nnm">#REF!</definedName>
    <definedName name="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0">#REF!</definedName>
    <definedName name="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localSheetId="2">#REF!</definedName>
    <definedName name="NNNNNNNN" localSheetId="3">#REF!</definedName>
    <definedName name="nnnnnnnn">#N/A</definedName>
    <definedName name="No">#REF!</definedName>
    <definedName name="No.">"A1"</definedName>
    <definedName name="No_Bh">#REF!</definedName>
    <definedName name="No_cameraServer_Bandwidth" localSheetId="2">#REF!</definedName>
    <definedName name="No_cameraServer_Bandwidth" localSheetId="0">#REF!</definedName>
    <definedName name="No_cameraServer_Bandwidth" localSheetId="3">#REF!</definedName>
    <definedName name="No_cameraServer_Bandwidth">#REF!</definedName>
    <definedName name="No_CameraServer_Storage" localSheetId="0">#REF!</definedName>
    <definedName name="No_CameraServer_Storage">#REF!</definedName>
    <definedName name="No_of_appendices">#REF!</definedName>
    <definedName name="No_of_Hollidays">#REF!</definedName>
    <definedName name="No_Ramadan_Days">#REF!</definedName>
    <definedName name="No_Week_Days">#REF!</definedName>
    <definedName name="No_Weekend_Days">#REF!</definedName>
    <definedName name="No0">#REF!</definedName>
    <definedName name="NOK">#REF!</definedName>
    <definedName name="nolanes" localSheetId="0">#REF!</definedName>
    <definedName name="nolanes">#REF!</definedName>
    <definedName name="nome_equipment_cost">#REF!</definedName>
    <definedName name="nome_services_provided_by_alcatel">#REF!</definedName>
    <definedName name="nome_subcontracted_services">#REF!</definedName>
    <definedName name="nome_technical_cost">#REF!</definedName>
    <definedName name="NOMSUBS">#REF!</definedName>
    <definedName name="NonConformité">#N/A</definedName>
    <definedName name="none" localSheetId="2">#REF!</definedName>
    <definedName name="none" localSheetId="3">#REF!</definedName>
    <definedName name="none">#REF!</definedName>
    <definedName name="Nos" localSheetId="2">#REF!</definedName>
    <definedName name="Nos" localSheetId="3">#REF!</definedName>
    <definedName name="NOS">#REF!</definedName>
    <definedName name="notes" localSheetId="2">#REF!</definedName>
    <definedName name="notes" localSheetId="3">#REF!</definedName>
    <definedName name="NOTES">#REF!</definedName>
    <definedName name="Notes1">#REF!</definedName>
    <definedName name="notok">#REF!</definedName>
    <definedName name="Npiers">#REF!</definedName>
    <definedName name="npile2">#REF!</definedName>
    <definedName name="npile3">#REF!</definedName>
    <definedName name="nr">#REF!</definedName>
    <definedName name="NR126B">#REF!</definedName>
    <definedName name="NR126B1">#REF!</definedName>
    <definedName name="nrtt">#N/A</definedName>
    <definedName name="NSA" localSheetId="2">#REF!</definedName>
    <definedName name="NSA" localSheetId="0">#REF!</definedName>
    <definedName name="NSA" localSheetId="3">#REF!</definedName>
    <definedName name="NSA">#REF!</definedName>
    <definedName name="nsc이익금" localSheetId="2">#REF!</definedName>
    <definedName name="nsc이익금" localSheetId="3">#REF!</definedName>
    <definedName name="nsc이익금">#REF!</definedName>
    <definedName name="nsj" hidden="1">#REF!</definedName>
    <definedName name="Nspans" localSheetId="0">#REF!</definedName>
    <definedName name="Nspans">#REF!</definedName>
    <definedName name="NU" localSheetId="2">#REF!</definedName>
    <definedName name="NU" localSheetId="3">#REF!</definedName>
    <definedName name="NU">#REF!</definedName>
    <definedName name="Num." localSheetId="2">#REF!</definedName>
    <definedName name="Num." localSheetId="3">#REF!</definedName>
    <definedName name="Num.">#REF!</definedName>
    <definedName name="Num_Pmt_Per_Year" localSheetId="2">#REF!</definedName>
    <definedName name="Num_Pmt_Per_Year" localSheetId="3">#REF!</definedName>
    <definedName name="Num_Pmt_Per_Year">#REF!</definedName>
    <definedName name="Number">#REF!</definedName>
    <definedName name="Number_of_Payments">#N/A</definedName>
    <definedName name="Nwebs" localSheetId="0">#REF!</definedName>
    <definedName name="Nwebs">#REF!</definedName>
    <definedName name="O" localSheetId="0">#REF!</definedName>
    <definedName name="O">#REF!</definedName>
    <definedName name="O." localSheetId="0">#REF!</definedName>
    <definedName name="O.">#REF!</definedName>
    <definedName name="O_H___Profit">#REF!</definedName>
    <definedName name="o9u0piupi" localSheetId="2" hidden="1">{#N/A,#N/A,TRUE,"Cover";#N/A,#N/A,TRUE,"Conts";#N/A,#N/A,TRUE,"VOS";#N/A,#N/A,TRUE,"Warrington";#N/A,#N/A,TRUE,"Widnes"}</definedName>
    <definedName name="o9u0piupi" localSheetId="0" hidden="1">{#N/A,#N/A,TRUE,"Cover";#N/A,#N/A,TRUE,"Conts";#N/A,#N/A,TRUE,"VOS";#N/A,#N/A,TRUE,"Warrington";#N/A,#N/A,TRUE,"Widnes"}</definedName>
    <definedName name="o9u0piupi" localSheetId="1" hidden="1">{#N/A,#N/A,TRUE,"Cover";#N/A,#N/A,TRUE,"Conts";#N/A,#N/A,TRUE,"VOS";#N/A,#N/A,TRUE,"Warrington";#N/A,#N/A,TRUE,"Widnes"}</definedName>
    <definedName name="o9u0piupi" localSheetId="3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0" hidden="1">#REF!</definedName>
    <definedName name="oa" hidden="1">#REF!</definedName>
    <definedName name="October" localSheetId="0">#REF!</definedName>
    <definedName name="October" localSheetId="1">#REF!</definedName>
    <definedName name="October">#REF!</definedName>
    <definedName name="OD" localSheetId="0">#REF!</definedName>
    <definedName name="OD">#REF!</definedName>
    <definedName name="OD_FACTOR" localSheetId="2">#REF!</definedName>
    <definedName name="OD_FACTOR" localSheetId="3">#REF!</definedName>
    <definedName name="OD_FACTOR">#REF!</definedName>
    <definedName name="ODC_Allowance_Rates" localSheetId="2">#REF!</definedName>
    <definedName name="ODC_Allowance_Rates" localSheetId="3">#REF!</definedName>
    <definedName name="ODC_Allowance_Rates">#REF!</definedName>
    <definedName name="Oest">#REF!</definedName>
    <definedName name="OFF">#REF!</definedName>
    <definedName name="Off_Stry_Ht">#REF!</definedName>
    <definedName name="OFFICE">#REF!</definedName>
    <definedName name="Office_Charge_Rate">#REF!</definedName>
    <definedName name="Office_Supplies_Unit_Rate" localSheetId="2">#REF!</definedName>
    <definedName name="Office_Supplies_Unit_Rate" localSheetId="3">#REF!</definedName>
    <definedName name="Office_Supplies_Unit_Rate">#REF!</definedName>
    <definedName name="Offices">#REF!</definedName>
    <definedName name="offset">1</definedName>
    <definedName name="OH">#REF!</definedName>
    <definedName name="oi" localSheetId="0" hidden="1">{#N/A,#N/A,TRUE,"Cover";#N/A,#N/A,TRUE,"Conts";#N/A,#N/A,TRUE,"VOS";#N/A,#N/A,TRUE,"Warrington";#N/A,#N/A,TRUE,"Widnes"}</definedName>
    <definedName name="oi" localSheetId="1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2" hidden="1">{"'Break down'!$A$4"}</definedName>
    <definedName name="oip" localSheetId="0" hidden="1">{"'Break down'!$A$4"}</definedName>
    <definedName name="oip" localSheetId="1" hidden="1">{"'Break down'!$A$4"}</definedName>
    <definedName name="oip" localSheetId="3" hidden="1">{"'Break down'!$A$4"}</definedName>
    <definedName name="oip" hidden="1">{"'Break down'!$A$4"}</definedName>
    <definedName name="OK" localSheetId="0">#REF!</definedName>
    <definedName name="OK">#REF!</definedName>
    <definedName name="OKDKDKD">#N/A</definedName>
    <definedName name="OL" localSheetId="0">#REF!</definedName>
    <definedName name="OL">#REF!</definedName>
    <definedName name="Old" localSheetId="0">#REF!</definedName>
    <definedName name="Old" localSheetId="1">#REF!</definedName>
    <definedName name="Old">#REF!</definedName>
    <definedName name="OM" localSheetId="0" hidden="1">#REF!</definedName>
    <definedName name="OM" hidden="1">#REF!</definedName>
    <definedName name="OMI" localSheetId="2">#REF!</definedName>
    <definedName name="OMI" localSheetId="0">#REF!</definedName>
    <definedName name="OMI" localSheetId="3">#REF!</definedName>
    <definedName name="OMI">#REF!</definedName>
    <definedName name="One">#REF!</definedName>
    <definedName name="OO">#REF!</definedName>
    <definedName name="OOO">#REF!</definedName>
    <definedName name="OP" localSheetId="2">#REF!</definedName>
    <definedName name="OP" localSheetId="3">#REF!</definedName>
    <definedName name="OP">#N/A</definedName>
    <definedName name="OPC">#REF!</definedName>
    <definedName name="Open" localSheetId="2">#REF!</definedName>
    <definedName name="Open" localSheetId="3">#REF!</definedName>
    <definedName name="Open">#REF!</definedName>
    <definedName name="OPO">#N/A</definedName>
    <definedName name="OPS" localSheetId="2">#REF!</definedName>
    <definedName name="OPS" localSheetId="0">#REF!</definedName>
    <definedName name="OPS" localSheetId="3">#REF!</definedName>
    <definedName name="OPS">#REF!</definedName>
    <definedName name="OPSSI" localSheetId="0">#REF!</definedName>
    <definedName name="OPSSI">#REF!</definedName>
    <definedName name="Option">#N/A</definedName>
    <definedName name="OrderTable" localSheetId="2" hidden="1">#REF!</definedName>
    <definedName name="OrderTable" localSheetId="0" hidden="1">#REF!</definedName>
    <definedName name="OrderTable" localSheetId="3" hidden="1">#REF!</definedName>
    <definedName name="OrderTable" hidden="1">#REF!</definedName>
    <definedName name="ordinary_blocks" localSheetId="2">#REF!</definedName>
    <definedName name="ordinary_blocks" localSheetId="3">#REF!</definedName>
    <definedName name="ordinary_blocks">#REF!</definedName>
    <definedName name="OSAllo">#REF!</definedName>
    <definedName name="OSAllowance">#REF!</definedName>
    <definedName name="OSAllText">#REF!</definedName>
    <definedName name="OSAText">#REF!</definedName>
    <definedName name="OSBL_Costs">#REF!</definedName>
    <definedName name="OSBL_Mhrs">#REF!</definedName>
    <definedName name="OSDays">#REF!</definedName>
    <definedName name="OSMF_30">#REF!</definedName>
    <definedName name="OSMF_40">#REF!</definedName>
    <definedName name="OT_CODE">#REF!</definedName>
    <definedName name="OTHER" localSheetId="2">#REF!</definedName>
    <definedName name="OTHER" localSheetId="3">#REF!</definedName>
    <definedName name="OTHER">#REF!</definedName>
    <definedName name="OTHER_PRICING">#REF!</definedName>
    <definedName name="OTHER_VALVES" localSheetId="2">#REF!</definedName>
    <definedName name="OTHER_VALVES" localSheetId="3">#REF!</definedName>
    <definedName name="OTHER_VALVES">#REF!</definedName>
    <definedName name="OUTDOOR_COND" localSheetId="2">#REF!</definedName>
    <definedName name="OUTDOOR_COND" localSheetId="3">#REF!</definedName>
    <definedName name="OUTDOOR_COND">#REF!</definedName>
    <definedName name="outgoing" localSheetId="0">#REF!</definedName>
    <definedName name="outgoing">#REF!</definedName>
    <definedName name="Output_Total_Disk_Storage" localSheetId="0">#REF!</definedName>
    <definedName name="Output_Total_Disk_Storage">#REF!</definedName>
    <definedName name="OUUY">#N/A</definedName>
    <definedName name="ouv_Bulle">#N/A</definedName>
    <definedName name="OVERALL" localSheetId="0">#REF!</definedName>
    <definedName name="OVERALL">#REF!</definedName>
    <definedName name="OVERALLSUM" localSheetId="0">#REF!</definedName>
    <definedName name="OVERALLSUM" localSheetId="1">#REF!</definedName>
    <definedName name="OVERALLSUM">#REF!</definedName>
    <definedName name="OWE" localSheetId="0">#REF!</definedName>
    <definedName name="OWE">#REF!</definedName>
    <definedName name="Owner" localSheetId="0">#REF!</definedName>
    <definedName name="Owner">#REF!</definedName>
    <definedName name="P" localSheetId="0">#REF!</definedName>
    <definedName name="P">#REF!</definedName>
    <definedName name="P_1">#REF!</definedName>
    <definedName name="P_10">#REF!</definedName>
    <definedName name="P_11">#REF!</definedName>
    <definedName name="P_12">#REF!</definedName>
    <definedName name="P_13">#REF!</definedName>
    <definedName name="P_14">#REF!</definedName>
    <definedName name="P_15">#REF!</definedName>
    <definedName name="P_16">#REF!</definedName>
    <definedName name="P_17">#REF!</definedName>
    <definedName name="P_18">#REF!</definedName>
    <definedName name="P_19">#REF!</definedName>
    <definedName name="P_2">#REF!</definedName>
    <definedName name="P_20">#REF!</definedName>
    <definedName name="P_21">#REF!</definedName>
    <definedName name="P_21Mech_S">#REF!</definedName>
    <definedName name="P_22" localSheetId="0">#REF!</definedName>
    <definedName name="P_22">#REF!</definedName>
    <definedName name="P_23">#REF!</definedName>
    <definedName name="P_24">#REF!</definedName>
    <definedName name="P_25">#REF!</definedName>
    <definedName name="P_26">#REF!</definedName>
    <definedName name="P_27">#REF!</definedName>
    <definedName name="P_28">#REF!</definedName>
    <definedName name="P_29">#REF!</definedName>
    <definedName name="P_3">#REF!</definedName>
    <definedName name="P_30">#REF!</definedName>
    <definedName name="P_31">#REF!</definedName>
    <definedName name="P_4">#REF!</definedName>
    <definedName name="P_5">#REF!</definedName>
    <definedName name="P_6">#REF!</definedName>
    <definedName name="P_7">#REF!</definedName>
    <definedName name="P_8">#REF!</definedName>
    <definedName name="P_9">#REF!</definedName>
    <definedName name="P_Name">#REF!</definedName>
    <definedName name="P1_Earnings">#REF!</definedName>
    <definedName name="p4s" localSheetId="0">#REF!</definedName>
    <definedName name="p4s">#REF!</definedName>
    <definedName name="p7y" localSheetId="2" hidden="1">{#N/A,#N/A,TRUE,"Cover";#N/A,#N/A,TRUE,"Conts";#N/A,#N/A,TRUE,"VOS";#N/A,#N/A,TRUE,"Warrington";#N/A,#N/A,TRUE,"Widnes"}</definedName>
    <definedName name="p7y" localSheetId="0" hidden="1">{#N/A,#N/A,TRUE,"Cover";#N/A,#N/A,TRUE,"Conts";#N/A,#N/A,TRUE,"VOS";#N/A,#N/A,TRUE,"Warrington";#N/A,#N/A,TRUE,"Widnes"}</definedName>
    <definedName name="p7y" localSheetId="1" hidden="1">{#N/A,#N/A,TRUE,"Cover";#N/A,#N/A,TRUE,"Conts";#N/A,#N/A,TRUE,"VOS";#N/A,#N/A,TRUE,"Warrington";#N/A,#N/A,TRUE,"Widnes"}</definedName>
    <definedName name="p7y" localSheetId="3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" localSheetId="0" hidden="1">{#N/A,#N/A,FALSE,"CCTV"}</definedName>
    <definedName name="PA" localSheetId="1" hidden="1">{#N/A,#N/A,FALSE,"CCTV"}</definedName>
    <definedName name="PA" hidden="1">{#N/A,#N/A,FALSE,"CCTV"}</definedName>
    <definedName name="PA_CABLE" localSheetId="2">#REF!</definedName>
    <definedName name="PA_CABLE" localSheetId="3">#REF!</definedName>
    <definedName name="PA_CABLE">#REF!</definedName>
    <definedName name="PA_CONDUIT" localSheetId="2">#REF!</definedName>
    <definedName name="PA_CONDUIT" localSheetId="3">#REF!</definedName>
    <definedName name="PA_CONDUIT">#REF!</definedName>
    <definedName name="PA_EQUIP" localSheetId="2">#REF!</definedName>
    <definedName name="PA_EQUIP" localSheetId="3">#REF!</definedName>
    <definedName name="PA_EQUIP">#REF!</definedName>
    <definedName name="PA6Materials">#REF!</definedName>
    <definedName name="PA6Materials_list">#REF!</definedName>
    <definedName name="PA6MaterialsDB">#REF!</definedName>
    <definedName name="PA6MaterialsListDB">#REF!</definedName>
    <definedName name="pack_name" localSheetId="0">#REF!</definedName>
    <definedName name="pack_name">#REF!</definedName>
    <definedName name="PACKAGE" localSheetId="0">#REF!</definedName>
    <definedName name="PACKAGE">#REF!</definedName>
    <definedName name="PackageName">#REF!</definedName>
    <definedName name="PackageUnits">#REF!</definedName>
    <definedName name="packname">#REF!</definedName>
    <definedName name="pafegseg" localSheetId="2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localSheetId="1" hidden="1">{#N/A,#N/A,TRUE,"Cover";#N/A,#N/A,TRUE,"Conts";#N/A,#N/A,TRUE,"VOS";#N/A,#N/A,TRUE,"Warrington";#N/A,#N/A,TRUE,"Widnes"}</definedName>
    <definedName name="pafegseg" localSheetId="3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ge" localSheetId="2">#REF!</definedName>
    <definedName name="Page" localSheetId="3">#REF!</definedName>
    <definedName name="page">#REF!</definedName>
    <definedName name="Page1" localSheetId="2">#REF!</definedName>
    <definedName name="PAGE1" localSheetId="0">#REF!</definedName>
    <definedName name="Page1" localSheetId="3">#REF!</definedName>
    <definedName name="PAGE1">#REF!</definedName>
    <definedName name="page10">#REF!</definedName>
    <definedName name="page100">#REF!</definedName>
    <definedName name="page101">#REF!</definedName>
    <definedName name="page102">#REF!</definedName>
    <definedName name="page103">#REF!</definedName>
    <definedName name="page104">#REF!</definedName>
    <definedName name="page105">#REF!</definedName>
    <definedName name="page106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601">#REF!</definedName>
    <definedName name="page1602">#REF!</definedName>
    <definedName name="page1603">#REF!</definedName>
    <definedName name="page1604">#REF!</definedName>
    <definedName name="page1605">#REF!</definedName>
    <definedName name="page1606">#REF!</definedName>
    <definedName name="page1607">#REF!</definedName>
    <definedName name="page1608">#REF!</definedName>
    <definedName name="page1609">#REF!</definedName>
    <definedName name="page1610">#REF!</definedName>
    <definedName name="page1611">#REF!</definedName>
    <definedName name="page1612">#REF!</definedName>
    <definedName name="page1613">#REF!</definedName>
    <definedName name="page1614">#REF!</definedName>
    <definedName name="page1615">#REF!</definedName>
    <definedName name="page1616">#REF!</definedName>
    <definedName name="page1617">#REF!</definedName>
    <definedName name="page1618">#REF!</definedName>
    <definedName name="page1619">#REF!</definedName>
    <definedName name="page1620">#REF!</definedName>
    <definedName name="page1621">#REF!</definedName>
    <definedName name="page1622">#REF!</definedName>
    <definedName name="page1623">#REF!</definedName>
    <definedName name="page1624">#REF!</definedName>
    <definedName name="page1625">#REF!</definedName>
    <definedName name="page1626">#REF!</definedName>
    <definedName name="page1627">#REF!</definedName>
    <definedName name="page1628">#REF!</definedName>
    <definedName name="page1629">#REF!</definedName>
    <definedName name="page1630">#REF!</definedName>
    <definedName name="page1631">#REF!</definedName>
    <definedName name="page1632">#REF!</definedName>
    <definedName name="page1633">#REF!</definedName>
    <definedName name="page1634">#REF!</definedName>
    <definedName name="page1635">#REF!</definedName>
    <definedName name="page1636">#REF!</definedName>
    <definedName name="page1637">#REF!</definedName>
    <definedName name="page1638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31">#REF!</definedName>
    <definedName name="page32">#REF!</definedName>
    <definedName name="page33">#REF!</definedName>
    <definedName name="page34">#REF!</definedName>
    <definedName name="page35">#REF!</definedName>
    <definedName name="page36">#REF!</definedName>
    <definedName name="page37">#REF!</definedName>
    <definedName name="page38">#REF!</definedName>
    <definedName name="page39">#REF!</definedName>
    <definedName name="page4">#REF!</definedName>
    <definedName name="page40">#REF!</definedName>
    <definedName name="page41">#REF!</definedName>
    <definedName name="page42">#REF!</definedName>
    <definedName name="page43">#REF!</definedName>
    <definedName name="page44">#REF!</definedName>
    <definedName name="page45">#REF!</definedName>
    <definedName name="page46">#REF!</definedName>
    <definedName name="page47">#REF!</definedName>
    <definedName name="page48">#REF!</definedName>
    <definedName name="page49">#REF!</definedName>
    <definedName name="PAGE5">#REF!</definedName>
    <definedName name="PAGE5_21" localSheetId="0">#REF!</definedName>
    <definedName name="PAGE5_21">#REF!</definedName>
    <definedName name="page50">#REF!</definedName>
    <definedName name="page51">#REF!</definedName>
    <definedName name="page52">#REF!</definedName>
    <definedName name="page53">#REF!</definedName>
    <definedName name="page54">#REF!</definedName>
    <definedName name="page55">#REF!</definedName>
    <definedName name="page56">#REF!</definedName>
    <definedName name="page57">#REF!</definedName>
    <definedName name="page58">#REF!</definedName>
    <definedName name="page59">#REF!</definedName>
    <definedName name="PAGE6">#REF!</definedName>
    <definedName name="page60">#REF!</definedName>
    <definedName name="page61">#REF!</definedName>
    <definedName name="page62">#REF!</definedName>
    <definedName name="page63">#REF!</definedName>
    <definedName name="page64">#REF!</definedName>
    <definedName name="page65">#REF!</definedName>
    <definedName name="page66">#REF!</definedName>
    <definedName name="page67">#REF!</definedName>
    <definedName name="page68">#REF!</definedName>
    <definedName name="page69">#REF!</definedName>
    <definedName name="page7">#REF!</definedName>
    <definedName name="page70">#REF!</definedName>
    <definedName name="page71">#REF!</definedName>
    <definedName name="page72">#REF!</definedName>
    <definedName name="page73">#REF!</definedName>
    <definedName name="page74">#REF!</definedName>
    <definedName name="page75">#REF!</definedName>
    <definedName name="page76">#REF!</definedName>
    <definedName name="page77">#REF!</definedName>
    <definedName name="page78">#REF!</definedName>
    <definedName name="page79">#REF!</definedName>
    <definedName name="page8">#REF!</definedName>
    <definedName name="page80">#REF!</definedName>
    <definedName name="page81">#REF!</definedName>
    <definedName name="page82">#REF!</definedName>
    <definedName name="page83">#REF!</definedName>
    <definedName name="page84">#REF!</definedName>
    <definedName name="page85">#REF!</definedName>
    <definedName name="page86">#REF!</definedName>
    <definedName name="page87">#REF!</definedName>
    <definedName name="page88">#REF!</definedName>
    <definedName name="page89">#REF!</definedName>
    <definedName name="page9">#REF!</definedName>
    <definedName name="page90">#REF!</definedName>
    <definedName name="page91">#REF!</definedName>
    <definedName name="page92">#REF!</definedName>
    <definedName name="page93">#REF!</definedName>
    <definedName name="page94">#REF!</definedName>
    <definedName name="page95">#REF!</definedName>
    <definedName name="page96">#REF!</definedName>
    <definedName name="page97">#REF!</definedName>
    <definedName name="page98">#REF!</definedName>
    <definedName name="page99">#REF!</definedName>
    <definedName name="pages">#REF!</definedName>
    <definedName name="pagesexserv">#REF!</definedName>
    <definedName name="pagesexwks">#REF!</definedName>
    <definedName name="pagesgenreqts">#REF!</definedName>
    <definedName name="pagesmep">#REF!</definedName>
    <definedName name="PAGETOT">#REF!</definedName>
    <definedName name="PaidDays">#REF!</definedName>
    <definedName name="PAM">#REF!</definedName>
    <definedName name="Panels" localSheetId="0">#REF!</definedName>
    <definedName name="Panels">#REF!</definedName>
    <definedName name="PAR_1">#REF!</definedName>
    <definedName name="PAR_2">#REF!</definedName>
    <definedName name="PAR_3">#REF!</definedName>
    <definedName name="PAR_4">#REF!</definedName>
    <definedName name="PAR_5">#REF!</definedName>
    <definedName name="PAR_6">#REF!</definedName>
    <definedName name="PAR_7">#REF!</definedName>
    <definedName name="parapet">#REF!</definedName>
    <definedName name="PARENT">#REF!</definedName>
    <definedName name="PARENTB">#REF!</definedName>
    <definedName name="Parm_Civil_Build_01">#REF!</definedName>
    <definedName name="Parm_Civil_Build_02">#REF!</definedName>
    <definedName name="Parm_Civil_Build_03">#REF!</definedName>
    <definedName name="Parm_Civil_Build_04">#REF!</definedName>
    <definedName name="Parm_Civil_Build_05">#REF!</definedName>
    <definedName name="Parm_Civil_Build_06">#REF!</definedName>
    <definedName name="Parm_Civil_Build_07">#REF!</definedName>
    <definedName name="Parm_Civil_Build_08">#REF!</definedName>
    <definedName name="Parm_Civil_Build_09">#REF!</definedName>
    <definedName name="Parm_Civil_Build_10">#REF!</definedName>
    <definedName name="Parm_Civil_Build_11">#REF!</definedName>
    <definedName name="Parm_Civil_Build_12">#REF!</definedName>
    <definedName name="Parm_Civil_Build_13">#REF!</definedName>
    <definedName name="Parm_Civil_Build_14">#REF!</definedName>
    <definedName name="Parm_Civil_Build_15">#REF!</definedName>
    <definedName name="Parm_Civil_Build_16">#REF!</definedName>
    <definedName name="Parm_Civil_Build_17">#REF!</definedName>
    <definedName name="Parm_Civil_Build_18">#REF!</definedName>
    <definedName name="Parm_Civil_Build_19">#REF!</definedName>
    <definedName name="Parm_Civil_Build_20">#REF!</definedName>
    <definedName name="Parm_Civil_Build_21">#REF!</definedName>
    <definedName name="Parm_Civil_Parm_01">#REF!</definedName>
    <definedName name="Parm_Civil_Parm_02">#REF!</definedName>
    <definedName name="Parm_Civil_Parm_03">#REF!</definedName>
    <definedName name="Parm_Civil_Parm_04">#REF!</definedName>
    <definedName name="Parm_Civil_Parm_05">#REF!</definedName>
    <definedName name="Parm_Civil_Parm_06">#REF!</definedName>
    <definedName name="Parm_Civil_Parm_07">#REF!</definedName>
    <definedName name="Parm_Civil_Parm_08">#REF!</definedName>
    <definedName name="Parm_Civil_Parm_09">#REF!</definedName>
    <definedName name="Parm_Civil_Parm_10">#REF!</definedName>
    <definedName name="Parm_Civil_Parm_11">#REF!</definedName>
    <definedName name="Parm_Civil_Parm_12">#REF!</definedName>
    <definedName name="Parm_Civil_Parm_13">#REF!</definedName>
    <definedName name="Parm_Civil_Parm_14">#REF!</definedName>
    <definedName name="Parm_Civil_Parm_15">#REF!</definedName>
    <definedName name="Parm_Civil_Parm_16">#REF!</definedName>
    <definedName name="Parm_Civil_Parm_17">#REF!</definedName>
    <definedName name="Parm_Civil_Parm_18">#REF!</definedName>
    <definedName name="Parm_Civil_Site_01">#REF!</definedName>
    <definedName name="Parm_Civil_Site_02">#REF!</definedName>
    <definedName name="Parm_Civil_Site_03">#REF!</definedName>
    <definedName name="Parm_Civil_Site_04">#REF!</definedName>
    <definedName name="Parm_Civil_Site_05">#REF!</definedName>
    <definedName name="Parm_Civil_Site_06">#REF!</definedName>
    <definedName name="Parm_Civil_Site_07">#REF!</definedName>
    <definedName name="Parm_Civil_Site_08">#REF!</definedName>
    <definedName name="Parm_Civil_Site_09">#REF!</definedName>
    <definedName name="Parm_Civil_Site_10">#REF!</definedName>
    <definedName name="Parm_Civil_Site_11">#REF!</definedName>
    <definedName name="Parm_Civil_Site_12">#REF!</definedName>
    <definedName name="Parm_Civil_Site_13">#REF!</definedName>
    <definedName name="Parm_Civil_Site_14">#REF!</definedName>
    <definedName name="Parm_Civil_Site_15">#REF!</definedName>
    <definedName name="Parm_Civil_Site_16">#REF!</definedName>
    <definedName name="Parm_Civil_Site_17">#REF!</definedName>
    <definedName name="Parm_Civil_Site_18">#REF!</definedName>
    <definedName name="Parm_Civil_Site_19">#REF!</definedName>
    <definedName name="Parm_Civil_Site_20">#REF!</definedName>
    <definedName name="Parm_Civil_Site_21">#REF!</definedName>
    <definedName name="Parm_Civil_Site_22">#REF!</definedName>
    <definedName name="Parm_Civil_Site_23">#REF!</definedName>
    <definedName name="Parm_Elect_Switchgear_01">#REF!</definedName>
    <definedName name="Parm_Elect_Switchgear_02">#REF!</definedName>
    <definedName name="Parm_Elect_Switchgear_03">#REF!</definedName>
    <definedName name="Parm_Elect_Switchgear_04">#REF!</definedName>
    <definedName name="Parm_Elect_Switchgear_05">#REF!</definedName>
    <definedName name="Parm_Elect_Switchgear_06">#REF!</definedName>
    <definedName name="Parm_Elect_Switchgear_07">#REF!</definedName>
    <definedName name="Parm_Elect_Switchgear_08">#REF!</definedName>
    <definedName name="Parm_Elect_Switchgear_09">#REF!</definedName>
    <definedName name="Parm_Elect_Switchgear_10">#REF!</definedName>
    <definedName name="Parm_Elect_Switchgear_11">#REF!</definedName>
    <definedName name="Parm_Elect_Switchgear_12">#REF!</definedName>
    <definedName name="Parm_Elect_Switchgear_13">#REF!</definedName>
    <definedName name="Parm_Elect_Switchgear_14">#REF!</definedName>
    <definedName name="Parm_Elect_Switchgear_15">#REF!</definedName>
    <definedName name="Parm_Elect_Switchgear_16">#REF!</definedName>
    <definedName name="Parm_Elect_Switchgear_17">#REF!</definedName>
    <definedName name="Parm_Elect_Switchgear_18">#REF!</definedName>
    <definedName name="Parm_Elect_Switchgear_19">#REF!</definedName>
    <definedName name="Parm_Elect_Switchgear_20">#REF!</definedName>
    <definedName name="Parm_Elect_Switchgear_21">#REF!</definedName>
    <definedName name="Parm_Elect_Switchyd_01">#REF!</definedName>
    <definedName name="Parm_Elect_Switchyd_02">#REF!</definedName>
    <definedName name="Parm_Elect_Switchyd_03">#REF!</definedName>
    <definedName name="Parm_Elect_Switchyd_04">#REF!</definedName>
    <definedName name="Parm_Elect_Switchyd_05">#REF!</definedName>
    <definedName name="Parm_Elect_Switchyd_06">#REF!</definedName>
    <definedName name="Parm_Elect_Switchyd_07">#REF!</definedName>
    <definedName name="Parm_Elect_Switchyd_08">#REF!</definedName>
    <definedName name="Parm_Elect_Switchyd_09">#REF!</definedName>
    <definedName name="Parm_Elect_Switchyd_10">#REF!</definedName>
    <definedName name="Parm_Elect_Switchyd_11">#REF!</definedName>
    <definedName name="Parm_Elect_Switchyd_12">#REF!</definedName>
    <definedName name="Parm_Elect_Switchyd_13">#REF!</definedName>
    <definedName name="Parm_Elect_Switchyd_14">#REF!</definedName>
    <definedName name="Parm_Elect_Switchyd_15">#REF!</definedName>
    <definedName name="Parm_Elect_Switchyd_16">#REF!</definedName>
    <definedName name="Parm_Elect_Switchyd_17">#REF!</definedName>
    <definedName name="Parm_Elect_Switchyd_18">#REF!</definedName>
    <definedName name="Parm_Elect_Switchyd_19">#REF!</definedName>
    <definedName name="Parm_Elect_Switchyd_20">#REF!</definedName>
    <definedName name="Parm_Elect_Switchyd_21">#REF!</definedName>
    <definedName name="Parm_Elect_Transfmr_01">#REF!</definedName>
    <definedName name="Parm_Elect_Transfmr_02">#REF!</definedName>
    <definedName name="Parm_Elect_Transfmr_03">#REF!</definedName>
    <definedName name="Parm_Elect_Transfmr_04">#REF!</definedName>
    <definedName name="Parm_Elect_Transfmr_05">#REF!</definedName>
    <definedName name="Parm_Elect_Transfmr_06">#REF!</definedName>
    <definedName name="Parm_Elect_Transfmr_07">#REF!</definedName>
    <definedName name="Parm_Elect_Transfmr_08">#REF!</definedName>
    <definedName name="Parm_Elect_Transfmr_09">#REF!</definedName>
    <definedName name="Parm_Elect_Transfmr_10">#REF!</definedName>
    <definedName name="Parm_Elect_Transfmr_11">#REF!</definedName>
    <definedName name="Parm_Elect_Transfmr_12">#REF!</definedName>
    <definedName name="Parm_Elect_Transfmr_13">#REF!</definedName>
    <definedName name="Parm_Elect_Transfmr_14">#REF!</definedName>
    <definedName name="Parm_Elect_Transfmr_15">#REF!</definedName>
    <definedName name="Parm_Elect_Transfmr_16">#REF!</definedName>
    <definedName name="Parm_Elect_Transfmr_17">#REF!</definedName>
    <definedName name="Parm_Elect_Transfmr_18">#REF!</definedName>
    <definedName name="Parm_Elect_Transfmr_19">#REF!</definedName>
    <definedName name="Parm_Elect_Transfmr_20">#REF!</definedName>
    <definedName name="Parm_Elect_Transfmr_21">#REF!</definedName>
    <definedName name="Parm_Elect_Transfmr_22">#REF!</definedName>
    <definedName name="Parm_Elect_Transfmr_23">#REF!</definedName>
    <definedName name="Parm_Elect_Transfmr_24">#REF!</definedName>
    <definedName name="Parm_Elect_Transfmr_25">#REF!</definedName>
    <definedName name="Parm_Elect_Transfmr_26">#REF!</definedName>
    <definedName name="Parm_Elect_Transfmr_27">#REF!</definedName>
    <definedName name="Parm_Elect_Transfmr_28">#REF!</definedName>
    <definedName name="Parm_Elect_Transfmr_29">#REF!</definedName>
    <definedName name="Parm_Elect_Transfmr_30">#REF!</definedName>
    <definedName name="Parm_Elect_Transfmr_31">#REF!</definedName>
    <definedName name="Parm_Elect_Transfmr_32">#REF!</definedName>
    <definedName name="Parm_Elect_Transfmr_33">#REF!</definedName>
    <definedName name="Parm_Elect_Transfmr_34">#REF!</definedName>
    <definedName name="Parm_Elect_Transfmr_35">#REF!</definedName>
    <definedName name="Parm_Elect_Transfmr_36">#REF!</definedName>
    <definedName name="Parm_Elect_Transfmr_37">#REF!</definedName>
    <definedName name="Parm_Elect_Transfmr_38">#REF!</definedName>
    <definedName name="Parm_Elect_Transfmr_39">#REF!</definedName>
    <definedName name="Parm_Elect_Transfmr_40">#REF!</definedName>
    <definedName name="Parm_Elect_Transfmr_41">#REF!</definedName>
    <definedName name="Parm_Elect_Transfmr_42">#REF!</definedName>
    <definedName name="Parm_Elect_Transfmr_43">#REF!</definedName>
    <definedName name="Parm_Elect_Transfmr_44">#REF!</definedName>
    <definedName name="Parm_Elect_Transfmr_45">#REF!</definedName>
    <definedName name="Parm_Elect_Transfmr_46">#REF!</definedName>
    <definedName name="Parm_Elect_Transfmr_47">#REF!</definedName>
    <definedName name="Parm_Elect_Transfmr_48">#REF!</definedName>
    <definedName name="Parm_Elect_Transfmr_49">#REF!</definedName>
    <definedName name="Parm_Elect_Transfmr_50">#REF!</definedName>
    <definedName name="Parm_Elect_Transfmr_51">#REF!</definedName>
    <definedName name="Parm_Elect_Transfmr_52">#REF!</definedName>
    <definedName name="Parm_Elect_Transfmr_53">#REF!</definedName>
    <definedName name="Parm_Elect_Transfmr_54">#REF!</definedName>
    <definedName name="Parm_Elect_Transfmr_55">#REF!</definedName>
    <definedName name="Parm_Elect_Transfmr_56">#REF!</definedName>
    <definedName name="Parm_Elect_Transfmr_57">#REF!</definedName>
    <definedName name="Parm_Elect_Transfmr_58">#REF!</definedName>
    <definedName name="Parm_Elect_Transfmr_59">#REF!</definedName>
    <definedName name="Parm_Elect_Transfmr_60">#REF!</definedName>
    <definedName name="Parm_Elect_Transfmr_61">#REF!</definedName>
    <definedName name="Parm_Elect_Transfmr_62">#REF!</definedName>
    <definedName name="Parm_Elect_Transfmr_63">#REF!</definedName>
    <definedName name="Parm_Elect_Transfmr_64">#REF!</definedName>
    <definedName name="Parm_Elect_Transfmr_65">#REF!</definedName>
    <definedName name="Parm_Elect_Transfmr_66">#REF!</definedName>
    <definedName name="Parm_Elect_Transfmr_67">#REF!</definedName>
    <definedName name="Parm_Elect_Transm_01">#REF!</definedName>
    <definedName name="Parm_Elect_Transm_02">#REF!</definedName>
    <definedName name="Parm_Elect_Transm_03">#REF!</definedName>
    <definedName name="Parm_Elect_Transm_04">#REF!</definedName>
    <definedName name="Parm_Elect_Transm_05">#REF!</definedName>
    <definedName name="Parm_Elect_Transm_06">#REF!</definedName>
    <definedName name="Parm_Elect_Transm_07">#REF!</definedName>
    <definedName name="Parm_Elect_Transm_08">#REF!</definedName>
    <definedName name="Parm_General_01">#REF!</definedName>
    <definedName name="Parm_General_02">#REF!</definedName>
    <definedName name="Parm_General_03">#REF!</definedName>
    <definedName name="Parm_General_04">#REF!</definedName>
    <definedName name="Parm_General_05">#REF!</definedName>
    <definedName name="Parm_General_06">#REF!</definedName>
    <definedName name="Parm_General_07">#REF!</definedName>
    <definedName name="Parm_General_08">#REF!</definedName>
    <definedName name="Parm_General_09">#REF!</definedName>
    <definedName name="Parm_Guar_Envirmt_01">#REF!</definedName>
    <definedName name="Parm_Guar_Envirmt_02">#REF!</definedName>
    <definedName name="Parm_Guar_Envirmt_03">#REF!</definedName>
    <definedName name="Parm_Guar_Envirmt_04">#REF!</definedName>
    <definedName name="Parm_Guar_Envirmt_05">#REF!</definedName>
    <definedName name="Parm_Guar_Envirmt_06">#REF!</definedName>
    <definedName name="Parm_Guar_Envirmt_07">#REF!</definedName>
    <definedName name="Parm_Guar_Envirmt_08">#REF!</definedName>
    <definedName name="Parm_Guar_Envirmt_09">#REF!</definedName>
    <definedName name="Parm_Guar_Envirmt_10">#REF!</definedName>
    <definedName name="Parm_Guar_Envirmt_11">#REF!</definedName>
    <definedName name="Parm_Guar_Envirmt_12">#REF!</definedName>
    <definedName name="Parm_Guar_Perf_01">#REF!</definedName>
    <definedName name="Parm_Guar_Perf_02">#REF!</definedName>
    <definedName name="Parm_Guar_Perf_03">#REF!</definedName>
    <definedName name="Parm_Guar_Perf_04">#REF!</definedName>
    <definedName name="Parm_Guar_Perf_05">#REF!</definedName>
    <definedName name="Parm_Guar_Perf_06">#REF!</definedName>
    <definedName name="Parm_Guar_Perf_07">#REF!</definedName>
    <definedName name="Parm_Guar_Perf_08">#REF!</definedName>
    <definedName name="Parm_Guar_Perf_09">#REF!</definedName>
    <definedName name="Parm_Guar_Perf_10">#REF!</definedName>
    <definedName name="Parm_Guar_Perf_11">#REF!</definedName>
    <definedName name="Parm_Guar_Perf_Marg_01">#REF!</definedName>
    <definedName name="Parm_Guar_Perf_Marg_02">#REF!</definedName>
    <definedName name="Parm_Guar_Perf_Marg_03">#REF!</definedName>
    <definedName name="Parm_Guar_Perf_Marg_04">#REF!</definedName>
    <definedName name="Parm_Guar_Perf_Marg_05">#REF!</definedName>
    <definedName name="Parm_Guar_Perf_Marg_06">#REF!</definedName>
    <definedName name="Parm_Guar_Perf_Marg_07">#REF!</definedName>
    <definedName name="Parm_Guar_Perf_Marg_08">#REF!</definedName>
    <definedName name="Parm_Guar_Perf_Marg_09">#REF!</definedName>
    <definedName name="Parm_Guar_Perf_Marg_10">#REF!</definedName>
    <definedName name="Parm_Guar_Perf_Marg_11">#REF!</definedName>
    <definedName name="Parm_Mech_Boiler_01">#REF!</definedName>
    <definedName name="Parm_Mech_Boiler_02">#REF!</definedName>
    <definedName name="Parm_Mech_Boiler_03">#REF!</definedName>
    <definedName name="Parm_Mech_Boiler_04">#REF!</definedName>
    <definedName name="Parm_Mech_Boiler_05">#REF!</definedName>
    <definedName name="Parm_Mech_Boiler_06">#REF!</definedName>
    <definedName name="Parm_Mech_Boiler_07">#REF!</definedName>
    <definedName name="Parm_Mech_Boiler_08">#REF!</definedName>
    <definedName name="Parm_Mech_Boiler_09">#REF!</definedName>
    <definedName name="Parm_Mech_Boiler_10">#REF!</definedName>
    <definedName name="Parm_Mech_Boiler_11">#REF!</definedName>
    <definedName name="Parm_Mech_Boiler_12">#REF!</definedName>
    <definedName name="Parm_Mech_Boiler_13">#REF!</definedName>
    <definedName name="Parm_Mech_Boiler_14">#REF!</definedName>
    <definedName name="Parm_Mech_Boiler_15">#REF!</definedName>
    <definedName name="Parm_Mech_Boiler_16">#REF!</definedName>
    <definedName name="Parm_Mech_Boiler_17">#REF!</definedName>
    <definedName name="Parm_Mech_Boiler_18">#REF!</definedName>
    <definedName name="Parm_Mech_Boiler_19">#REF!</definedName>
    <definedName name="Parm_Mech_Boiler_20">#REF!</definedName>
    <definedName name="Parm_Mech_Boiler_21">#REF!</definedName>
    <definedName name="Parm_Mech_Boiler_22">#REF!</definedName>
    <definedName name="Parm_Mech_Boiler_23">#REF!</definedName>
    <definedName name="Parm_Mech_Boiler_24">#REF!</definedName>
    <definedName name="Parm_Mech_BOP_01">#REF!</definedName>
    <definedName name="Parm_Mech_BOP_02">#REF!</definedName>
    <definedName name="Parm_Mech_BOP_03">#REF!</definedName>
    <definedName name="Parm_Mech_BOP_04">#REF!</definedName>
    <definedName name="Parm_Mech_BOP_05">#REF!</definedName>
    <definedName name="Parm_Mech_BOP_06">#REF!</definedName>
    <definedName name="Parm_Mech_BOP_07">#REF!</definedName>
    <definedName name="Parm_Mech_BOP_08">#REF!</definedName>
    <definedName name="Parm_Mech_BOP_09">#REF!</definedName>
    <definedName name="Parm_Mech_BOP_10">#REF!</definedName>
    <definedName name="Parm_Mech_BOP_11">#REF!</definedName>
    <definedName name="Parm_Mech_BOP_12">#REF!</definedName>
    <definedName name="Parm_Mech_BOP_13">#REF!</definedName>
    <definedName name="Parm_Mech_BOP_14">#REF!</definedName>
    <definedName name="Parm_Mech_BOP_15">#REF!</definedName>
    <definedName name="Parm_Mech_BOP_16">#REF!</definedName>
    <definedName name="Parm_Mech_BOP_17">#REF!</definedName>
    <definedName name="Parm_Mech_BOP_18">#REF!</definedName>
    <definedName name="Parm_Mech_BOP_19">#REF!</definedName>
    <definedName name="Parm_Mech_BOP_20">#REF!</definedName>
    <definedName name="Parm_Mech_BOP_21">#REF!</definedName>
    <definedName name="Parm_Mech_BOP_22">#REF!</definedName>
    <definedName name="Parm_Mech_BOP_23">#REF!</definedName>
    <definedName name="Parm_Mech_BOP_24">#REF!</definedName>
    <definedName name="Parm_Mech_BOP_25">#REF!</definedName>
    <definedName name="Parm_Mech_BOP_26">#REF!</definedName>
    <definedName name="Parm_Mech_BOP_27">#REF!</definedName>
    <definedName name="Parm_Mech_BOP_28">#REF!</definedName>
    <definedName name="Parm_Mech_BOP_29">#REF!</definedName>
    <definedName name="Parm_Mech_BOP_30">#REF!</definedName>
    <definedName name="Parm_Mech_BOP_31">#REF!</definedName>
    <definedName name="Parm_Mech_Emissions_01">#REF!</definedName>
    <definedName name="Parm_Mech_Emissions_02">#REF!</definedName>
    <definedName name="Parm_Mech_Emissions_03">#REF!</definedName>
    <definedName name="Parm_Mech_Emissions_04">#REF!</definedName>
    <definedName name="Parm_Mech_Emissions_05">#REF!</definedName>
    <definedName name="Parm_Mech_Emissions_06">#REF!</definedName>
    <definedName name="Parm_Mech_Emissions_07">#REF!</definedName>
    <definedName name="Parm_Mech_Emissions_08">#REF!</definedName>
    <definedName name="Parm_Mech_Emissions_09">#REF!</definedName>
    <definedName name="Parm_Mech_Emissions_10">#REF!</definedName>
    <definedName name="Parm_Mech_Emissions_11">#REF!</definedName>
    <definedName name="Parm_Mech_Emissions_12">#REF!</definedName>
    <definedName name="Parm_Mech_Emissions_13">#REF!</definedName>
    <definedName name="Parm_Mech_Emissions_14">#REF!</definedName>
    <definedName name="Parm_Mech_Emissions_15">#REF!</definedName>
    <definedName name="Parm_Mech_Emissions_16">#REF!</definedName>
    <definedName name="Parm_Mech_Emissions_17">#REF!</definedName>
    <definedName name="Parm_Mech_Emissions_18">#REF!</definedName>
    <definedName name="Parm_Mech_Emissions_19">#REF!</definedName>
    <definedName name="Parm_Mech_Emissions_20">#REF!</definedName>
    <definedName name="Parm_Mech_Emissions_21">#REF!</definedName>
    <definedName name="Parm_Mech_Emissions_22">#REF!</definedName>
    <definedName name="Parm_Mech_Emissions_23">#REF!</definedName>
    <definedName name="Parm_Mech_Emissions_24">#REF!</definedName>
    <definedName name="Parm_Mech_Emissions_25">#REF!</definedName>
    <definedName name="Parm_Mech_Emissions_26">#REF!</definedName>
    <definedName name="Parm_Mech_Emissions_27">#REF!</definedName>
    <definedName name="Parm_Mech_Emissions_28">#REF!</definedName>
    <definedName name="Parm_Mech_Emissions_29">#REF!</definedName>
    <definedName name="Parm_Mech_Emissions_30">#REF!</definedName>
    <definedName name="Parm_Mech_Fuel_01">#REF!</definedName>
    <definedName name="Parm_Mech_Fuel_02">#REF!</definedName>
    <definedName name="Parm_Mech_Fuel_03">#REF!</definedName>
    <definedName name="Parm_Mech_Fuel_04">#REF!</definedName>
    <definedName name="Parm_Mech_Fuel_05">#REF!</definedName>
    <definedName name="Parm_Mech_Fuel_06">#REF!</definedName>
    <definedName name="Parm_Mech_Fuel_07">#REF!</definedName>
    <definedName name="Parm_Mech_Fuel_08">#REF!</definedName>
    <definedName name="Parm_Mech_Fuel_09">#REF!</definedName>
    <definedName name="Parm_Mech_Fuel_10">#REF!</definedName>
    <definedName name="Parm_Mech_Fuel_11">#REF!</definedName>
    <definedName name="Parm_Mech_Fuel_12">#REF!</definedName>
    <definedName name="Parm_Mech_Fuel_13">#REF!</definedName>
    <definedName name="Parm_Mech_Fuel_14">#REF!</definedName>
    <definedName name="Parm_Mech_Fuel_15">#REF!</definedName>
    <definedName name="Parm_Mech_Fuel_16">#REF!</definedName>
    <definedName name="Parm_Mech_Mtlhd_01">#REF!</definedName>
    <definedName name="Parm_Mech_Mtlhd_02">#REF!</definedName>
    <definedName name="Parm_Mech_Mtlhd_03">#REF!</definedName>
    <definedName name="Parm_Mech_Mtlhd_04">#REF!</definedName>
    <definedName name="Parm_Mech_Mtlhd_05">#REF!</definedName>
    <definedName name="Parm_Mech_Mtlhd_06">#REF!</definedName>
    <definedName name="Parm_Mech_Mtlhd_07">#REF!</definedName>
    <definedName name="Parm_Mech_Mtlhd_08">#REF!</definedName>
    <definedName name="Parm_Mech_Mtlhd_09">#REF!</definedName>
    <definedName name="Parm_Mech_Mtlhd_10">#REF!</definedName>
    <definedName name="Parm_Mech_Mtlhd_11">#REF!</definedName>
    <definedName name="Parm_Mech_Mtlhd_12">#REF!</definedName>
    <definedName name="Parm_Mech_Mtlhd_13">#REF!</definedName>
    <definedName name="Parm_Mech_Mtlhd_14">#REF!</definedName>
    <definedName name="Parm_Mech_Mtlhd_15">#REF!</definedName>
    <definedName name="Parm_Mech_Mtlhd_16">#REF!</definedName>
    <definedName name="Parm_Mech_Mtlhd_17">#REF!</definedName>
    <definedName name="Parm_Mech_STG_01">#REF!</definedName>
    <definedName name="Parm_Mech_STG_02">#REF!</definedName>
    <definedName name="Parm_Mech_STG_03">#REF!</definedName>
    <definedName name="Parm_Mech_STG_04">#REF!</definedName>
    <definedName name="Parm_Mech_STG_05">#REF!</definedName>
    <definedName name="Parm_Mech_STG_06">#REF!</definedName>
    <definedName name="Parm_Mech_STG_07">#REF!</definedName>
    <definedName name="Parm_Mech_STG_08">#REF!</definedName>
    <definedName name="Parm_Mech_STG_09">#REF!</definedName>
    <definedName name="Parm_Mech_STG_10">#REF!</definedName>
    <definedName name="Parm_Mech_STG_11">#REF!</definedName>
    <definedName name="Parm_Mech_STG_12">#REF!</definedName>
    <definedName name="Parm_Mech_STG_13">#REF!</definedName>
    <definedName name="Parm_Mech_STG_14">#REF!</definedName>
    <definedName name="Parm_Mech_STG_15">#REF!</definedName>
    <definedName name="Parm_Mech_STG_16">#REF!</definedName>
    <definedName name="Parm_Mech_STG_17">#REF!</definedName>
    <definedName name="Parm_Mech_STG_18">#REF!</definedName>
    <definedName name="Parm_Mech_STG_19">#REF!</definedName>
    <definedName name="Parm_Mech_STG_20">#REF!</definedName>
    <definedName name="Parm_Mech_STG_21">#REF!</definedName>
    <definedName name="Parm_Mech_Storage_01">#REF!</definedName>
    <definedName name="Parm_Mech_Storage_02">#REF!</definedName>
    <definedName name="Parm_Mech_Storage_03">#REF!</definedName>
    <definedName name="Parm_Mech_Storage_04">#REF!</definedName>
    <definedName name="Parm_Mech_Storage_05">#REF!</definedName>
    <definedName name="Parm_Mech_Storage_06">#REF!</definedName>
    <definedName name="Parm_Mech_Storage_07">#REF!</definedName>
    <definedName name="Parm_Mech_Storage_08">#REF!</definedName>
    <definedName name="Parm_Mech_Storage_09">#REF!</definedName>
    <definedName name="Parm_Mech_Storage_10">#REF!</definedName>
    <definedName name="Parm_Mech_Storage_11">#REF!</definedName>
    <definedName name="Parm_Plant_Design_01">#REF!</definedName>
    <definedName name="Parm_Plant_Design_02">#REF!</definedName>
    <definedName name="Parm_Plant_Design_03">#REF!</definedName>
    <definedName name="Parm_Plant_Design_04">#REF!</definedName>
    <definedName name="Parm_Plant_Design_05">#REF!</definedName>
    <definedName name="Parm_Plant_Design_06">#REF!</definedName>
    <definedName name="Parm_Plant_Design_07">#REF!</definedName>
    <definedName name="Parm_Plant_Design_08">#REF!</definedName>
    <definedName name="Parm_Plant_Design_09">#REF!</definedName>
    <definedName name="Parm_Plant_Design_10">#REF!</definedName>
    <definedName name="Parm_Plant_Design_11">#REF!</definedName>
    <definedName name="Parm_Plant_Design_12">#REF!</definedName>
    <definedName name="Parm_Plant_Design_13">#REF!</definedName>
    <definedName name="Parm_Plant_Design_14">#REF!</definedName>
    <definedName name="Parm_Plant_Design_15">#REF!</definedName>
    <definedName name="Parm_Plant_Design_16">#REF!</definedName>
    <definedName name="Parm_Plant_Design_17">#REF!</definedName>
    <definedName name="Parm_Plant_Design_18">#REF!</definedName>
    <definedName name="Parm_Plant_Design_19">#REF!</definedName>
    <definedName name="Parm_Plant_Design_20">#REF!</definedName>
    <definedName name="Parm_Plant_Design_21">#REF!</definedName>
    <definedName name="Parm_Plant_Design_22">#REF!</definedName>
    <definedName name="Parm_Plant_Design_23">#REF!</definedName>
    <definedName name="Parm_Plant_Design_24">#REF!</definedName>
    <definedName name="Parm_Plant_Design_25">#REF!</definedName>
    <definedName name="Parm_Plant_Design_26">#REF!</definedName>
    <definedName name="Parm_Plant_Design_27">#REF!</definedName>
    <definedName name="Parm_Plant_Design_28">#REF!</definedName>
    <definedName name="Parm_Plant_Design_29">#REF!</definedName>
    <definedName name="part_no" localSheetId="0">#REF!</definedName>
    <definedName name="part_no">#REF!</definedName>
    <definedName name="part1">#REF!</definedName>
    <definedName name="part10" localSheetId="0">#REF!</definedName>
    <definedName name="part10">#REF!</definedName>
    <definedName name="PART3" localSheetId="2">#REF!</definedName>
    <definedName name="PART3" localSheetId="0">#REF!</definedName>
    <definedName name="PART3" localSheetId="3">#REF!</definedName>
    <definedName name="PART3">#REF!</definedName>
    <definedName name="part5" localSheetId="0">#REF!</definedName>
    <definedName name="part5">#REF!</definedName>
    <definedName name="part7" localSheetId="0">#REF!</definedName>
    <definedName name="part7">#REF!</definedName>
    <definedName name="part8" localSheetId="0">#REF!</definedName>
    <definedName name="part8">#REF!</definedName>
    <definedName name="part9">#REF!</definedName>
    <definedName name="PARTAHARDLANDSCAPEWORKS3">#REF!</definedName>
    <definedName name="participation_rents">#REF!</definedName>
    <definedName name="Partner_first_name" localSheetId="2">#REF!</definedName>
    <definedName name="Partner_first_name" localSheetId="3">#REF!</definedName>
    <definedName name="Partner_first_name">#REF!</definedName>
    <definedName name="Partner_surname">#REF!</definedName>
    <definedName name="PARTNO">#REF!</definedName>
    <definedName name="parts">#REF!</definedName>
    <definedName name="pat">#REF!</definedName>
    <definedName name="PATIO">#REF!</definedName>
    <definedName name="PavementMarking">#REF!</definedName>
    <definedName name="Paving_type">#REF!</definedName>
    <definedName name="PAY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CRIT">#REF!</definedName>
    <definedName name="PAYITEM">#REF!</definedName>
    <definedName name="paym">#REF!</definedName>
    <definedName name="Payment_Date">#N/A</definedName>
    <definedName name="PAYROLL" localSheetId="2">#REF!</definedName>
    <definedName name="PAYROLL" localSheetId="3">#REF!</definedName>
    <definedName name="PAYROLL">#REF!</definedName>
    <definedName name="pBillXRate" localSheetId="2">#REF!</definedName>
    <definedName name="pBillXRate" localSheetId="3">#REF!</definedName>
    <definedName name="pBillXRate">#REF!</definedName>
    <definedName name="PC" localSheetId="0">#REF!</definedName>
    <definedName name="pc">#REF!</definedName>
    <definedName name="PC_Hrs1">#REF!</definedName>
    <definedName name="PC_HRS2">#REF!</definedName>
    <definedName name="PC_rate">#REF!</definedName>
    <definedName name="PC_Sums">#REF!</definedName>
    <definedName name="pccut">#REF!</definedName>
    <definedName name="PCforecastfinal" localSheetId="0">#REF!</definedName>
    <definedName name="PCforecastfinal">#REF!</definedName>
    <definedName name="PCSS1">#REF!</definedName>
    <definedName name="PCSS2">#REF!</definedName>
    <definedName name="PCT" localSheetId="0">#REF!</definedName>
    <definedName name="PCT">#REF!</definedName>
    <definedName name="pCurrency" localSheetId="2">#REF!</definedName>
    <definedName name="pCurrency" localSheetId="3">#REF!</definedName>
    <definedName name="pCurrency">#REF!</definedName>
    <definedName name="pCustomDoc" localSheetId="2">#REF!</definedName>
    <definedName name="pCustomDoc" localSheetId="3">#REF!</definedName>
    <definedName name="pCustomDoc">#REF!</definedName>
    <definedName name="pCustomHW" localSheetId="2">#REF!</definedName>
    <definedName name="pCustomHW" localSheetId="3">#REF!</definedName>
    <definedName name="pCustomHW">#REF!</definedName>
    <definedName name="pCustomSW">#REF!</definedName>
    <definedName name="pdf" localSheetId="2">#REF!</definedName>
    <definedName name="pdf" localSheetId="3">#REF!</definedName>
    <definedName name="pdf">#REF!</definedName>
    <definedName name="pDiscA" localSheetId="2">#REF!</definedName>
    <definedName name="pDiscA" localSheetId="3">#REF!</definedName>
    <definedName name="pDiscA">#REF!</definedName>
    <definedName name="pDiscB" localSheetId="2">#REF!</definedName>
    <definedName name="pDiscB" localSheetId="3">#REF!</definedName>
    <definedName name="pDiscB">#REF!</definedName>
    <definedName name="pDiscC">#REF!</definedName>
    <definedName name="pDiscD">#REF!</definedName>
    <definedName name="pDiscE">#REF!</definedName>
    <definedName name="pDiscF">#REF!</definedName>
    <definedName name="pDocDiscProfile">#REF!</definedName>
    <definedName name="pdvol" localSheetId="0">#REF!</definedName>
    <definedName name="pdvol">#REF!</definedName>
    <definedName name="PECT">#REF!</definedName>
    <definedName name="PEJM">#REF!</definedName>
    <definedName name="PENAL">#REF!</definedName>
    <definedName name="PENDF">#REF!</definedName>
    <definedName name="PENGR">#REF!</definedName>
    <definedName name="PENPL">#REF!</definedName>
    <definedName name="per_abp">#REF!</definedName>
    <definedName name="per_sos">#REF!</definedName>
    <definedName name="perbox" localSheetId="0">#REF!</definedName>
    <definedName name="perbox">#REF!</definedName>
    <definedName name="PERF_MAN_G">#REF!</definedName>
    <definedName name="PERFORMANCE" localSheetId="0">#REF!</definedName>
    <definedName name="PERFORMANCE">#REF!</definedName>
    <definedName name="PERFORMANCEB">#REF!</definedName>
    <definedName name="PERGOLAS">#REF!</definedName>
    <definedName name="Pergolas_Suites">#REF!</definedName>
    <definedName name="periimported">#REF!</definedName>
    <definedName name="Perimeter">#REF!</definedName>
    <definedName name="Period">#REF!</definedName>
    <definedName name="Period_Excav" localSheetId="0">#REF!</definedName>
    <definedName name="Period_Excav">#REF!</definedName>
    <definedName name="period_names">#REF!</definedName>
    <definedName name="Period_Struc" localSheetId="0">#REF!</definedName>
    <definedName name="Period_Struc">#REF!</definedName>
    <definedName name="Pest">#REF!</definedName>
    <definedName name="PEXLH">#REF!</definedName>
    <definedName name="PEXPF">#REF!</definedName>
    <definedName name="PEXRF">#REF!</definedName>
    <definedName name="pExtWarr">#REF!</definedName>
    <definedName name="pExtWarrRate">#REF!</definedName>
    <definedName name="PF">#REF!</definedName>
    <definedName name="pf10_a">#REF!</definedName>
    <definedName name="pf10_B">#REF!</definedName>
    <definedName name="pf10_C">#REF!</definedName>
    <definedName name="PFCEI">#REF!</definedName>
    <definedName name="PFCPF">#REF!</definedName>
    <definedName name="PFDOR">#REF!</definedName>
    <definedName name="PFIDW">#REF!</definedName>
    <definedName name="PFJOIN">#REF!</definedName>
    <definedName name="PFKIT">#REF!</definedName>
    <definedName name="PFLIC">#REF!</definedName>
    <definedName name="PFLIE">#REF!</definedName>
    <definedName name="PFMBW">#REF!</definedName>
    <definedName name="PFME1">#REF!</definedName>
    <definedName name="PFME2">#REF!</definedName>
    <definedName name="PFME3">#REF!</definedName>
    <definedName name="PFPLS">#REF!</definedName>
    <definedName name="PFPNT1">#REF!</definedName>
    <definedName name="PFPNT2">#REF!</definedName>
    <definedName name="pFreight">#REF!</definedName>
    <definedName name="PFSIN">#REF!</definedName>
    <definedName name="PFSR">#REF!</definedName>
    <definedName name="PFSTF">#REF!</definedName>
    <definedName name="PFTIL">#REF!</definedName>
    <definedName name="PFTNC">#REF!</definedName>
    <definedName name="PFWPS">#REF!</definedName>
    <definedName name="pg" localSheetId="0">#REF!</definedName>
    <definedName name="PG">#REF!</definedName>
    <definedName name="pGenXRate">#REF!</definedName>
    <definedName name="PGLabt">#REF!</definedName>
    <definedName name="pGlobalDiscProfile">#REF!</definedName>
    <definedName name="pgone">#REF!</definedName>
    <definedName name="pgtwo">#REF!</definedName>
    <definedName name="Phase1and2_Area_of_Site">#REF!</definedName>
    <definedName name="Phase1and2_Creek_Area">#REF!</definedName>
    <definedName name="Phase1and2_Key_Wall_Length">#REF!</definedName>
    <definedName name="Phase1and2_Nof_BlocksperRow">#REF!</definedName>
    <definedName name="Phase3_Area_of_Site">#REF!</definedName>
    <definedName name="Phase3_Creek_Area">#REF!</definedName>
    <definedName name="Phase3_Key_Wall_Length">#REF!</definedName>
    <definedName name="Phase3_Nof_BlocksperRow">#REF!</definedName>
    <definedName name="phncon">#REF!</definedName>
    <definedName name="Phone">#REF!</definedName>
    <definedName name="pHWDiscProfile">#REF!</definedName>
    <definedName name="pi">#REF!</definedName>
    <definedName name="Pieces">#REF!</definedName>
    <definedName name="Pieces02">#REF!</definedName>
    <definedName name="pier2">#REF!</definedName>
    <definedName name="pierpiles">#REF!</definedName>
    <definedName name="piervol1">#REF!</definedName>
    <definedName name="piervol2">#REF!</definedName>
    <definedName name="piet">#REF!</definedName>
    <definedName name="pietro">#REF!</definedName>
    <definedName name="Pile_cut">#REF!</definedName>
    <definedName name="Pile_tab">#REF!</definedName>
    <definedName name="Pilecaps">#REF!</definedName>
    <definedName name="piledia1">#REF!</definedName>
    <definedName name="piledia2">#REF!</definedName>
    <definedName name="piledia3">#REF!</definedName>
    <definedName name="Piles">#REF!</definedName>
    <definedName name="Piletipele">#REF!</definedName>
    <definedName name="PILING">#REF!</definedName>
    <definedName name="pim">#REF!</definedName>
    <definedName name="pInstallation">#REF!</definedName>
    <definedName name="PIPE">#REF!</definedName>
    <definedName name="PIPE_CLASS">#REF!</definedName>
    <definedName name="PIPE_RACK_TRAY">#REF!</definedName>
    <definedName name="pipe_sch">#REF!</definedName>
    <definedName name="PIPE50_CITY">#REF!</definedName>
    <definedName name="PIPE50_ESC">#REF!</definedName>
    <definedName name="PIPE50_OLD_CITY">#REF!</definedName>
    <definedName name="PIPE50_OLD_ESC">#REF!</definedName>
    <definedName name="PIPE50_OLD_PROD">#REF!</definedName>
    <definedName name="PIPE50_OLD_WAGE">#REF!</definedName>
    <definedName name="PIPE50_PROD">#REF!</definedName>
    <definedName name="PIPE50_WAGE">#REF!</definedName>
    <definedName name="PipeCulverts">#REF!</definedName>
    <definedName name="PipeInfo">#REF!</definedName>
    <definedName name="PIPPO">#REF!</definedName>
    <definedName name="Pit_2000_Concrete">#REF!</definedName>
    <definedName name="Pit_2500_Concrete">#REF!</definedName>
    <definedName name="Pit_Ddt_H_Screed">#REF!</definedName>
    <definedName name="Pit_FW">#REF!</definedName>
    <definedName name="Pit_Sloping_Screed">#REF!</definedName>
    <definedName name="Pit_T25_RF">#REF!</definedName>
    <definedName name="Pit_T32_Concrete">#REF!</definedName>
    <definedName name="pkml" localSheetId="0" hidden="1">{#N/A,#N/A,TRUE,"Cover";#N/A,#N/A,TRUE,"Conts";#N/A,#N/A,TRUE,"VOS";#N/A,#N/A,TRUE,"Warrington";#N/A,#N/A,TRUE,"Widnes"}</definedName>
    <definedName name="pkml" localSheetId="1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" localSheetId="2">#REF!</definedName>
    <definedName name="pl" localSheetId="0">#REF!</definedName>
    <definedName name="pl" localSheetId="3">#REF!</definedName>
    <definedName name="pl">#REF!</definedName>
    <definedName name="pl4a" localSheetId="0">#REF!</definedName>
    <definedName name="pl4a">#REF!</definedName>
    <definedName name="PLANT">#REF!</definedName>
    <definedName name="PlantName">#REF!</definedName>
    <definedName name="PlantPPH">#REF!</definedName>
    <definedName name="PlantType">#REF!</definedName>
    <definedName name="PLASTER" localSheetId="0">#REF!</definedName>
    <definedName name="PLASTER">#REF!</definedName>
    <definedName name="plastering" localSheetId="2">#REF!</definedName>
    <definedName name="plastering" localSheetId="3">#REF!</definedName>
    <definedName name="plastering">#REF!</definedName>
    <definedName name="PLAT" localSheetId="2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localSheetId="1" hidden="1">{#N/A,#N/A,TRUE,"Cover";#N/A,#N/A,TRUE,"Conts";#N/A,#N/A,TRUE,"VOS";#N/A,#N/A,TRUE,"Warrington";#N/A,#N/A,TRUE,"Widnes"}</definedName>
    <definedName name="PLAT" localSheetId="3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2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localSheetId="1" hidden="1">{#N/A,#N/A,TRUE,"Cover";#N/A,#N/A,TRUE,"Conts";#N/A,#N/A,TRUE,"VOS";#N/A,#N/A,TRUE,"Warrington";#N/A,#N/A,TRUE,"Widnes"}</definedName>
    <definedName name="PLATFORM" localSheetId="3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beams">#REF!</definedName>
    <definedName name="PlenumBoxes" localSheetId="2">#REF!</definedName>
    <definedName name="PlenumBoxes" localSheetId="3">#REF!</definedName>
    <definedName name="PlenumBoxes">#REF!</definedName>
    <definedName name="pLevel" localSheetId="2">#REF!</definedName>
    <definedName name="pLevel" localSheetId="3">#REF!</definedName>
    <definedName name="pLevel">#REF!</definedName>
    <definedName name="plodnjfklglhotymt" localSheetId="2">#REF!</definedName>
    <definedName name="plodnjfklglhotymt" localSheetId="3">#REF!</definedName>
    <definedName name="plodnjfklglhotymt">#REF!</definedName>
    <definedName name="plot10" localSheetId="0">#REF!</definedName>
    <definedName name="plot10">#REF!</definedName>
    <definedName name="plst" localSheetId="0">#REF!</definedName>
    <definedName name="plst">#REF!</definedName>
    <definedName name="PLUG">#REF!</definedName>
    <definedName name="PLUMBING" localSheetId="0">#REF!</definedName>
    <definedName name="PLUMBING">#REF!</definedName>
    <definedName name="PLUTO">#REF!</definedName>
    <definedName name="PM">#REF!</definedName>
    <definedName name="PM_Hrs">#REF!</definedName>
    <definedName name="PM_Rev">#REF!</definedName>
    <definedName name="pMulFactor">#REF!</definedName>
    <definedName name="pMulFactorHW">#REF!</definedName>
    <definedName name="pMulFactorSW">#REF!</definedName>
    <definedName name="PO">#REF!</definedName>
    <definedName name="PO_REF" localSheetId="2">#REF!</definedName>
    <definedName name="PO_REF" localSheetId="3">#REF!</definedName>
    <definedName name="PO_REF">#REF!</definedName>
    <definedName name="poc" localSheetId="2">#REF!</definedName>
    <definedName name="poc" localSheetId="3">#REF!</definedName>
    <definedName name="poc">#REF!</definedName>
    <definedName name="podareas" localSheetId="2">#REF!</definedName>
    <definedName name="podareas" localSheetId="3">#REF!</definedName>
    <definedName name="podareas">#REF!</definedName>
    <definedName name="pojboijioljn" localSheetId="0" hidden="1">{#N/A,#N/A,TRUE,"Cover";#N/A,#N/A,TRUE,"Conts";#N/A,#N/A,TRUE,"VOS";#N/A,#N/A,TRUE,"Warrington";#N/A,#N/A,TRUE,"Widnes"}</definedName>
    <definedName name="pojboijioljn" localSheetId="1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ool">#REF!</definedName>
    <definedName name="poopo" localSheetId="2">#REF!</definedName>
    <definedName name="poopo" localSheetId="0">#REF!</definedName>
    <definedName name="poopo" localSheetId="3">#REF!</definedName>
    <definedName name="poopo">#REF!</definedName>
    <definedName name="postt" localSheetId="0">#REF!</definedName>
    <definedName name="postt">#REF!</definedName>
    <definedName name="Potable_water" localSheetId="2">#REF!</definedName>
    <definedName name="Potable_water" localSheetId="3">#REF!</definedName>
    <definedName name="Potable_water">#REF!</definedName>
    <definedName name="pOtherCosts" localSheetId="2">#REF!</definedName>
    <definedName name="pOtherCosts" localSheetId="3">#REF!</definedName>
    <definedName name="pOtherCosts">#REF!</definedName>
    <definedName name="pound">#REF!</definedName>
    <definedName name="POverall">#REF!</definedName>
    <definedName name="POWER_Sales">#REF!</definedName>
    <definedName name="powerfloat">#REF!</definedName>
    <definedName name="pp" localSheetId="0">#REF!</definedName>
    <definedName name="pp">#REF!</definedName>
    <definedName name="ppo" localSheetId="2" hidden="1">{"'Break down'!$A$4"}</definedName>
    <definedName name="ppo" localSheetId="0" hidden="1">{"'Break down'!$A$4"}</definedName>
    <definedName name="ppo" localSheetId="1" hidden="1">{"'Break down'!$A$4"}</definedName>
    <definedName name="ppo" localSheetId="3" hidden="1">{"'Break down'!$A$4"}</definedName>
    <definedName name="ppo" hidden="1">{"'Break down'!$A$4"}</definedName>
    <definedName name="ppok" localSheetId="0" hidden="1">{#N/A,#N/A,TRUE,"Cover";#N/A,#N/A,TRUE,"Conts";#N/A,#N/A,TRUE,"VOS";#N/A,#N/A,TRUE,"Warrington";#N/A,#N/A,TRUE,"Widnes"}</definedName>
    <definedName name="ppok" localSheetId="1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PP" localSheetId="2">#REF!</definedName>
    <definedName name="PPP" localSheetId="0">#REF!</definedName>
    <definedName name="PPP" localSheetId="3">#REF!</definedName>
    <definedName name="PPP">#REF!</definedName>
    <definedName name="PPRLM" localSheetId="2">#REF!</definedName>
    <definedName name="PPRLM" localSheetId="3">#REF!</definedName>
    <definedName name="PPRLM">#REF!</definedName>
    <definedName name="PR" localSheetId="2">#REF!</definedName>
    <definedName name="PR" localSheetId="3">#REF!</definedName>
    <definedName name="PR">#REF!</definedName>
    <definedName name="prasanth" localSheetId="2">#REF!</definedName>
    <definedName name="prasanth" localSheetId="3">#REF!</definedName>
    <definedName name="prasanth">#REF!</definedName>
    <definedName name="pre" localSheetId="2">#REF!</definedName>
    <definedName name="pre" localSheetId="3">#REF!</definedName>
    <definedName name="pre">#REF!</definedName>
    <definedName name="PRE_TRACED_TUBE">#REF!</definedName>
    <definedName name="PRECAST">#REF!</definedName>
    <definedName name="prelim2" localSheetId="0" hidden="1">{#N/A,#N/A,FALSE,"summary";#N/A,#N/A,FALSE,"preliminy";#N/A,#N/A,FALSE,"bill 3";#N/A,#N/A,FALSE,"bill 4"}</definedName>
    <definedName name="prelim2" localSheetId="1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ELIMS">#REF!</definedName>
    <definedName name="Pressurization" localSheetId="2">#REF!</definedName>
    <definedName name="Pressurization" localSheetId="0">#REF!</definedName>
    <definedName name="Pressurization" localSheetId="3">#REF!</definedName>
    <definedName name="Pressurization">#REF!</definedName>
    <definedName name="PREST" localSheetId="0">#REF!</definedName>
    <definedName name="PREST">#REF!</definedName>
    <definedName name="PRESTV" localSheetId="0">#REF!</definedName>
    <definedName name="PRESTV">#REF!</definedName>
    <definedName name="PREVIOUS">#REF!</definedName>
    <definedName name="Previous_Valuation_No">#REF!</definedName>
    <definedName name="previousestimate">#REF!</definedName>
    <definedName name="PRICE">#REF!</definedName>
    <definedName name="Price_Acoust._Ceil">#REF!</definedName>
    <definedName name="Price_Block">#REF!</definedName>
    <definedName name="Price_Brick">#REF!</definedName>
    <definedName name="Price_Conc_4000">#REF!</definedName>
    <definedName name="Price_Conc_5000">#REF!</definedName>
    <definedName name="Price_Conc_6000">#REF!</definedName>
    <definedName name="Price_Form_Beam">#REF!</definedName>
    <definedName name="Price_Form_Colmn">#REF!</definedName>
    <definedName name="Price_Form_Core">#REF!</definedName>
    <definedName name="Price_Form_Slab">#REF!</definedName>
    <definedName name="Price_Form_Wall">#REF!</definedName>
    <definedName name="Price_Gyp._Ceil">#REF!</definedName>
    <definedName name="Price_Gyp.W_Both">#REF!</definedName>
    <definedName name="Price_Gyp.W_One">#REF!</definedName>
    <definedName name="price_list">#REF!</definedName>
    <definedName name="Price_menu">#REF!</definedName>
    <definedName name="Price_Paint_Emulsn">#REF!</definedName>
    <definedName name="Price_Plaster_Ceil">#REF!</definedName>
    <definedName name="Price_Plaster_Ext">#REF!</definedName>
    <definedName name="Price_Plaster_Floor">#REF!</definedName>
    <definedName name="Price_Plaster_Wall">#REF!</definedName>
    <definedName name="Price_Rebar_High">#REF!</definedName>
    <definedName name="Price_Rebar_Mild">#REF!</definedName>
    <definedName name="Price_Stl.Door_D">#REF!</definedName>
    <definedName name="Price_Stl.Door_S">#REF!</definedName>
    <definedName name="Price_Stone_Floor">#REF!</definedName>
    <definedName name="Price_Stone_Wall">#REF!</definedName>
    <definedName name="Price_Wd.Door_D">#REF!</definedName>
    <definedName name="Price_Wd.Door_S">#REF!</definedName>
    <definedName name="PRICE1">#REF!</definedName>
    <definedName name="PRICE10">#REF!</definedName>
    <definedName name="PRICE2">#REF!</definedName>
    <definedName name="PRICE3">#REF!</definedName>
    <definedName name="PRICE4">#REF!</definedName>
    <definedName name="PRICE5">#REF!</definedName>
    <definedName name="PRICE6">#REF!</definedName>
    <definedName name="PRICE7">#REF!</definedName>
    <definedName name="PRICE8">#REF!</definedName>
    <definedName name="PRICE9">#REF!</definedName>
    <definedName name="PRICEItem">#REF!</definedName>
    <definedName name="PRICEKDescr">#REF!</definedName>
    <definedName name="PRICEKValue">#REF!</definedName>
    <definedName name="Prices">#REF!</definedName>
    <definedName name="PRICESItem">#REF!</definedName>
    <definedName name="PRICESKa">#REF!</definedName>
    <definedName name="PRICESKb">#REF!</definedName>
    <definedName name="PRICESUnitOfferedPrice">#REF!</definedName>
    <definedName name="PRICEUnitPrice">#REF!</definedName>
    <definedName name="PrimeCoat">#REF!</definedName>
    <definedName name="Princ">#REF!</definedName>
    <definedName name="prince">#REF!</definedName>
    <definedName name="prince1">#REF!</definedName>
    <definedName name="PRINT">#REF!</definedName>
    <definedName name="_xlnm.Print_Area" localSheetId="2">'BOQ - Doors'!$A$1:$AC$446</definedName>
    <definedName name="_xlnm.Print_Area" localSheetId="0">'IPA -07'!$A$7:$E$60</definedName>
    <definedName name="_xlnm.Print_Area" localSheetId="1">Summary!$A$1:$E$9</definedName>
    <definedName name="_xlnm.Print_Area" localSheetId="3">Variations!$A$1:$M$78</definedName>
    <definedName name="_xlnm.Print_Area">#REF!</definedName>
    <definedName name="PRINT_area_M" localSheetId="2">#REF!</definedName>
    <definedName name="PRINT_area_M" localSheetId="0">#REF!</definedName>
    <definedName name="PRINT_area_M" localSheetId="3">#REF!</definedName>
    <definedName name="PRINT_area_M">#REF!</definedName>
    <definedName name="Print_Area_MI">#REF!</definedName>
    <definedName name="Print_Area_MI_1">"#REF!"</definedName>
    <definedName name="Print_Area_MI_12">"$#REF!.$A$2:$M$487"</definedName>
    <definedName name="Print_Area_MI_15" localSheetId="0">#REF!</definedName>
    <definedName name="Print_Area_MI_15">#REF!</definedName>
    <definedName name="Print_Area_MI_18">"$#REF!.$A$1:$N$465"</definedName>
    <definedName name="Print_Area_MI_2" localSheetId="2">"$#REF!.$A$2:$M$487"</definedName>
    <definedName name="Print_Area_MI_2" localSheetId="3">"$#REF!.$A$2:$M$487"</definedName>
    <definedName name="Print_Area_MI_2">"#REF!"</definedName>
    <definedName name="Print_Area_MI_3" localSheetId="2">"$#REF!.$A$2:$M$487"</definedName>
    <definedName name="Print_Area_MI_3" localSheetId="3">"$#REF!.$A$2:$M$487"</definedName>
    <definedName name="Print_Area_MI_3">"#REF!"</definedName>
    <definedName name="Print_Area_MI_38">"$#REF!.$A$2:$L$37"</definedName>
    <definedName name="Print_Area_MI_4" localSheetId="2">"$#REF!.$A$2:$M$487"</definedName>
    <definedName name="Print_Area_MI_4" localSheetId="3">"$#REF!.$A$2:$M$487"</definedName>
    <definedName name="Print_Area_MI_4">"#REF!"</definedName>
    <definedName name="Print_Area_MI_5">"$#REF!.$A$2:$M$487"</definedName>
    <definedName name="Print_Area_MI_6">"$#REF!.$A$2:$M$487"</definedName>
    <definedName name="Print_Area_MI_7">"$#REF!.$A$2:$M$487"</definedName>
    <definedName name="Print_Area_MI_8">"$#REF!.$A$2:$M$487"</definedName>
    <definedName name="PRINT_AREA_MI1" localSheetId="2">#REF!</definedName>
    <definedName name="PRINT_AREA_MI1" localSheetId="3">#REF!</definedName>
    <definedName name="PRINT_AREA_MI1">#REF!</definedName>
    <definedName name="Print_Area_Reset">#N/A</definedName>
    <definedName name="Print_Areas" localSheetId="2">#REF!</definedName>
    <definedName name="Print_Areas" localSheetId="3">#REF!</definedName>
    <definedName name="Print_Areas">#REF!</definedName>
    <definedName name="print_chart" localSheetId="2">#REF!</definedName>
    <definedName name="print_chart" localSheetId="3">#REF!</definedName>
    <definedName name="print_chart">#REF!</definedName>
    <definedName name="Print_Checklist" localSheetId="2">#REF!</definedName>
    <definedName name="Print_Checklist" localSheetId="3">#REF!</definedName>
    <definedName name="Print_Checklist">#REF!</definedName>
    <definedName name="Print_Cover">#REF!</definedName>
    <definedName name="PRINT_ENGR">#REF!</definedName>
    <definedName name="print_input">#REF!</definedName>
    <definedName name="Print_ITR">#REF!</definedName>
    <definedName name="Print_Settlement">#REF!</definedName>
    <definedName name="PRINT_TITLE" localSheetId="0">#REF!</definedName>
    <definedName name="PRINT_TITLE">#REF!</definedName>
    <definedName name="_xlnm.Print_Titles" localSheetId="2">'BOQ - Doors'!$1:$8</definedName>
    <definedName name="_xlnm.Print_Titles" localSheetId="1">#REF!</definedName>
    <definedName name="_xlnm.Print_Titles" localSheetId="3">Variations!$1:$6</definedName>
    <definedName name="_xlnm.Print_Titles">#REF!</definedName>
    <definedName name="Print_Titles_MI" localSheetId="0">#REF!</definedName>
    <definedName name="Print_Titles_MI" localSheetId="1">#REF!</definedName>
    <definedName name="Print_Titles_MI">#REF!</definedName>
    <definedName name="Print_Titles_MI___0" localSheetId="0">#REF!</definedName>
    <definedName name="Print_Titles_MI___0">#REF!</definedName>
    <definedName name="Print_Titles_MI___18">#REF!</definedName>
    <definedName name="Print_TRA">#REF!</definedName>
    <definedName name="Print_V1">#REF!</definedName>
    <definedName name="Print_V2">#REF!</definedName>
    <definedName name="PRINTA">#REF!</definedName>
    <definedName name="prio">#N/A</definedName>
    <definedName name="Prix_Vente_Mini">#REF!</definedName>
    <definedName name="PRJ_ELBK_CST_EDITBY" localSheetId="2">#REF!</definedName>
    <definedName name="PRJ_ELBK_CST_EDITBY" localSheetId="3">#REF!</definedName>
    <definedName name="PRJ_ELBK_CST_EDITBY">#REF!</definedName>
    <definedName name="PRJ_ELBK_CST_EDITDATE" localSheetId="2">#REF!</definedName>
    <definedName name="PRJ_ELBK_CST_EDITDATE" localSheetId="3">#REF!</definedName>
    <definedName name="PRJ_ELBK_CST_EDITDATE">#REF!</definedName>
    <definedName name="PRJ_ELEQ_CST_EDITBY">#REF!</definedName>
    <definedName name="PRJ_ELEQ_CST_EDITDATE">#REF!</definedName>
    <definedName name="PRJ_INSTR_CST_EDITBY">#REF!</definedName>
    <definedName name="PRJ_INSTR_CST_EDITDATE">#REF!</definedName>
    <definedName name="Prj_no">#REF!</definedName>
    <definedName name="Prj_ttl">#REF!</definedName>
    <definedName name="prjName">#REF!</definedName>
    <definedName name="prjNo">#REF!</definedName>
    <definedName name="pro" localSheetId="0">#REF!</definedName>
    <definedName name="pro">#REF!</definedName>
    <definedName name="Pro_Acoustic" localSheetId="0">#REF!</definedName>
    <definedName name="Pro_Acoustic">#REF!</definedName>
    <definedName name="Proc_Hrs">#REF!</definedName>
    <definedName name="Proc_Rev">#REF!</definedName>
    <definedName name="PROCESS_ACT">#REF!</definedName>
    <definedName name="PROCESS_PLAN">#REF!</definedName>
    <definedName name="ProdForm" localSheetId="0" hidden="1">#REF!</definedName>
    <definedName name="ProdForm" hidden="1">#REF!</definedName>
    <definedName name="Product" hidden="1">#REF!</definedName>
    <definedName name="Prof">#REF!</definedName>
    <definedName name="Prof_fees">#REF!</definedName>
    <definedName name="Prof_fees_12">"$#REF!.$F$31"</definedName>
    <definedName name="Prof_fees_18">"$#REF!.$F$36"</definedName>
    <definedName name="Prof_fees_2">"$#REF!.$F$31"</definedName>
    <definedName name="Prof_fees_38">"$#REF!.$F$34"</definedName>
    <definedName name="Prof_fees_4">"$#REF!.$F$31"</definedName>
    <definedName name="Prof_fees_5">"$#REF!.$F$31"</definedName>
    <definedName name="Prof_fees_6">"$#REF!.$F$31"</definedName>
    <definedName name="Prof_fees_7">"$#REF!.$F$31"</definedName>
    <definedName name="Prof_fees_8">"$#REF!.$F$31"</definedName>
    <definedName name="Prof_fees1" localSheetId="0">#REF!</definedName>
    <definedName name="Prof_fees1">#REF!</definedName>
    <definedName name="profit" localSheetId="0">#REF!</definedName>
    <definedName name="profit" localSheetId="1">#REF!</definedName>
    <definedName name="profit">#REF!</definedName>
    <definedName name="progress" localSheetId="0">#REF!</definedName>
    <definedName name="progress">#REF!</definedName>
    <definedName name="PROJ">#REF!</definedName>
    <definedName name="Proj_review_meeting">#N/A</definedName>
    <definedName name="projcum" localSheetId="2">#REF!</definedName>
    <definedName name="projcum" localSheetId="0">#REF!</definedName>
    <definedName name="projcum" localSheetId="3">#REF!</definedName>
    <definedName name="projcum">#REF!</definedName>
    <definedName name="projcum1" localSheetId="0">OFFSET(#REF!,0,0,COUNTA(#REF!),1)</definedName>
    <definedName name="projcum1">OFFSET(#REF!,0,0,COUNTA(#REF!),1)</definedName>
    <definedName name="ProjDay" localSheetId="0">#REF!</definedName>
    <definedName name="ProjDay">#REF!</definedName>
    <definedName name="project" localSheetId="0">#REF!</definedName>
    <definedName name="project">#REF!</definedName>
    <definedName name="PROJECT_Description" localSheetId="0">#REF!</definedName>
    <definedName name="PROJECT_Description">#REF!</definedName>
    <definedName name="PROJECT_Description1">#REF!</definedName>
    <definedName name="PROJECT_Description2">#REF!</definedName>
    <definedName name="Project_footer">#N/A</definedName>
    <definedName name="Project_manager_company">#REF!</definedName>
    <definedName name="Project_manager_firm">#REF!</definedName>
    <definedName name="Project_name" localSheetId="2">#REF!</definedName>
    <definedName name="Project_name" localSheetId="3">#REF!</definedName>
    <definedName name="Project_Name">#REF!</definedName>
    <definedName name="Project_No.">#REF!</definedName>
    <definedName name="Project_Subtitle">#REF!</definedName>
    <definedName name="PROJLOC">#REF!</definedName>
    <definedName name="ProjMonth" localSheetId="0">#REF!</definedName>
    <definedName name="ProjMonth">#REF!</definedName>
    <definedName name="projmonthly" localSheetId="0">#REF!</definedName>
    <definedName name="projmonthly">#REF!</definedName>
    <definedName name="projmonthly1" localSheetId="0">OFFSET(#REF!,0,0,COUNTA(#REF!),1)</definedName>
    <definedName name="projmonthly1">OFFSET(#REF!,0,0,COUNTA(#REF!),1)</definedName>
    <definedName name="projmonthmax" localSheetId="0">OFFSET(#REF!,0,0,MATCH(#REF!,#REF!,0),1)</definedName>
    <definedName name="projmonthmax">OFFSET(#REF!,0,0,MATCH(#REF!,#REF!,0),1)</definedName>
    <definedName name="PROJNAME">#REF!</definedName>
    <definedName name="ProjYear" localSheetId="2">#REF!</definedName>
    <definedName name="ProjYear" localSheetId="0">#REF!</definedName>
    <definedName name="ProjYear" localSheetId="3">#REF!</definedName>
    <definedName name="ProjYear">#REF!</definedName>
    <definedName name="Proname" localSheetId="0">#REF!</definedName>
    <definedName name="Proname">#REF!</definedName>
    <definedName name="Property_Name" localSheetId="0">#REF!</definedName>
    <definedName name="Property_Name">#REF!</definedName>
    <definedName name="PropStat" localSheetId="0">#REF!</definedName>
    <definedName name="PropStat">#REF!</definedName>
    <definedName name="Protection">#REF!</definedName>
    <definedName name="Prov_quants">#REF!</definedName>
    <definedName name="prov_sums">#REF!</definedName>
    <definedName name="Provforecastfinal" localSheetId="0">#REF!</definedName>
    <definedName name="Provforecastfinal">#REF!</definedName>
    <definedName name="Prz_Staz">#REF!</definedName>
    <definedName name="PS" localSheetId="0">#REF!</definedName>
    <definedName name="PS">#REF!</definedName>
    <definedName name="pSchedule">#REF!</definedName>
    <definedName name="pSWDiscProfile">#REF!</definedName>
    <definedName name="pswyry" localSheetId="2" hidden="1">{#N/A,#N/A,TRUE,"Cover";#N/A,#N/A,TRUE,"Conts";#N/A,#N/A,TRUE,"VOS";#N/A,#N/A,TRUE,"Warrington";#N/A,#N/A,TRUE,"Widnes"}</definedName>
    <definedName name="pswyry" localSheetId="0" hidden="1">{#N/A,#N/A,TRUE,"Cover";#N/A,#N/A,TRUE,"Conts";#N/A,#N/A,TRUE,"VOS";#N/A,#N/A,TRUE,"Warrington";#N/A,#N/A,TRUE,"Widnes"}</definedName>
    <definedName name="pswyry" localSheetId="1" hidden="1">{#N/A,#N/A,TRUE,"Cover";#N/A,#N/A,TRUE,"Conts";#N/A,#N/A,TRUE,"VOS";#N/A,#N/A,TRUE,"Warrington";#N/A,#N/A,TRUE,"Widnes"}</definedName>
    <definedName name="pswyry" localSheetId="3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T">#REF!</definedName>
    <definedName name="PTable">#REF!</definedName>
    <definedName name="PUMP" localSheetId="2">#REF!</definedName>
    <definedName name="PUMP" localSheetId="3">#REF!</definedName>
    <definedName name="PUMP">#REF!</definedName>
    <definedName name="Pumps_Grundfos" localSheetId="2">#REF!</definedName>
    <definedName name="Pumps_Grundfos" localSheetId="3">#REF!</definedName>
    <definedName name="Pumps_Grundfos">#REF!</definedName>
    <definedName name="punto" localSheetId="2">#REF!</definedName>
    <definedName name="punto" localSheetId="3">#REF!</definedName>
    <definedName name="punto">#REF!</definedName>
    <definedName name="puy" localSheetId="0" hidden="1">{#N/A,#N/A,TRUE,"Cover";#N/A,#N/A,TRUE,"Conts";#N/A,#N/A,TRUE,"VOS";#N/A,#N/A,TRUE,"Warrington";#N/A,#N/A,TRUE,"Widnes"}</definedName>
    <definedName name="puy" localSheetId="1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Pv_min" localSheetId="2">#REF!</definedName>
    <definedName name="Pv_min" localSheetId="3">#REF!</definedName>
    <definedName name="Pv_min">#REF!</definedName>
    <definedName name="pv_typ_1">#REF!</definedName>
    <definedName name="Pv_Typ_2">#REF!</definedName>
    <definedName name="PVatTotIRR" localSheetId="0">#REF!</definedName>
    <definedName name="PVatTotIRR">#REF!</definedName>
    <definedName name="PVC_FLEXIBLE_PIPE">#REF!</definedName>
    <definedName name="PVC_PIPE">#REF!</definedName>
    <definedName name="PVCPipesandFittings">#REF!</definedName>
    <definedName name="PVE_con">#REF!</definedName>
    <definedName name="PVE_qs">#REF!</definedName>
    <definedName name="PVE_sub">#REF!</definedName>
    <definedName name="Pvmin">#REF!</definedName>
    <definedName name="PVO_gross" localSheetId="0">#REF!</definedName>
    <definedName name="PVO_gross">#REF!</definedName>
    <definedName name="PVO_nett" localSheetId="0">#REF!</definedName>
    <definedName name="PVO_nett">#REF!</definedName>
    <definedName name="PWHTable">#REF!</definedName>
    <definedName name="PWR_BLK_TRAY">#REF!</definedName>
    <definedName name="PxO">#REF!</definedName>
    <definedName name="Q" localSheetId="0">#REF!</definedName>
    <definedName name="Q">#REF!</definedName>
    <definedName name="Q_22" localSheetId="0">#REF!</definedName>
    <definedName name="Q_22">#REF!</definedName>
    <definedName name="Q_PEAK">#REF!</definedName>
    <definedName name="q3tqtq" localSheetId="2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localSheetId="1" hidden="1">{#N/A,#N/A,TRUE,"Cover";#N/A,#N/A,TRUE,"Conts";#N/A,#N/A,TRUE,"VOS";#N/A,#N/A,TRUE,"Warrington";#N/A,#N/A,TRUE,"Widnes"}</definedName>
    <definedName name="q3tqtq" localSheetId="3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2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localSheetId="1" hidden="1">{#N/A,#N/A,TRUE,"Cover";#N/A,#N/A,TRUE,"Conts";#N/A,#N/A,TRUE,"VOS";#N/A,#N/A,TRUE,"Warrington";#N/A,#N/A,TRUE,"Widnes"}</definedName>
    <definedName name="q5ttyr" localSheetId="3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" localSheetId="0">#REF!</definedName>
    <definedName name="qa">#REF!</definedName>
    <definedName name="qb" localSheetId="2">#REF!</definedName>
    <definedName name="qb" localSheetId="3">#REF!</definedName>
    <definedName name="qb">#REF!</definedName>
    <definedName name="qc" localSheetId="2">#REF!</definedName>
    <definedName name="qc" localSheetId="3">#REF!</definedName>
    <definedName name="qc">#REF!</definedName>
    <definedName name="qcmep" localSheetId="2">#REF!</definedName>
    <definedName name="qcmep" localSheetId="3">#REF!</definedName>
    <definedName name="qcmep">#REF!</definedName>
    <definedName name="QD" localSheetId="0">#REF!</definedName>
    <definedName name="qd">#REF!</definedName>
    <definedName name="qe" localSheetId="2" hidden="1">{"'Break down'!$A$4"}</definedName>
    <definedName name="qe" localSheetId="0" hidden="1">{"'Break down'!$A$4"}</definedName>
    <definedName name="qe" localSheetId="1" hidden="1">{"'Break down'!$A$4"}</definedName>
    <definedName name="qe" localSheetId="3" hidden="1">{"'Break down'!$A$4"}</definedName>
    <definedName name="qe" hidden="1">{"'Break down'!$A$4"}</definedName>
    <definedName name="QEDQ">#REF!</definedName>
    <definedName name="QF">#REF!</definedName>
    <definedName name="qg">#REF!</definedName>
    <definedName name="QI">#REF!</definedName>
    <definedName name="qq" localSheetId="2">#REF!</definedName>
    <definedName name="qq" localSheetId="3">#REF!</definedName>
    <definedName name="qq">#REF!</definedName>
    <definedName name="qqq" localSheetId="2" hidden="1">{#N/A,#N/A,TRUE,"Cover";#N/A,#N/A,TRUE,"Conts";#N/A,#N/A,TRUE,"VOS";#N/A,#N/A,TRUE,"Warrington";#N/A,#N/A,TRUE,"Widnes"}</definedName>
    <definedName name="QQQ" localSheetId="0">#REF!</definedName>
    <definedName name="qqq" localSheetId="3" hidden="1">{#N/A,#N/A,TRUE,"Cover";#N/A,#N/A,TRUE,"Conts";#N/A,#N/A,TRUE,"VOS";#N/A,#N/A,TRUE,"Warrington";#N/A,#N/A,TRUE,"Widnes"}</definedName>
    <definedName name="qqq">#REF!</definedName>
    <definedName name="qqqqqqq">#N/A</definedName>
    <definedName name="qqqqqqqqqqqqqqqqqqqqqqqqqqqqqqqqqqqq">#REF!</definedName>
    <definedName name="qqqqw" localSheetId="2">#REF!</definedName>
    <definedName name="qqqqw" localSheetId="3">#REF!</definedName>
    <definedName name="qqqqw">#REF!</definedName>
    <definedName name="QR" localSheetId="2">#REF!</definedName>
    <definedName name="QR" localSheetId="0">#REF!</definedName>
    <definedName name="QR" localSheetId="3">#REF!</definedName>
    <definedName name="QR">#REF!</definedName>
    <definedName name="QR_to_LB_Sterling">#REF!</definedName>
    <definedName name="QRREREREWRQRQRRRRRR">#N/A</definedName>
    <definedName name="qrt" localSheetId="2" hidden="1">{#N/A,#N/A,TRUE,"Cover";#N/A,#N/A,TRUE,"Conts";#N/A,#N/A,TRUE,"VOS";#N/A,#N/A,TRUE,"Warrington";#N/A,#N/A,TRUE,"Widnes"}</definedName>
    <definedName name="qrt" localSheetId="0" hidden="1">{#N/A,#N/A,TRUE,"Cover";#N/A,#N/A,TRUE,"Conts";#N/A,#N/A,TRUE,"VOS";#N/A,#N/A,TRUE,"Warrington";#N/A,#N/A,TRUE,"Widnes"}</definedName>
    <definedName name="qrt" localSheetId="1" hidden="1">{#N/A,#N/A,TRUE,"Cover";#N/A,#N/A,TRUE,"Conts";#N/A,#N/A,TRUE,"VOS";#N/A,#N/A,TRUE,"Warrington";#N/A,#N/A,TRUE,"Widnes"}</definedName>
    <definedName name="qrt" localSheetId="3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S" localSheetId="0">#REF!</definedName>
    <definedName name="QS">#REF!</definedName>
    <definedName name="QS_Expenses">735350</definedName>
    <definedName name="QS_firm" localSheetId="2">#REF!</definedName>
    <definedName name="QS_firm" localSheetId="3">#REF!</definedName>
    <definedName name="QS_firm">#REF!</definedName>
    <definedName name="QT" localSheetId="0">#REF!</definedName>
    <definedName name="QT">#REF!</definedName>
    <definedName name="Qta_PV">#REF!</definedName>
    <definedName name="qttyry" localSheetId="2" hidden="1">{#N/A,#N/A,TRUE,"Cover";#N/A,#N/A,TRUE,"Conts";#N/A,#N/A,TRUE,"VOS";#N/A,#N/A,TRUE,"Warrington";#N/A,#N/A,TRUE,"Widnes"}</definedName>
    <definedName name="qttyry" localSheetId="0" hidden="1">{#N/A,#N/A,TRUE,"Cover";#N/A,#N/A,TRUE,"Conts";#N/A,#N/A,TRUE,"VOS";#N/A,#N/A,TRUE,"Warrington";#N/A,#N/A,TRUE,"Widnes"}</definedName>
    <definedName name="qttyry" localSheetId="1" hidden="1">{#N/A,#N/A,TRUE,"Cover";#N/A,#N/A,TRUE,"Conts";#N/A,#N/A,TRUE,"VOS";#N/A,#N/A,TRUE,"Warrington";#N/A,#N/A,TRUE,"Widnes"}</definedName>
    <definedName name="qttyry" localSheetId="3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">#REF!</definedName>
    <definedName name="Qty." localSheetId="2">#REF!</definedName>
    <definedName name="Qty." localSheetId="0">#REF!</definedName>
    <definedName name="Qty." localSheetId="3">#REF!</definedName>
    <definedName name="Qty.">#REF!</definedName>
    <definedName name="Qty_ACEB" localSheetId="2">#REF!</definedName>
    <definedName name="Qty_ACEB" localSheetId="3">#REF!</definedName>
    <definedName name="Qty_ACEB">#REF!</definedName>
    <definedName name="Qty_Ceiling" localSheetId="0">#REF!</definedName>
    <definedName name="Qty_Ceiling">#REF!</definedName>
    <definedName name="Qty_Cntl_Valves" localSheetId="2">ROUND(IF(VLOOKUP(#REF!,CNTL_VALVE_PRICE,9,FALSE)=0,0,VLOOKUP(#REF!,CNTL_VALVE_PRICE,9,FALSE)),0)</definedName>
    <definedName name="Qty_Cntl_Valves" localSheetId="0">ROUND(IF(VLOOKUP(#REF!,CNTL_VALVE_PRICE,9,FALSE)=0,0,VLOOKUP(#REF!,CNTL_VALVE_PRICE,9,FALSE)),0)</definedName>
    <definedName name="Qty_Cntl_Valves" localSheetId="1">ROUND(IF(VLOOKUP(#REF!,CNTL_VALVE_PRICE,9,FALSE)=0,0,VLOOKUP(#REF!,CNTL_VALVE_PRICE,9,FALSE)),0)</definedName>
    <definedName name="Qty_Cntl_Valves" localSheetId="3">ROUND(IF(VLOOKUP(#REF!,[0]!CNTL_VALVE_PRICE,9,FALSE)=0,0,VLOOKUP(#REF!,[0]!CNTL_VALVE_PRICE,9,FALSE)),0)</definedName>
    <definedName name="Qty_Cntl_Valves">ROUND(IF(VLOOKUP(#REF!,CNTL_VALVE_PRICE,9,FALSE)=0,0,VLOOKUP(#REF!,CNTL_VALVE_PRICE,9,FALSE)),0)</definedName>
    <definedName name="Qty_Conc" localSheetId="0">#REF!</definedName>
    <definedName name="Qty_Conc">#REF!</definedName>
    <definedName name="Qty_contng">#REF!</definedName>
    <definedName name="QTY_DISC_MV">#REF!</definedName>
    <definedName name="Qty_Door.Window">#REF!</definedName>
    <definedName name="Qty_Excavation">#REF!</definedName>
    <definedName name="Qty_Form">#REF!</definedName>
    <definedName name="Qty_Masonry">#REF!</definedName>
    <definedName name="Qty_Painting">#REF!</definedName>
    <definedName name="Qty_Plastering">#REF!</definedName>
    <definedName name="Qty_Rebar">#REF!</definedName>
    <definedName name="Qty_Stone">#REF!</definedName>
    <definedName name="Qty_Wall">#REF!</definedName>
    <definedName name="qtyhytrh" localSheetId="2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localSheetId="1" hidden="1">{#N/A,#N/A,TRUE,"Cover";#N/A,#N/A,TRUE,"Conts";#N/A,#N/A,TRUE,"VOS";#N/A,#N/A,TRUE,"Warrington";#N/A,#N/A,TRUE,"Widnes"}</definedName>
    <definedName name="qtyhytrh" localSheetId="3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2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localSheetId="1" hidden="1">{#N/A,#N/A,TRUE,"Cover";#N/A,#N/A,TRUE,"Conts";#N/A,#N/A,TRUE,"VOS";#N/A,#N/A,TRUE,"Warrington";#N/A,#N/A,TRUE,"Widnes"}</definedName>
    <definedName name="qtyu" localSheetId="3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2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localSheetId="1" hidden="1">{#N/A,#N/A,TRUE,"Cover";#N/A,#N/A,TRUE,"Conts";#N/A,#N/A,TRUE,"VOS";#N/A,#N/A,TRUE,"Warrington";#N/A,#N/A,TRUE,"Widnes"}</definedName>
    <definedName name="qtyyut" localSheetId="3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2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localSheetId="1" hidden="1">{#N/A,#N/A,TRUE,"Cover";#N/A,#N/A,TRUE,"Conts";#N/A,#N/A,TRUE,"VOS";#N/A,#N/A,TRUE,"Warrington";#N/A,#N/A,TRUE,"Widnes"}</definedName>
    <definedName name="qtyyyhh" localSheetId="3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IESItem">#REF!</definedName>
    <definedName name="QUANTITIESRoute1">#REF!</definedName>
    <definedName name="QUANTITIESSites">#REF!</definedName>
    <definedName name="QUANTITIESUnitPrice">#REF!</definedName>
    <definedName name="Quantity" localSheetId="2">#REF!</definedName>
    <definedName name="Quantity" localSheetId="0">#REF!</definedName>
    <definedName name="Quantity" localSheetId="3">#REF!</definedName>
    <definedName name="Quantity">"C1"</definedName>
    <definedName name="Quote_Cowi">#REF!</definedName>
    <definedName name="Quote_dapo">#REF!</definedName>
    <definedName name="Quote_Hal">#REF!</definedName>
    <definedName name="Quote_Hyd">#REF!</definedName>
    <definedName name="Quote_other">#REF!</definedName>
    <definedName name="qura" localSheetId="2">#REF!</definedName>
    <definedName name="qura" localSheetId="0">#REF!</definedName>
    <definedName name="qura" localSheetId="3">#REF!</definedName>
    <definedName name="qura">#REF!</definedName>
    <definedName name="QWE" localSheetId="2">#REF!</definedName>
    <definedName name="QWE" localSheetId="3">#REF!</definedName>
    <definedName name="QWE">#REF!</definedName>
    <definedName name="qwerty" localSheetId="2">#REF!</definedName>
    <definedName name="qwerty" localSheetId="3">#REF!</definedName>
    <definedName name="qwerty">#REF!</definedName>
    <definedName name="QWQ">#REF!</definedName>
    <definedName name="QWWWWWWWW">#REF!</definedName>
    <definedName name="QY" localSheetId="0">#REF!</definedName>
    <definedName name="QY">#REF!</definedName>
    <definedName name="R.C.C___SUB_STRUCTURE" localSheetId="0">#REF!</definedName>
    <definedName name="R.C.C___SUB_STRUCTURE">#REF!</definedName>
    <definedName name="R.C.C___SUPER_STRUCTURE">#REF!</definedName>
    <definedName name="R_">#REF!</definedName>
    <definedName name="R_DATA">#REF!</definedName>
    <definedName name="RA_1a" localSheetId="2">#REF!</definedName>
    <definedName name="RA_1a" localSheetId="3">#REF!</definedName>
    <definedName name="RA_1a">#REF!</definedName>
    <definedName name="ra_1B" localSheetId="2">#REF!</definedName>
    <definedName name="ra_1B" localSheetId="3">#REF!</definedName>
    <definedName name="ra_1B">#REF!</definedName>
    <definedName name="RA_1c" localSheetId="2">#REF!</definedName>
    <definedName name="RA_1c" localSheetId="3">#REF!</definedName>
    <definedName name="RA_1c">#REF!</definedName>
    <definedName name="RA_1d">#REF!</definedName>
    <definedName name="RA_1e">#REF!</definedName>
    <definedName name="RA_1f">#REF!</definedName>
    <definedName name="RA_1g">#REF!</definedName>
    <definedName name="RA_1h">#REF!</definedName>
    <definedName name="RA_2a">#REF!</definedName>
    <definedName name="RA_2b">#REF!</definedName>
    <definedName name="RA_3">#REF!</definedName>
    <definedName name="RA_4">#REF!</definedName>
    <definedName name="raams">#REF!</definedName>
    <definedName name="raea" localSheetId="0" hidden="1">#REF!</definedName>
    <definedName name="raea" hidden="1">#REF!</definedName>
    <definedName name="raft_beams">#REF!</definedName>
    <definedName name="Raft_Edge_A_2000">#REF!</definedName>
    <definedName name="Raft_Edge_A_2500">#REF!</definedName>
    <definedName name="Raft_Edge_L_2000">#REF!</definedName>
    <definedName name="Raft_Edge_L_2500">#REF!</definedName>
    <definedName name="raft_foundation">#REF!</definedName>
    <definedName name="raj" localSheetId="0">#REF!</definedName>
    <definedName name="raj">#REF!</definedName>
    <definedName name="RAJESH" localSheetId="0">#REF!</definedName>
    <definedName name="RAJESH">#REF!</definedName>
    <definedName name="RAJITH">#REF!</definedName>
    <definedName name="ram">#REF!</definedName>
    <definedName name="RANGE" localSheetId="0">#REF!</definedName>
    <definedName name="range">#REF!</definedName>
    <definedName name="range1" localSheetId="0">#REF!</definedName>
    <definedName name="range1">#REF!</definedName>
    <definedName name="RANGE2">#REF!</definedName>
    <definedName name="RANGE21">#REF!</definedName>
    <definedName name="range3">#REF!</definedName>
    <definedName name="rao" localSheetId="0">#REF!</definedName>
    <definedName name="rao">#REF!</definedName>
    <definedName name="rasgg" localSheetId="2" hidden="1">{#N/A,#N/A,TRUE,"Cover";#N/A,#N/A,TRUE,"Conts";#N/A,#N/A,TRUE,"VOS";#N/A,#N/A,TRUE,"Warrington";#N/A,#N/A,TRUE,"Widnes"}</definedName>
    <definedName name="rasgg" localSheetId="0" hidden="1">{#N/A,#N/A,TRUE,"Cover";#N/A,#N/A,TRUE,"Conts";#N/A,#N/A,TRUE,"VOS";#N/A,#N/A,TRUE,"Warrington";#N/A,#N/A,TRUE,"Widnes"}</definedName>
    <definedName name="rasgg" localSheetId="1" hidden="1">{#N/A,#N/A,TRUE,"Cover";#N/A,#N/A,TRUE,"Conts";#N/A,#N/A,TRUE,"VOS";#N/A,#N/A,TRUE,"Warrington";#N/A,#N/A,TRUE,"Widnes"}</definedName>
    <definedName name="rasgg" localSheetId="3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tAna">#REF!</definedName>
    <definedName name="Rate" localSheetId="2">#REF!</definedName>
    <definedName name="Rate" localSheetId="0">#REF!</definedName>
    <definedName name="Rate" localSheetId="3">#REF!</definedName>
    <definedName name="Rate">#REF!</definedName>
    <definedName name="rate_22" localSheetId="0">#REF!</definedName>
    <definedName name="rate_22">#REF!</definedName>
    <definedName name="Rate_code">#REF!</definedName>
    <definedName name="RATE_OT">#REF!</definedName>
    <definedName name="Rate1">#REF!</definedName>
    <definedName name="rate11">#REF!</definedName>
    <definedName name="RateBEF">0.02479</definedName>
    <definedName name="Rates">#REF!</definedName>
    <definedName name="RATES_AU" localSheetId="2">#REF!</definedName>
    <definedName name="RATES_AU" localSheetId="3">#REF!</definedName>
    <definedName name="RATES_AU">#REF!</definedName>
    <definedName name="RATES_FR" localSheetId="2">#REF!</definedName>
    <definedName name="RATES_FR" localSheetId="3">#REF!</definedName>
    <definedName name="RATES_FR">#REF!</definedName>
    <definedName name="RATES_HK" localSheetId="2">#REF!</definedName>
    <definedName name="RATES_HK" localSheetId="3">#REF!</definedName>
    <definedName name="RATES_HK">#REF!</definedName>
    <definedName name="RATES_SP">#REF!</definedName>
    <definedName name="RATES1">#REF!</definedName>
    <definedName name="RATES2">#REF!</definedName>
    <definedName name="RATES3">#REF!</definedName>
    <definedName name="RATIO">#REF!</definedName>
    <definedName name="RB7.4" hidden="1">#REF!</definedName>
    <definedName name="RC_">#REF!</definedName>
    <definedName name="Rc_Costs">#REF!</definedName>
    <definedName name="RC_Mhrs">#REF!</definedName>
    <definedName name="RCArea" localSheetId="0" hidden="1">#REF!</definedName>
    <definedName name="RCArea" hidden="1">#REF!</definedName>
    <definedName name="rcc">#REF!</definedName>
    <definedName name="rcwbgl">#REF!</definedName>
    <definedName name="rcwbgl2">#REF!</definedName>
    <definedName name="RD">#REF!</definedName>
    <definedName name="rdegsegrg" localSheetId="2" hidden="1">{#N/A,#N/A,TRUE,"Cover";#N/A,#N/A,TRUE,"Conts";#N/A,#N/A,TRUE,"VOS";#N/A,#N/A,TRUE,"Warrington";#N/A,#N/A,TRUE,"Widnes"}</definedName>
    <definedName name="rdegsegrg" localSheetId="0" hidden="1">{#N/A,#N/A,TRUE,"Cover";#N/A,#N/A,TRUE,"Conts";#N/A,#N/A,TRUE,"VOS";#N/A,#N/A,TRUE,"Warrington";#N/A,#N/A,TRUE,"Widnes"}</definedName>
    <definedName name="rdegsegrg" localSheetId="1" hidden="1">{#N/A,#N/A,TRUE,"Cover";#N/A,#N/A,TRUE,"Conts";#N/A,#N/A,TRUE,"VOS";#N/A,#N/A,TRUE,"Warrington";#N/A,#N/A,TRUE,"Widnes"}</definedName>
    <definedName name="rdegsegrg" localSheetId="3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_SIZE" localSheetId="2">#REF!</definedName>
    <definedName name="RE_SIZE" localSheetId="3">#REF!</definedName>
    <definedName name="RE_SIZE">#REF!</definedName>
    <definedName name="READ" hidden="1">FALSE</definedName>
    <definedName name="rebar" localSheetId="2">#REF!</definedName>
    <definedName name="rebar" localSheetId="3">#REF!</definedName>
    <definedName name="rebar">#REF!</definedName>
    <definedName name="rebar_10mm" localSheetId="2">#REF!</definedName>
    <definedName name="rebar_10mm" localSheetId="3">#REF!</definedName>
    <definedName name="rebar_10mm">#REF!</definedName>
    <definedName name="rebar_12mm">#REF!</definedName>
    <definedName name="Rebar_16mm">#REF!</definedName>
    <definedName name="rebar_8mm">#REF!</definedName>
    <definedName name="Rebar_unitprice" localSheetId="0">#REF!</definedName>
    <definedName name="Rebar_unitprice">#REF!</definedName>
    <definedName name="rebar1">#REF!</definedName>
    <definedName name="RebarQty" localSheetId="2">IF(BASE=1,(#REF!*#REF!)/2000,(#REF!*#REF!)/1685.552931)</definedName>
    <definedName name="RebarQty" localSheetId="0">IF(BASE=1,(#REF!*#REF!)/2000,(#REF!*#REF!)/1685.552931)</definedName>
    <definedName name="RebarQty" localSheetId="1">IF(BASE=1,(#REF!*#REF!)/2000,(#REF!*#REF!)/1685.552931)</definedName>
    <definedName name="RebarQty" localSheetId="3">IF([0]!BASE=1,(#REF!*#REF!)/2000,(#REF!*#REF!)/1685.552931)</definedName>
    <definedName name="RebarQty">IF(BASE=1,(#REF!*#REF!)/2000,(#REF!*#REF!)/1685.552931)</definedName>
    <definedName name="RECEPT" localSheetId="2">#REF!</definedName>
    <definedName name="RECEPT" localSheetId="0">#REF!</definedName>
    <definedName name="RECEPT" localSheetId="1">#REF!</definedName>
    <definedName name="RECEPT" localSheetId="3">#REF!</definedName>
    <definedName name="RECEPT">#REF!</definedName>
    <definedName name="Recom" localSheetId="2" hidden="1">{"'Break down'!$A$4"}</definedName>
    <definedName name="Recom" localSheetId="0" hidden="1">{"'Break down'!$A$4"}</definedName>
    <definedName name="Recom" localSheetId="1" hidden="1">{"'Break down'!$A$4"}</definedName>
    <definedName name="Recom" localSheetId="3" hidden="1">{"'Break down'!$A$4"}</definedName>
    <definedName name="Recom" hidden="1">{"'Break down'!$A$4"}</definedName>
    <definedName name="RECON" localSheetId="0">#REF!</definedName>
    <definedName name="RECON">#REF!</definedName>
    <definedName name="_xlnm.Recorder" localSheetId="0">#REF!</definedName>
    <definedName name="_xlnm.Recorder">#REF!</definedName>
    <definedName name="rect_4_415">#REF!</definedName>
    <definedName name="RED">#REF!</definedName>
    <definedName name="Red_Fctr">#REF!</definedName>
    <definedName name="Red_fCTR_SS">#REF!</definedName>
    <definedName name="Redesign_Villa_Pavillion">#REF!</definedName>
    <definedName name="reema">#REF!</definedName>
    <definedName name="reerere">#N/A</definedName>
    <definedName name="reerreererererre">#N/A</definedName>
    <definedName name="REF_A35_DISC38165049">#REF!</definedName>
    <definedName name="REF_A35_DISC38329114">#REF!</definedName>
    <definedName name="REF_A35_DISC52742333">#REF!</definedName>
    <definedName name="REF_A37_DISC38165049">#REF!</definedName>
    <definedName name="REF_A37_DISC38329114">#REF!</definedName>
    <definedName name="REF_A37_DISC52742333">#REF!</definedName>
    <definedName name="REF_A40_DISC38165049">#REF!</definedName>
    <definedName name="REF_A40_DISC38329114">#REF!</definedName>
    <definedName name="REF_A40_DISC52742333">#REF!</definedName>
    <definedName name="REF_B_DISC38165049">#REF!</definedName>
    <definedName name="REF_B_DISC38329114">#REF!</definedName>
    <definedName name="REF_B_DISC52742333">#REF!</definedName>
    <definedName name="REF_C40_DISC38165049">#REF!</definedName>
    <definedName name="REF_C40_DISC38329114">#REF!</definedName>
    <definedName name="REF_C40_DISC52742333">#REF!</definedName>
    <definedName name="Ref_Code" localSheetId="0">#REF!&amp;#REF!&amp;#REF!&amp;#REF!&amp;#REF!&amp;#REF!&amp;#REF!&amp;#REF!&amp;#REF!</definedName>
    <definedName name="Ref_Code" localSheetId="1">#REF!&amp;#REF!&amp;#REF!&amp;#REF!&amp;#REF!&amp;#REF!&amp;#REF!&amp;#REF!&amp;#REF!</definedName>
    <definedName name="Ref_Code">#REF!&amp;#REF!&amp;#REF!&amp;#REF!&amp;#REF!&amp;#REF!&amp;#REF!&amp;#REF!&amp;#REF!</definedName>
    <definedName name="REF_D_DISC44204101">#REF!</definedName>
    <definedName name="REF_D_DISC45340465">#REF!</definedName>
    <definedName name="Ref_Wt" localSheetId="1">IF(ISNA(#REF!),0.02466*#REF!*(#REF!-#REF!)*#REF!,#REF!*#REF!)</definedName>
    <definedName name="Ref_Wt">IF(ISNA(#REF!),0.02466*#REF!*(#REF!-#REF!)*#REF!,#REF!*#REF!)</definedName>
    <definedName name="refff">#REF!</definedName>
    <definedName name="RefMWeGross">#REF!</definedName>
    <definedName name="RefPlant">#REF!</definedName>
    <definedName name="RefPlantBasis">#REF!</definedName>
    <definedName name="RefPlantDate">#REF!</definedName>
    <definedName name="RefPlantPPH">#REF!</definedName>
    <definedName name="REFRESH">#REF!</definedName>
    <definedName name="Refrigerant" localSheetId="0">#REF!</definedName>
    <definedName name="Refrigerant">#REF!</definedName>
    <definedName name="reg" localSheetId="0">#REF!</definedName>
    <definedName name="reg">#REF!</definedName>
    <definedName name="region">#REF!</definedName>
    <definedName name="Regional_Expense_Factor">#REF!</definedName>
    <definedName name="Rein_cum">#REF!</definedName>
    <definedName name="ReinforcementSteel">#REF!</definedName>
    <definedName name="rel">#REF!</definedName>
    <definedName name="Rel.1.00" localSheetId="2">#REF!,#REF!,#REF!,#REF!,#REF!,#REF!,#REF!,#REF!,#REF!,#REF!,#REF!,#REF!,#REF!,#REF!</definedName>
    <definedName name="Rel.1.00" localSheetId="1">#REF!,#REF!,#REF!,#REF!,#REF!,#REF!,#REF!,#REF!,#REF!,#REF!,#REF!,#REF!,#REF!,#REF!</definedName>
    <definedName name="Rel.1.00" localSheetId="3">#REF!,#REF!,#REF!,#REF!,#REF!,#REF!,#REF!,#REF!,#REF!,#REF!,#REF!,#REF!,#REF!,#REF!</definedName>
    <definedName name="Rel.1.00">#REF!,#REF!,#REF!,#REF!,#REF!,#REF!,#REF!,#REF!,#REF!,#REF!,#REF!,#REF!,#REF!,#REF!</definedName>
    <definedName name="Rel.2.00" localSheetId="2">#REF!,#REF!,#REF!,#REF!,#REF!,#REF!,#REF!,#REF!,#REF!,#REF!,#REF!,#REF!,#REF!,#REF!,#REF!,#REF!,#REF!,#REF!</definedName>
    <definedName name="Rel.2.00" localSheetId="3">#REF!,#REF!,#REF!,#REF!,#REF!,#REF!,#REF!,#REF!,#REF!,#REF!,#REF!,#REF!,#REF!,#REF!,#REF!,#REF!,#REF!,#REF!</definedName>
    <definedName name="Rel.2.00">#REF!,#REF!,#REF!,#REF!,#REF!,#REF!,#REF!,#REF!,#REF!,#REF!,#REF!,#REF!,#REF!,#REF!,#REF!,#REF!,#REF!,#REF!</definedName>
    <definedName name="Release">#N/A</definedName>
    <definedName name="Release2ndMoietyRetention">#REF!</definedName>
    <definedName name="RELKK">#REF!</definedName>
    <definedName name="Remarks">#REF!</definedName>
    <definedName name="Remote">#REF!</definedName>
    <definedName name="Remote1">#REF!</definedName>
    <definedName name="REN" localSheetId="2" hidden="1">{"'Break down'!$A$4"}</definedName>
    <definedName name="REN" localSheetId="0" hidden="1">{"'Break down'!$A$4"}</definedName>
    <definedName name="REN" localSheetId="1" hidden="1">{"'Break down'!$A$4"}</definedName>
    <definedName name="REN" localSheetId="3" hidden="1">{"'Break down'!$A$4"}</definedName>
    <definedName name="REN" hidden="1">{"'Break down'!$A$4"}</definedName>
    <definedName name="rend">0.75</definedName>
    <definedName name="RENE" localSheetId="0">#REF!</definedName>
    <definedName name="RENE">#REF!</definedName>
    <definedName name="report" localSheetId="0">#REF!</definedName>
    <definedName name="Report">#REF!</definedName>
    <definedName name="Report_Name" localSheetId="2">#REF!</definedName>
    <definedName name="Report_Name" localSheetId="3">#REF!</definedName>
    <definedName name="Report_Name">#REF!</definedName>
    <definedName name="Report_No." localSheetId="2">#REF!</definedName>
    <definedName name="Report_No." localSheetId="3">#REF!</definedName>
    <definedName name="Report_No.">#REF!</definedName>
    <definedName name="Report_subtitle" localSheetId="2">#REF!</definedName>
    <definedName name="Report_subtitle" localSheetId="3">#REF!</definedName>
    <definedName name="Report_subtitle">#REF!</definedName>
    <definedName name="Report_type">#REF!</definedName>
    <definedName name="reportno">#REF!</definedName>
    <definedName name="rer" localSheetId="2" hidden="1">{#N/A,#N/A,TRUE,"Cover";#N/A,#N/A,TRUE,"Conts";#N/A,#N/A,TRUE,"VOS";#N/A,#N/A,TRUE,"Warrington";#N/A,#N/A,TRUE,"Widnes"}</definedName>
    <definedName name="rer" localSheetId="0" hidden="1">{#N/A,#N/A,TRUE,"Cover";#N/A,#N/A,TRUE,"Conts";#N/A,#N/A,TRUE,"VOS";#N/A,#N/A,TRUE,"Warrington";#N/A,#N/A,TRUE,"Widnes"}</definedName>
    <definedName name="rer" localSheetId="3" hidden="1">{#N/A,#N/A,TRUE,"Cover";#N/A,#N/A,TRUE,"Conts";#N/A,#N/A,TRUE,"VOS";#N/A,#N/A,TRUE,"Warrington";#N/A,#N/A,TRUE,"Widnes"}</definedName>
    <definedName name="RER">#N/A</definedName>
    <definedName name="rerereere">#N/A</definedName>
    <definedName name="rererer">#N/A</definedName>
    <definedName name="rererere">#N/A</definedName>
    <definedName name="rerererere" localSheetId="0" hidden="1">#REF!</definedName>
    <definedName name="rerererere" hidden="1">#REF!</definedName>
    <definedName name="RERERERERERE">#N/A</definedName>
    <definedName name="RERERERQRQR">#N/A</definedName>
    <definedName name="rerererrerere" localSheetId="2" hidden="1">{#N/A,#N/A,FALSE,"Pro-forma claim";#N/A,#N/A,FALSE,"Summary sheet";#N/A,#N/A,FALSE,"SITE INSTRUCTIONS";#N/A,#N/A,FALSE,"DAY WORKS CIVILS";#N/A,#N/A,FALSE,"DAY WORKS STEEL"}</definedName>
    <definedName name="rerererrerere" localSheetId="0" hidden="1">{#N/A,#N/A,FALSE,"Pro-forma claim";#N/A,#N/A,FALSE,"Summary sheet";#N/A,#N/A,FALSE,"SITE INSTRUCTIONS";#N/A,#N/A,FALSE,"DAY WORKS CIVILS";#N/A,#N/A,FALSE,"DAY WORKS STEEL"}</definedName>
    <definedName name="rerererrerere" localSheetId="1" hidden="1">{#N/A,#N/A,FALSE,"Pro-forma claim";#N/A,#N/A,FALSE,"Summary sheet";#N/A,#N/A,FALSE,"SITE INSTRUCTIONS";#N/A,#N/A,FALSE,"DAY WORKS CIVILS";#N/A,#N/A,FALSE,"DAY WORKS STEEL"}</definedName>
    <definedName name="rerererrerere" localSheetId="3" hidden="1">{#N/A,#N/A,FALSE,"Pro-forma claim";#N/A,#N/A,FALSE,"Summary sheet";#N/A,#N/A,FALSE,"SITE INSTRUCTIONS";#N/A,#N/A,FALSE,"DAY WORKS CIVILS";#N/A,#N/A,FALSE,"DAY WORKS STEEL"}</definedName>
    <definedName name="rerererrerere" hidden="1">{#N/A,#N/A,FALSE,"Pro-forma claim";#N/A,#N/A,FALSE,"Summary sheet";#N/A,#N/A,FALSE,"SITE INSTRUCTIONS";#N/A,#N/A,FALSE,"DAY WORKS CIVILS";#N/A,#N/A,FALSE,"DAY WORKS STEEL"}</definedName>
    <definedName name="RERRGHH">#N/A</definedName>
    <definedName name="RES" localSheetId="2">#REF!</definedName>
    <definedName name="RES" localSheetId="3">#REF!</definedName>
    <definedName name="RES">#REF!</definedName>
    <definedName name="RESD" localSheetId="2">#REF!</definedName>
    <definedName name="RESD" localSheetId="3">#REF!</definedName>
    <definedName name="RESD">#REF!</definedName>
    <definedName name="resi" localSheetId="0">#REF!</definedName>
    <definedName name="resi">#REF!</definedName>
    <definedName name="RESOURCE" localSheetId="2">#REF!</definedName>
    <definedName name="RESOURCE" localSheetId="3">#REF!</definedName>
    <definedName name="RESOURCE">#REF!</definedName>
    <definedName name="RESP" localSheetId="2">#REF!</definedName>
    <definedName name="RESP" localSheetId="3">#REF!</definedName>
    <definedName name="RESP">#REF!</definedName>
    <definedName name="results" localSheetId="2">#REF!</definedName>
    <definedName name="results" localSheetId="0">#REF!</definedName>
    <definedName name="results" localSheetId="3">#REF!</definedName>
    <definedName name="results">#REF!</definedName>
    <definedName name="ret_to_mainmenue">#N/A</definedName>
    <definedName name="Retainingfooting" localSheetId="2">#REF!</definedName>
    <definedName name="Retainingfooting" localSheetId="0">#REF!</definedName>
    <definedName name="Retainingfooting" localSheetId="3">#REF!</definedName>
    <definedName name="Retainingfooting">#REF!</definedName>
    <definedName name="RETEN" localSheetId="2">#REF!</definedName>
    <definedName name="RETEN" localSheetId="3">#REF!</definedName>
    <definedName name="RETEN">#REF!</definedName>
    <definedName name="Retention_Percent">#REF!</definedName>
    <definedName name="Retention_percent1">#REF!</definedName>
    <definedName name="Retention_percentage1">#REF!</definedName>
    <definedName name="Retention_period1">#REF!</definedName>
    <definedName name="Rev">#REF!</definedName>
    <definedName name="Rev_No">#REF!</definedName>
    <definedName name="RevDate">#REF!</definedName>
    <definedName name="Revision">#REF!</definedName>
    <definedName name="revision1">#REF!</definedName>
    <definedName name="RF" localSheetId="2">#REF!</definedName>
    <definedName name="RF" localSheetId="0">#REF!</definedName>
    <definedName name="RF" localSheetId="3">#REF!</definedName>
    <definedName name="RF">#REF!</definedName>
    <definedName name="Rform_unitprice" localSheetId="0">#REF!</definedName>
    <definedName name="Rform_unitprice">#REF!</definedName>
    <definedName name="RG" localSheetId="0">#REF!</definedName>
    <definedName name="RG">#REF!</definedName>
    <definedName name="rghhythy" localSheetId="2" hidden="1">{#N/A,#N/A,TRUE,"Cover";#N/A,#N/A,TRUE,"Conts";#N/A,#N/A,TRUE,"VOS";#N/A,#N/A,TRUE,"Warrington";#N/A,#N/A,TRUE,"Widnes"}</definedName>
    <definedName name="rghhythy" localSheetId="0" hidden="1">{#N/A,#N/A,TRUE,"Cover";#N/A,#N/A,TRUE,"Conts";#N/A,#N/A,TRUE,"VOS";#N/A,#N/A,TRUE,"Warrington";#N/A,#N/A,TRUE,"Widnes"}</definedName>
    <definedName name="rghhythy" localSheetId="1" hidden="1">{#N/A,#N/A,TRUE,"Cover";#N/A,#N/A,TRUE,"Conts";#N/A,#N/A,TRUE,"VOS";#N/A,#N/A,TRUE,"Warrington";#N/A,#N/A,TRUE,"Widnes"}</definedName>
    <definedName name="rghhythy" localSheetId="3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rretgfdfds" localSheetId="0" hidden="1">#REF!</definedName>
    <definedName name="rgrretgfdfds" hidden="1">#REF!</definedName>
    <definedName name="RH" localSheetId="0">#REF!</definedName>
    <definedName name="RH" localSheetId="1">#REF!</definedName>
    <definedName name="RH">#REF!</definedName>
    <definedName name="RHS" localSheetId="0">#REF!</definedName>
    <definedName name="RHS">#REF!</definedName>
    <definedName name="rhyuyi" localSheetId="2" hidden="1">{#N/A,#N/A,TRUE,"Cover";#N/A,#N/A,TRUE,"Conts";#N/A,#N/A,TRUE,"VOS";#N/A,#N/A,TRUE,"Warrington";#N/A,#N/A,TRUE,"Widnes"}</definedName>
    <definedName name="rhyuyi" localSheetId="0" hidden="1">{#N/A,#N/A,TRUE,"Cover";#N/A,#N/A,TRUE,"Conts";#N/A,#N/A,TRUE,"VOS";#N/A,#N/A,TRUE,"Warrington";#N/A,#N/A,TRUE,"Widnes"}</definedName>
    <definedName name="rhyuyi" localSheetId="1" hidden="1">{#N/A,#N/A,TRUE,"Cover";#N/A,#N/A,TRUE,"Conts";#N/A,#N/A,TRUE,"VOS";#N/A,#N/A,TRUE,"Warrington";#N/A,#N/A,TRUE,"Widnes"}</definedName>
    <definedName name="rhyuyi" localSheetId="3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CC" localSheetId="2">#REF!</definedName>
    <definedName name="RICC" localSheetId="3">#REF!</definedName>
    <definedName name="RICC">#REF!</definedName>
    <definedName name="RICCValue" localSheetId="2">#REF!</definedName>
    <definedName name="RICCValue" localSheetId="3">#REF!</definedName>
    <definedName name="RICCValue">#REF!</definedName>
    <definedName name="RID" localSheetId="2">#REF!</definedName>
    <definedName name="RID" localSheetId="3">#REF!</definedName>
    <definedName name="RID">#REF!</definedName>
    <definedName name="rig">#REF!</definedName>
    <definedName name="risk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 localSheetId="2">TRUE</definedName>
    <definedName name="RiskMonitorConvergence" localSheetId="3">TRUE</definedName>
    <definedName name="RiskMonitorConvergence">FALSE</definedName>
    <definedName name="RiskNumIterations" localSheetId="2">10000</definedName>
    <definedName name="RiskNumIterations" localSheetId="3">10000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" localSheetId="2">#REF!</definedName>
    <definedName name="Risks" localSheetId="3">#REF!</definedName>
    <definedName name="Risks">#REF!</definedName>
    <definedName name="RiskSamplingType">3</definedName>
    <definedName name="RiskShowRiskWindowAtEndOfSimulation">TRUE</definedName>
    <definedName name="RiskStandardRecalc" localSheetId="2">0</definedName>
    <definedName name="RiskStandardRecalc" localSheetId="3">0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kd" localSheetId="0" hidden="1">{#N/A,#N/A,FALSE,"CCTV"}</definedName>
    <definedName name="rkd" localSheetId="1" hidden="1">{#N/A,#N/A,FALSE,"CCTV"}</definedName>
    <definedName name="rkd" hidden="1">{#N/A,#N/A,FALSE,"CCTV"}</definedName>
    <definedName name="RMB">6.52</definedName>
    <definedName name="RND">0</definedName>
    <definedName name="rng_claim_con" localSheetId="2">#REF!</definedName>
    <definedName name="rng_claim_con" localSheetId="0">#REF!</definedName>
    <definedName name="rng_claim_con" localSheetId="3">#REF!</definedName>
    <definedName name="rng_claim_con">#REF!</definedName>
    <definedName name="rng_claim_qs" localSheetId="0">#REF!</definedName>
    <definedName name="rng_claim_qs">#REF!</definedName>
    <definedName name="rng_claim_sub" localSheetId="0">#REF!</definedName>
    <definedName name="rng_claim_sub">#REF!</definedName>
    <definedName name="rng_EIA_con" localSheetId="0">#REF!</definedName>
    <definedName name="rng_EIA_con">#REF!</definedName>
    <definedName name="rng_EIA_qs" localSheetId="0">#REF!</definedName>
    <definedName name="rng_EIA_qs">#REF!</definedName>
    <definedName name="rng_EIA_sub" localSheetId="0">#REF!</definedName>
    <definedName name="rng_EIA_sub">#REF!</definedName>
    <definedName name="rng_EIP_con" localSheetId="0">#REF!</definedName>
    <definedName name="rng_EIP_con">#REF!</definedName>
    <definedName name="rng_EIP_qs" localSheetId="0">#REF!</definedName>
    <definedName name="rng_EIP_qs">#REF!</definedName>
    <definedName name="rng_EIP_sub" localSheetId="0">#REF!</definedName>
    <definedName name="rng_EIP_sub">#REF!</definedName>
    <definedName name="rng_PS" localSheetId="0">#REF!</definedName>
    <definedName name="rng_PS">#REF!</definedName>
    <definedName name="rng_PVE_con" localSheetId="0">#REF!</definedName>
    <definedName name="rng_PVE_con">#REF!</definedName>
    <definedName name="rng_PVE_qs" localSheetId="0">#REF!</definedName>
    <definedName name="rng_PVE_qs">#REF!</definedName>
    <definedName name="rng_PVE_sub" localSheetId="0">#REF!</definedName>
    <definedName name="rng_PVE_sub">#REF!</definedName>
    <definedName name="rng7670_RSP" localSheetId="2">#REF!</definedName>
    <definedName name="rng7670_RSP" localSheetId="3">#REF!</definedName>
    <definedName name="rng7670_RSP">#REF!</definedName>
    <definedName name="RNR" localSheetId="2">#REF!</definedName>
    <definedName name="RNR" localSheetId="0">#REF!</definedName>
    <definedName name="RNR" localSheetId="3">#REF!</definedName>
    <definedName name="RNR">#REF!</definedName>
    <definedName name="Roadbase">#REF!</definedName>
    <definedName name="ROADS" localSheetId="0">#REF!</definedName>
    <definedName name="ROADS">#REF!</definedName>
    <definedName name="RoadsignCode_omit">#REF!</definedName>
    <definedName name="RoadsignQty_omit">#REF!</definedName>
    <definedName name="RoadsignQuantity">#REF!</definedName>
    <definedName name="ROADWAY_FIXT">#REF!</definedName>
    <definedName name="robot">#REF!</definedName>
    <definedName name="rollers" localSheetId="0">#REF!</definedName>
    <definedName name="rollers">#REF!</definedName>
    <definedName name="RONE">"ARRAY(I7:T7)"</definedName>
    <definedName name="Roof" localSheetId="2">#REF!</definedName>
    <definedName name="Roof" localSheetId="3">#REF!</definedName>
    <definedName name="ROOF">#REF!</definedName>
    <definedName name="Roof_Area">#REF!</definedName>
    <definedName name="ROOF_BEAM" localSheetId="2">#REF!</definedName>
    <definedName name="ROOF_BEAM" localSheetId="3">#REF!</definedName>
    <definedName name="ROOF_BEAM">#REF!</definedName>
    <definedName name="Roof_Peri">#REF!</definedName>
    <definedName name="Roof_Sheet_Spec" localSheetId="2">#REF!</definedName>
    <definedName name="Roof_Sheet_Spec" localSheetId="3">#REF!</definedName>
    <definedName name="Roof_Sheet_Spec">#REF!</definedName>
    <definedName name="Room_No.">#REF!</definedName>
    <definedName name="Room_Reference">#REF!</definedName>
    <definedName name="rosid">#REF!</definedName>
    <definedName name="rou" localSheetId="2" hidden="1">{"'Break down'!$A$4"}</definedName>
    <definedName name="rou" localSheetId="0" hidden="1">{"'Break down'!$A$4"}</definedName>
    <definedName name="rou" localSheetId="1" hidden="1">{"'Break down'!$A$4"}</definedName>
    <definedName name="rou" localSheetId="3" hidden="1">{"'Break down'!$A$4"}</definedName>
    <definedName name="rou" hidden="1">{"'Break down'!$A$4"}</definedName>
    <definedName name="ROW">#REF!</definedName>
    <definedName name="rowref">#REF!</definedName>
    <definedName name="Royalties">15%</definedName>
    <definedName name="rpppp" localSheetId="2" hidden="1">{"'Break down'!$A$4"}</definedName>
    <definedName name="rpppp" localSheetId="0" hidden="1">{"'Break down'!$A$4"}</definedName>
    <definedName name="rpppp" localSheetId="1" hidden="1">{"'Break down'!$A$4"}</definedName>
    <definedName name="rpppp" localSheetId="3" hidden="1">{"'Break down'!$A$4"}</definedName>
    <definedName name="rpppp" hidden="1">{"'Break down'!$A$4"}</definedName>
    <definedName name="RPS" localSheetId="2">#REF!</definedName>
    <definedName name="RPS" localSheetId="3">#REF!</definedName>
    <definedName name="RPS">#REF!</definedName>
    <definedName name="rr" localSheetId="2" hidden="1">{#N/A,#N/A,TRUE,"Cover";#N/A,#N/A,TRUE,"Conts";#N/A,#N/A,TRUE,"VOS";#N/A,#N/A,TRUE,"Warrington";#N/A,#N/A,TRUE,"Widnes"}</definedName>
    <definedName name="rr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3" hidden="1">{#N/A,#N/A,TRUE,"Cover";#N/A,#N/A,TRUE,"Conts";#N/A,#N/A,TRUE,"VOS";#N/A,#N/A,TRUE,"Warrington";#N/A,#N/A,TRUE,"Widnes"}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 localSheetId="2" hidden="1">{#N/A,#N/A,TRUE,"Cover";#N/A,#N/A,TRUE,"Conts";#N/A,#N/A,TRUE,"VOS";#N/A,#N/A,TRUE,"Warrington";#N/A,#N/A,TRUE,"Widnes"}</definedName>
    <definedName name="rrr" localSheetId="3" hidden="1">{#N/A,#N/A,TRUE,"Cover";#N/A,#N/A,TRUE,"Conts";#N/A,#N/A,TRUE,"VOS";#N/A,#N/A,TRUE,"Warrington";#N/A,#N/A,TRUE,"Widnes"}</definedName>
    <definedName name="rrr">#REF!</definedName>
    <definedName name="rrrr" localSheetId="2" hidden="1">{#N/A,#N/A,TRUE,"Cover";#N/A,#N/A,TRUE,"Conts";#N/A,#N/A,TRUE,"VOS";#N/A,#N/A,TRUE,"Warrington";#N/A,#N/A,TRUE,"Widnes"}</definedName>
    <definedName name="rrrr" localSheetId="3" hidden="1">{#N/A,#N/A,TRUE,"Cover";#N/A,#N/A,TRUE,"Conts";#N/A,#N/A,TRUE,"VOS";#N/A,#N/A,TRUE,"Warrington";#N/A,#N/A,TRUE,"Widnes"}</definedName>
    <definedName name="rrrr" hidden="1">#REF!</definedName>
    <definedName name="rrrrrr" localSheetId="2">#REF!</definedName>
    <definedName name="rrrrrr" localSheetId="3">#REF!</definedName>
    <definedName name="rrrrrr">#REF!</definedName>
    <definedName name="rrrrrrr" localSheetId="2" hidden="1">{#N/A,#N/A,TRUE,"Cover";#N/A,#N/A,TRUE,"Conts";#N/A,#N/A,TRUE,"VOS";#N/A,#N/A,TRUE,"Warrington";#N/A,#N/A,TRUE,"Widnes"}</definedName>
    <definedName name="rrrrrrr" localSheetId="0" hidden="1">{#N/A,#N/A,TRUE,"Cover";#N/A,#N/A,TRUE,"Conts";#N/A,#N/A,TRUE,"VOS";#N/A,#N/A,TRUE,"Warrington";#N/A,#N/A,TRUE,"Widnes"}</definedName>
    <definedName name="rrrrrrr" localSheetId="1" hidden="1">{#N/A,#N/A,TRUE,"Cover";#N/A,#N/A,TRUE,"Conts";#N/A,#N/A,TRUE,"VOS";#N/A,#N/A,TRUE,"Warrington";#N/A,#N/A,TRUE,"Widnes"}</definedName>
    <definedName name="rrrrrrr" localSheetId="3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s_bsf">#REF!</definedName>
    <definedName name="rs16k_base">#REF!</definedName>
    <definedName name="rs16k_cm">#REF!</definedName>
    <definedName name="rs16k_cm_nbr">#REF!</definedName>
    <definedName name="rs16k_msp">#REF!</definedName>
    <definedName name="rs16k_pup">#REF!</definedName>
    <definedName name="rs16k_reup">#REF!</definedName>
    <definedName name="rs16k_slot_nbrs">#REF!</definedName>
    <definedName name="rs1k_base">#REF!</definedName>
    <definedName name="rs1k_slot_nbrs">#REF!</definedName>
    <definedName name="rs38k_base">#REF!</definedName>
    <definedName name="rs38k_cm">#REF!</definedName>
    <definedName name="rs38k_cm_nbr">#REF!</definedName>
    <definedName name="rs38k_msp">#REF!</definedName>
    <definedName name="rs38k_pup">#REF!</definedName>
    <definedName name="rs38k_pwr">#REF!</definedName>
    <definedName name="rs38k_reup">#REF!</definedName>
    <definedName name="rs38k_slot_nbrs">#REF!</definedName>
    <definedName name="rs3k_base">#REF!</definedName>
    <definedName name="rs3k_msp">#REF!</definedName>
    <definedName name="rs3k_pup">#REF!</definedName>
    <definedName name="rs3k_reup">#REF!</definedName>
    <definedName name="rs3k_slot_nbrs">#REF!</definedName>
    <definedName name="rs86k_base">#REF!</definedName>
    <definedName name="rs86k_cm">#REF!</definedName>
    <definedName name="rs86k_cm_nbr">#REF!</definedName>
    <definedName name="rs86k_pwr">#REF!</definedName>
    <definedName name="rs86k_slot_nbrs">#REF!</definedName>
    <definedName name="rs8k_base">#REF!</definedName>
    <definedName name="rs8k_cm">#REF!</definedName>
    <definedName name="rs8k_cm_nbr">#REF!</definedName>
    <definedName name="rs8k_msp">#REF!</definedName>
    <definedName name="rs8k_pup">#REF!</definedName>
    <definedName name="rs8k_reup">#REF!</definedName>
    <definedName name="rs8k_slot_nbrs">#REF!</definedName>
    <definedName name="rt" localSheetId="2" hidden="1">{#N/A,#N/A,TRUE,"Cover";#N/A,#N/A,TRUE,"Conts";#N/A,#N/A,TRUE,"VOS";#N/A,#N/A,TRUE,"Warrington";#N/A,#N/A,TRUE,"Widnes"}</definedName>
    <definedName name="rt" localSheetId="0" hidden="1">{#N/A,#N/A,TRUE,"Cover";#N/A,#N/A,TRUE,"Conts";#N/A,#N/A,TRUE,"VOS";#N/A,#N/A,TRUE,"Warrington";#N/A,#N/A,TRUE,"Widnes"}</definedName>
    <definedName name="rt" localSheetId="3" hidden="1">{#N/A,#N/A,TRUE,"Cover";#N/A,#N/A,TRUE,"Conts";#N/A,#N/A,TRUE,"VOS";#N/A,#N/A,TRUE,"Warrington";#N/A,#N/A,TRUE,"Widnes"}</definedName>
    <definedName name="RT">#N/A</definedName>
    <definedName name="RTable">#REF!</definedName>
    <definedName name="RTFJI9">#N/A</definedName>
    <definedName name="rthsrhs" localSheetId="2" hidden="1">{#N/A,#N/A,TRUE,"Cover";#N/A,#N/A,TRUE,"Conts";#N/A,#N/A,TRUE,"VOS";#N/A,#N/A,TRUE,"Warrington";#N/A,#N/A,TRUE,"Widnes"}</definedName>
    <definedName name="rthsrhs" localSheetId="0" hidden="1">{#N/A,#N/A,TRUE,"Cover";#N/A,#N/A,TRUE,"Conts";#N/A,#N/A,TRUE,"VOS";#N/A,#N/A,TRUE,"Warrington";#N/A,#N/A,TRUE,"Widnes"}</definedName>
    <definedName name="rthsrhs" localSheetId="1" hidden="1">{#N/A,#N/A,TRUE,"Cover";#N/A,#N/A,TRUE,"Conts";#N/A,#N/A,TRUE,"VOS";#N/A,#N/A,TRUE,"Warrington";#N/A,#N/A,TRUE,"Widnes"}</definedName>
    <definedName name="rthsrhs" localSheetId="3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2" hidden="1">{"'Break down'!$A$4"}</definedName>
    <definedName name="rtp" localSheetId="0" hidden="1">{"'Break down'!$A$4"}</definedName>
    <definedName name="rtp" localSheetId="1" hidden="1">{"'Break down'!$A$4"}</definedName>
    <definedName name="rtp" localSheetId="3" hidden="1">{"'Break down'!$A$4"}</definedName>
    <definedName name="rtp" hidden="1">{"'Break down'!$A$4"}</definedName>
    <definedName name="rtpqwp" localSheetId="2" hidden="1">{"'Break down'!$A$4"}</definedName>
    <definedName name="rtpqwp" localSheetId="0" hidden="1">{"'Break down'!$A$4"}</definedName>
    <definedName name="rtpqwp" localSheetId="1" hidden="1">{"'Break down'!$A$4"}</definedName>
    <definedName name="rtpqwp" localSheetId="3" hidden="1">{"'Break down'!$A$4"}</definedName>
    <definedName name="rtpqwp" hidden="1">{"'Break down'!$A$4"}</definedName>
    <definedName name="rtr" localSheetId="2" hidden="1">{"'Break down'!$A$4"}</definedName>
    <definedName name="rtr" localSheetId="0" hidden="1">{"'Break down'!$A$4"}</definedName>
    <definedName name="rtr" localSheetId="1" hidden="1">{"'Break down'!$A$4"}</definedName>
    <definedName name="rtr" localSheetId="3" hidden="1">{"'Break down'!$A$4"}</definedName>
    <definedName name="rtr" hidden="1">{"'Break down'!$A$4"}</definedName>
    <definedName name="RTRGJHJ" localSheetId="2" hidden="1">{#N/A,#N/A,TRUE,"Cover";#N/A,#N/A,TRUE,"Conts";#N/A,#N/A,TRUE,"VOS";#N/A,#N/A,TRUE,"Warrington";#N/A,#N/A,TRUE,"Widnes"}</definedName>
    <definedName name="RTRGJHJ" localSheetId="0" hidden="1">{#N/A,#N/A,TRUE,"Cover";#N/A,#N/A,TRUE,"Conts";#N/A,#N/A,TRUE,"VOS";#N/A,#N/A,TRUE,"Warrington";#N/A,#N/A,TRUE,"Widnes"}</definedName>
    <definedName name="RTRGJHJ" localSheetId="1" hidden="1">{#N/A,#N/A,TRUE,"Cover";#N/A,#N/A,TRUE,"Conts";#N/A,#N/A,TRUE,"VOS";#N/A,#N/A,TRUE,"Warrington";#N/A,#N/A,TRUE,"Widnes"}</definedName>
    <definedName name="RTRGJHJ" localSheetId="3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TR">#N/A</definedName>
    <definedName name="RTRTRTR">#N/A</definedName>
    <definedName name="rtryj" localSheetId="2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localSheetId="1" hidden="1">{#N/A,#N/A,TRUE,"Cover";#N/A,#N/A,TRUE,"Conts";#N/A,#N/A,TRUE,"VOS";#N/A,#N/A,TRUE,"Warrington";#N/A,#N/A,TRUE,"Widnes"}</definedName>
    <definedName name="rtryj" localSheetId="3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r" localSheetId="0" hidden="1">#REF!</definedName>
    <definedName name="rttr" hidden="1">#REF!</definedName>
    <definedName name="rttrtrtr">#N/A</definedName>
    <definedName name="RTU_add_Cell" localSheetId="2">250*E2D</definedName>
    <definedName name="RTU_add_Cell" localSheetId="0">250*E2D</definedName>
    <definedName name="RTU_add_Cell" localSheetId="1">250*E2D</definedName>
    <definedName name="RTU_add_Cell" localSheetId="3">250*[0]!E2D</definedName>
    <definedName name="RTU_add_Cell">250*E2D</definedName>
    <definedName name="RTU200Cells" localSheetId="2">35000*E2D</definedName>
    <definedName name="RTU200Cells" localSheetId="0">35000*E2D</definedName>
    <definedName name="RTU200Cells" localSheetId="1">35000*E2D</definedName>
    <definedName name="RTU200Cells" localSheetId="3">35000*[0]!E2D</definedName>
    <definedName name="RTU200Cells">35000*E2D</definedName>
    <definedName name="rturudu" localSheetId="2" hidden="1">{#N/A,#N/A,TRUE,"Cover";#N/A,#N/A,TRUE,"Conts";#N/A,#N/A,TRUE,"VOS";#N/A,#N/A,TRUE,"Warrington";#N/A,#N/A,TRUE,"Widnes"}</definedName>
    <definedName name="rturudu" localSheetId="0" hidden="1">{#N/A,#N/A,TRUE,"Cover";#N/A,#N/A,TRUE,"Conts";#N/A,#N/A,TRUE,"VOS";#N/A,#N/A,TRUE,"Warrington";#N/A,#N/A,TRUE,"Widnes"}</definedName>
    <definedName name="rturudu" localSheetId="1" hidden="1">{#N/A,#N/A,TRUE,"Cover";#N/A,#N/A,TRUE,"Conts";#N/A,#N/A,TRUE,"VOS";#N/A,#N/A,TRUE,"Warrington";#N/A,#N/A,TRUE,"Widnes"}</definedName>
    <definedName name="rturudu" localSheetId="3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V">#REF!</definedName>
    <definedName name="RTVD">#REF!</definedName>
    <definedName name="RTY">#N/A</definedName>
    <definedName name="rtyer" localSheetId="2">#REF!</definedName>
    <definedName name="rtyer" localSheetId="0">#REF!</definedName>
    <definedName name="rtyer" localSheetId="3">#REF!</definedName>
    <definedName name="rtyer">#REF!</definedName>
    <definedName name="rtysh" localSheetId="2" hidden="1">{#N/A,#N/A,TRUE,"Cover";#N/A,#N/A,TRUE,"Conts";#N/A,#N/A,TRUE,"VOS";#N/A,#N/A,TRUE,"Warrington";#N/A,#N/A,TRUE,"Widnes"}</definedName>
    <definedName name="rtysh" localSheetId="0" hidden="1">{#N/A,#N/A,TRUE,"Cover";#N/A,#N/A,TRUE,"Conts";#N/A,#N/A,TRUE,"VOS";#N/A,#N/A,TRUE,"Warrington";#N/A,#N/A,TRUE,"Widnes"}</definedName>
    <definedName name="rtysh" localSheetId="1" hidden="1">{#N/A,#N/A,TRUE,"Cover";#N/A,#N/A,TRUE,"Conts";#N/A,#N/A,TRUE,"VOS";#N/A,#N/A,TRUE,"Warrington";#N/A,#N/A,TRUE,"Widnes"}</definedName>
    <definedName name="rtysh" localSheetId="3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U">#N/A</definedName>
    <definedName name="RUB">#REF!</definedName>
    <definedName name="Rubr_">#REF!</definedName>
    <definedName name="RUT">#REF!</definedName>
    <definedName name="rwe" localSheetId="0">#REF!</definedName>
    <definedName name="rwe">#REF!</definedName>
    <definedName name="rwt" localSheetId="2" hidden="1">{#N/A,#N/A,TRUE,"Cover";#N/A,#N/A,TRUE,"Conts";#N/A,#N/A,TRUE,"VOS";#N/A,#N/A,TRUE,"Warrington";#N/A,#N/A,TRUE,"Widnes"}</definedName>
    <definedName name="rwt" localSheetId="0" hidden="1">{#N/A,#N/A,TRUE,"Cover";#N/A,#N/A,TRUE,"Conts";#N/A,#N/A,TRUE,"VOS";#N/A,#N/A,TRUE,"Warrington";#N/A,#N/A,TRUE,"Widnes"}</definedName>
    <definedName name="rwt" localSheetId="1" hidden="1">{#N/A,#N/A,TRUE,"Cover";#N/A,#N/A,TRUE,"Conts";#N/A,#N/A,TRUE,"VOS";#N/A,#N/A,TRUE,"Warrington";#N/A,#N/A,TRUE,"Widnes"}</definedName>
    <definedName name="rwt" localSheetId="3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2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localSheetId="1" hidden="1">{#N/A,#N/A,TRUE,"Cover";#N/A,#N/A,TRUE,"Conts";#N/A,#N/A,TRUE,"VOS";#N/A,#N/A,TRUE,"Warrington";#N/A,#N/A,TRUE,"Widnes"}</definedName>
    <definedName name="ryeru" localSheetId="3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2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localSheetId="1" hidden="1">{#N/A,#N/A,TRUE,"Cover";#N/A,#N/A,TRUE,"Conts";#N/A,#N/A,TRUE,"VOS";#N/A,#N/A,TRUE,"Warrington";#N/A,#N/A,TRUE,"Widnes"}</definedName>
    <definedName name="rysrtryftry" localSheetId="3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ryter" localSheetId="0">#REF!</definedName>
    <definedName name="ryter">#REF!</definedName>
    <definedName name="S" localSheetId="2">#REF!</definedName>
    <definedName name="S" localSheetId="3">#REF!</definedName>
    <definedName name="S">#REF!</definedName>
    <definedName name="S.L.WALL">#REF!</definedName>
    <definedName name="S.S.WALL">#REF!</definedName>
    <definedName name="S_1">#N/A</definedName>
    <definedName name="S_22" localSheetId="0">#REF!</definedName>
    <definedName name="S_22">#REF!</definedName>
    <definedName name="S_F" localSheetId="0">#REF!</definedName>
    <definedName name="S_F">#REF!</definedName>
    <definedName name="S_N" localSheetId="0">#REF!</definedName>
    <definedName name="S_N">#REF!</definedName>
    <definedName name="S_NO">#REF!</definedName>
    <definedName name="S0">#REF!</definedName>
    <definedName name="S1sbm">#REF!</definedName>
    <definedName name="S2Sbm">#REF!</definedName>
    <definedName name="S3Sbm">#REF!</definedName>
    <definedName name="S4Sbm">#REF!</definedName>
    <definedName name="SA">#REF!</definedName>
    <definedName name="SAASSASASASA">#N/A</definedName>
    <definedName name="SAAT">#REF!</definedName>
    <definedName name="saeed" localSheetId="0">#REF!</definedName>
    <definedName name="saeed">#REF!</definedName>
    <definedName name="sal" localSheetId="0">#REF!</definedName>
    <definedName name="sal">#REF!</definedName>
    <definedName name="Sal.Escal_Korean" localSheetId="0">#REF!</definedName>
    <definedName name="Sal.Escal_Korean">#REF!</definedName>
    <definedName name="Sal.Escal_Local.Reg">#REF!</definedName>
    <definedName name="Sal.Escal_Third.N">#REF!</definedName>
    <definedName name="Salaries_March_2006">#REF!</definedName>
    <definedName name="SALARY">#REF!</definedName>
    <definedName name="Salary_Korean">#REF!</definedName>
    <definedName name="Salary_Local.Reg">#REF!</definedName>
    <definedName name="Salary_Third.N">#REF!</definedName>
    <definedName name="SAM" localSheetId="2">#REF!</definedName>
    <definedName name="SAM" localSheetId="3">#REF!</definedName>
    <definedName name="Sample" localSheetId="2">#REF!</definedName>
    <definedName name="Sample" localSheetId="0">#REF!</definedName>
    <definedName name="Sample" localSheetId="3">#REF!</definedName>
    <definedName name="Sample">#REF!</definedName>
    <definedName name="sANAA">#REF!</definedName>
    <definedName name="sandstones" localSheetId="2">#REF!</definedName>
    <definedName name="sandstones" localSheetId="3">#REF!</definedName>
    <definedName name="sandstones">#REF!</definedName>
    <definedName name="SANITARY">#REF!</definedName>
    <definedName name="SanitaryFixtures">#REF!</definedName>
    <definedName name="Sanjs">#REF!</definedName>
    <definedName name="SAPBEXrevision" hidden="1">3</definedName>
    <definedName name="SAPBEXsysID" hidden="1">"B01"</definedName>
    <definedName name="SAPBEXwbID" hidden="1">"1OKLBDAAGJ3NPBUSNNGRFDKQH"</definedName>
    <definedName name="SAR">#REF!</definedName>
    <definedName name="sarea1" localSheetId="0">#REF!</definedName>
    <definedName name="sarea1">#REF!</definedName>
    <definedName name="SAS" localSheetId="0">#REF!</definedName>
    <definedName name="SAS">#REF!</definedName>
    <definedName name="sasasas">#N/A</definedName>
    <definedName name="SASWW">#N/A</definedName>
    <definedName name="Saving_Boat_Tennis" localSheetId="2">#REF!</definedName>
    <definedName name="Saving_Boat_Tennis" localSheetId="3">#REF!</definedName>
    <definedName name="Saving_Boat_Tennis">#REF!</definedName>
    <definedName name="SAW">#N/A</definedName>
    <definedName name="sawing" localSheetId="2">#REF!</definedName>
    <definedName name="sawing" localSheetId="3">#REF!</definedName>
    <definedName name="sawing">#REF!</definedName>
    <definedName name="sb1rref">#REF!</definedName>
    <definedName name="SC" localSheetId="2">IF(VLOOKUP(#REF!,[0]!TABLE,5)*VLOOKUP(#REF!,[0]!TABLE,9)*#REF!*#REF!=0,0,VLOOKUP(#REF!,[0]!TABLE,5)*VLOOKUP(#REF!,[0]!TABLE,9)*#REF!*#REF!)</definedName>
    <definedName name="sc" localSheetId="0">#REF!</definedName>
    <definedName name="SC" localSheetId="3">IF(VLOOKUP(#REF!,[0]!TABLE,5)*VLOOKUP(#REF!,[0]!TABLE,9)*#REF!*#REF!=0,0,VLOOKUP(#REF!,[0]!TABLE,5)*VLOOKUP(#REF!,[0]!TABLE,9)*#REF!*#REF!)</definedName>
    <definedName name="sc">#REF!</definedName>
    <definedName name="SC_HW_BGP" localSheetId="2">#REF!</definedName>
    <definedName name="SC_HW_BGP" localSheetId="3">#REF!</definedName>
    <definedName name="SC_HW_BGP">#REF!</definedName>
    <definedName name="SC_HW_FAC" localSheetId="2">#REF!</definedName>
    <definedName name="SC_HW_FAC" localSheetId="3">#REF!</definedName>
    <definedName name="SC_HW_FAC">#REF!</definedName>
    <definedName name="SC_HW_MOC">#REF!</definedName>
    <definedName name="SC_HW_Sales">#REF!</definedName>
    <definedName name="SC_HW_SGP">#REF!</definedName>
    <definedName name="SC_percentage">#REF!</definedName>
    <definedName name="SC_SALE_FACT">#REF!</definedName>
    <definedName name="SC_Sales">#REF!</definedName>
    <definedName name="SC_SW_BGP">#REF!</definedName>
    <definedName name="SC_SW_FAC">#REF!</definedName>
    <definedName name="SC_SW_MOC">#REF!</definedName>
    <definedName name="SC_SW_Sales">#REF!</definedName>
    <definedName name="SC_SW_SGP">#REF!</definedName>
    <definedName name="SCAF" localSheetId="2" hidden="1">{"'Break down'!$A$4"}</definedName>
    <definedName name="SCAF" localSheetId="0" hidden="1">{"'Break down'!$A$4"}</definedName>
    <definedName name="SCAF" localSheetId="1" hidden="1">{"'Break down'!$A$4"}</definedName>
    <definedName name="SCAF" localSheetId="3" hidden="1">{"'Break down'!$A$4"}</definedName>
    <definedName name="SCAF" hidden="1">{"'Break down'!$A$4"}</definedName>
    <definedName name="Scaffolding" localSheetId="2" hidden="1">{"'Break down'!$A$4"}</definedName>
    <definedName name="Scaffolding" localSheetId="0" hidden="1">{"'Break down'!$A$4"}</definedName>
    <definedName name="Scaffolding" localSheetId="1" hidden="1">{"'Break down'!$A$4"}</definedName>
    <definedName name="Scaffolding" localSheetId="3" hidden="1">{"'Break down'!$A$4"}</definedName>
    <definedName name="Scaffolding" hidden="1">{"'Break down'!$A$4"}</definedName>
    <definedName name="scarce" localSheetId="2" hidden="1">{#N/A,#N/A,FALSE,"Summary";#N/A,#N/A,FALSE,"3TJ";#N/A,#N/A,FALSE,"3TN";#N/A,#N/A,FALSE,"3TP";#N/A,#N/A,FALSE,"3SJ";#N/A,#N/A,FALSE,"3CJ";#N/A,#N/A,FALSE,"3CN";#N/A,#N/A,FALSE,"3CP";#N/A,#N/A,FALSE,"3A"}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localSheetId="1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enari" localSheetId="2">#REF!</definedName>
    <definedName name="scenari" localSheetId="3">#REF!</definedName>
    <definedName name="scenari">#REF!</definedName>
    <definedName name="sch_code">#REF!</definedName>
    <definedName name="Sched_Pay" localSheetId="2">#REF!</definedName>
    <definedName name="Sched_Pay" localSheetId="0">#REF!</definedName>
    <definedName name="Sched_Pay" localSheetId="3">#REF!</definedName>
    <definedName name="Sched_Pay">#REF!</definedName>
    <definedName name="schedule" localSheetId="0">#REF!</definedName>
    <definedName name="schedule">#REF!</definedName>
    <definedName name="SCHEDULE_ALL" localSheetId="0">#REF!</definedName>
    <definedName name="SCHEDULE_ALL">#REF!</definedName>
    <definedName name="ScheduleA" localSheetId="0">#REF!</definedName>
    <definedName name="ScheduleA">#REF!</definedName>
    <definedName name="ScheduleC" localSheetId="0">#REF!</definedName>
    <definedName name="ScheduleC">#REF!</definedName>
    <definedName name="Scheduled_Extra_Payments" localSheetId="0">#REF!</definedName>
    <definedName name="Scheduled_Extra_Payments">#REF!</definedName>
    <definedName name="Scheduled_Interest_Rate">#REF!</definedName>
    <definedName name="Scheduled_Monthly_Payment">#REF!</definedName>
    <definedName name="ScheduleE">#REF!</definedName>
    <definedName name="ScheduleF">#REF!</definedName>
    <definedName name="ScheduleG">#REF!</definedName>
    <definedName name="Schedules">#REF!</definedName>
    <definedName name="schools">#REF!</definedName>
    <definedName name="SCHrs" localSheetId="2">IF(VLOOKUP(#REF!,[0]!TABLE,11)*#REF!*#REF!=0,0,VLOOKUP(#REF!,[0]!TABLE,11)*#REF!*#REF!)</definedName>
    <definedName name="SCHrs" localSheetId="3">IF(VLOOKUP(#REF!,[0]!TABLE,11)*#REF!*#REF!=0,0,VLOOKUP(#REF!,[0]!TABLE,11)*#REF!*#REF!)</definedName>
    <definedName name="SCHrs">#N/A</definedName>
    <definedName name="SCHrs1">#N/A</definedName>
    <definedName name="SCONTO02" localSheetId="2">#REF!</definedName>
    <definedName name="SCONTO02" localSheetId="3">#REF!</definedName>
    <definedName name="SCONTO02">#REF!</definedName>
    <definedName name="SCONTO03" localSheetId="2">#REF!</definedName>
    <definedName name="SCONTO03" localSheetId="3">#REF!</definedName>
    <definedName name="SCONTO03">#REF!</definedName>
    <definedName name="SCONTO12003" localSheetId="2">#REF!</definedName>
    <definedName name="SCONTO12003" localSheetId="3">#REF!</definedName>
    <definedName name="SCONTO12003">#REF!</definedName>
    <definedName name="SCONTO2003">#REF!</definedName>
    <definedName name="SCPP_HK">#REF!</definedName>
    <definedName name="Screed_Flooring" localSheetId="0">#REF!</definedName>
    <definedName name="Screed_Flooring">#REF!</definedName>
    <definedName name="SCREEN" localSheetId="0">#REF!</definedName>
    <definedName name="SCREEN">#REF!</definedName>
    <definedName name="scx" localSheetId="2" hidden="1">{"'Break down'!$A$4"}</definedName>
    <definedName name="scx" localSheetId="0" hidden="1">{"'Break down'!$A$4"}</definedName>
    <definedName name="scx" localSheetId="1" hidden="1">{"'Break down'!$A$4"}</definedName>
    <definedName name="scx" localSheetId="3" hidden="1">{"'Break down'!$A$4"}</definedName>
    <definedName name="scx" hidden="1">{"'Break down'!$A$4"}</definedName>
    <definedName name="scxzdfdgfgfdgfds" hidden="1">#REF!</definedName>
    <definedName name="SD" localSheetId="2">#REF!</definedName>
    <definedName name="s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3">#REF!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DASASA">#N/A</definedName>
    <definedName name="sdasd" localSheetId="2">#REF!</definedName>
    <definedName name="sdasd" localSheetId="3">#REF!</definedName>
    <definedName name="sdasd">#REF!</definedName>
    <definedName name="Sdate">#REF!</definedName>
    <definedName name="SDD">#REF!</definedName>
    <definedName name="SDDDSDSDSDSSD">#N/A</definedName>
    <definedName name="sddsd" localSheetId="2" hidden="1">{"'Break down'!$A$4"}</definedName>
    <definedName name="sddsd" localSheetId="0" hidden="1">{"'Break down'!$A$4"}</definedName>
    <definedName name="sddsd" localSheetId="1" hidden="1">{"'Break down'!$A$4"}</definedName>
    <definedName name="sddsd" localSheetId="3" hidden="1">{"'Break down'!$A$4"}</definedName>
    <definedName name="sddsd" hidden="1">{"'Break down'!$A$4"}</definedName>
    <definedName name="sddssd">#N/A</definedName>
    <definedName name="SDE">#N/A</definedName>
    <definedName name="sdefegdeg" localSheetId="2" hidden="1">{#N/A,#N/A,TRUE,"Cover";#N/A,#N/A,TRUE,"Conts";#N/A,#N/A,TRUE,"VOS";#N/A,#N/A,TRUE,"Warrington";#N/A,#N/A,TRUE,"Widnes"}</definedName>
    <definedName name="sdefegdeg" localSheetId="0" hidden="1">{#N/A,#N/A,TRUE,"Cover";#N/A,#N/A,TRUE,"Conts";#N/A,#N/A,TRUE,"VOS";#N/A,#N/A,TRUE,"Warrington";#N/A,#N/A,TRUE,"Widnes"}</definedName>
    <definedName name="sdefegdeg" localSheetId="1" hidden="1">{#N/A,#N/A,TRUE,"Cover";#N/A,#N/A,TRUE,"Conts";#N/A,#N/A,TRUE,"VOS";#N/A,#N/A,TRUE,"Warrington";#N/A,#N/A,TRUE,"Widnes"}</definedName>
    <definedName name="sdefegdeg" localSheetId="3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2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localSheetId="3" hidden="1">{#N/A,#N/A,TRUE,"Cover";#N/A,#N/A,TRUE,"Conts";#N/A,#N/A,TRUE,"VOS";#N/A,#N/A,TRUE,"Warrington";#N/A,#N/A,TRUE,"Widnes"}</definedName>
    <definedName name="SDF">#N/A</definedName>
    <definedName name="sdfasdf" localSheetId="0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1" hidden="1">{#N/A,#N/A,FALSE,"J-cladding";#N/A,#N/A,FALSE,"L-DT-Cladding";#N/A,#N/A,FALSE,"L-DF-Cladding";#N/A,#N/A,FALSE,"P-Cladding";#N/A,#N/A,FALSE,"N-Cladding";#N/A,#N/A,FALSE,"O-Cladding";#N/A,#N/A,FALSE,"G-Cladding"}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D" localSheetId="2">#REF!</definedName>
    <definedName name="SDFD" localSheetId="3">#REF!</definedName>
    <definedName name="SDFD">#REF!</definedName>
    <definedName name="sdfdsfsx" localSheetId="0" hidden="1">{#N/A,#N/A,FALSE,"CCTV"}</definedName>
    <definedName name="sdfdsfsx" localSheetId="1" hidden="1">{#N/A,#N/A,FALSE,"CCTV"}</definedName>
    <definedName name="sdfdsfsx" hidden="1">{#N/A,#N/A,FALSE,"CCTV"}</definedName>
    <definedName name="sdffdgh" localSheetId="2" hidden="1">#REF!</definedName>
    <definedName name="sdffdgh" localSheetId="0" hidden="1">#REF!</definedName>
    <definedName name="sdffdgh" localSheetId="3" hidden="1">#REF!</definedName>
    <definedName name="sdffdgh" hidden="1">#REF!</definedName>
    <definedName name="sdffhsh" localSheetId="2">#REF!</definedName>
    <definedName name="sdffhsh" localSheetId="3">#REF!</definedName>
    <definedName name="sdffhsh">#REF!</definedName>
    <definedName name="sdfsf">#REF!</definedName>
    <definedName name="SDFSSDAA">#N/A</definedName>
    <definedName name="SDFWTRERRT">#N/A</definedName>
    <definedName name="sdhydfyftuu" localSheetId="2" hidden="1">{#N/A,#N/A,TRUE,"Cover";#N/A,#N/A,TRUE,"Conts";#N/A,#N/A,TRUE,"VOS";#N/A,#N/A,TRUE,"Warrington";#N/A,#N/A,TRUE,"Widnes"}</definedName>
    <definedName name="sdhydfyftuu" localSheetId="0" hidden="1">{#N/A,#N/A,TRUE,"Cover";#N/A,#N/A,TRUE,"Conts";#N/A,#N/A,TRUE,"VOS";#N/A,#N/A,TRUE,"Warrington";#N/A,#N/A,TRUE,"Widnes"}</definedName>
    <definedName name="sdhydfyftuu" localSheetId="1" hidden="1">{#N/A,#N/A,TRUE,"Cover";#N/A,#N/A,TRUE,"Conts";#N/A,#N/A,TRUE,"VOS";#N/A,#N/A,TRUE,"Warrington";#N/A,#N/A,TRUE,"Widnes"}</definedName>
    <definedName name="sdhydfyftuu" localSheetId="3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dfsd" localSheetId="2" hidden="1">#REF!</definedName>
    <definedName name="sdsadfsd" localSheetId="0" hidden="1">#REF!</definedName>
    <definedName name="sdsadfsd" localSheetId="3" hidden="1">#REF!</definedName>
    <definedName name="sdsadfsd" hidden="1">#REF!</definedName>
    <definedName name="sdsd" localSheetId="2">#REF!</definedName>
    <definedName name="sdsd" localSheetId="3">#REF!</definedName>
    <definedName name="sdsd">#REF!</definedName>
    <definedName name="sdsds">#N/A</definedName>
    <definedName name="sdsdsds">#N/A</definedName>
    <definedName name="SDSDSDSD">#N/A</definedName>
    <definedName name="SDSDSDSDS">#N/A</definedName>
    <definedName name="sdsdsdsdsdsdsss">#N/A</definedName>
    <definedName name="SDSS">#N/A</definedName>
    <definedName name="SDX">#N/A</definedName>
    <definedName name="se">#REF!</definedName>
    <definedName name="SEAT" localSheetId="2">#REF!</definedName>
    <definedName name="SEAT" localSheetId="3">#REF!</definedName>
    <definedName name="SEAT">#REF!</definedName>
    <definedName name="sec" localSheetId="2">#REF!</definedName>
    <definedName name="sec" localSheetId="3">#REF!</definedName>
    <definedName name="SEC">#REF!</definedName>
    <definedName name="Sec_A_Balustrades">#REF!</definedName>
    <definedName name="Sec_A_BS_Balustrades">#REF!</definedName>
    <definedName name="Sec_A_BS_BWIC">#REF!</definedName>
    <definedName name="Sec_A_BS_Ceiling_Finishes">#REF!</definedName>
    <definedName name="Sec_A_BS_Ext_Doors_Windows">#REF!</definedName>
    <definedName name="Sec_A_BS_Ext_Wall_Finishes">#REF!</definedName>
    <definedName name="Sec_A_BS_External_Walls">#REF!</definedName>
    <definedName name="Sec_A_BS_Fittings">#REF!</definedName>
    <definedName name="Sec_A_BS_Floor_Finishes">#REF!</definedName>
    <definedName name="Sec_A_BS_Floors">#REF!</definedName>
    <definedName name="Sec_A_BS_Frame">#REF!</definedName>
    <definedName name="Sec_A_BS_Int_Wall_Finishes">#REF!</definedName>
    <definedName name="Sec_A_BS_Internal_Doors">#REF!</definedName>
    <definedName name="Sec_A_BS_Internal_Walls">#REF!</definedName>
    <definedName name="Sec_A_BS_Landscaping">#REF!</definedName>
    <definedName name="Sec_A_BS_Lifts">#REF!</definedName>
    <definedName name="Sec_A_BS_Painting">#REF!</definedName>
    <definedName name="Sec_A_BS_Prep_Site">#REF!</definedName>
    <definedName name="Sec_A_BS_Rainwater_Disp">#REF!</definedName>
    <definedName name="Sec_A_BS_Roads">#REF!</definedName>
    <definedName name="Sec_A_BS_Roof_Coverings">#REF!</definedName>
    <definedName name="Sec_A_BS_Roof_Glz">#REF!</definedName>
    <definedName name="Sec_A_BS_Roofs">#REF!</definedName>
    <definedName name="Sec_A_BS_San_Fittings">#REF!</definedName>
    <definedName name="Sec_A_BS_San_Plumbing">#REF!</definedName>
    <definedName name="Sec_A_BS_Services_Electrical">#REF!</definedName>
    <definedName name="Sec_A_BS_Services_Piped_and_Ducted">#REF!</definedName>
    <definedName name="Sec_A_BS_Site_Elec">#REF!</definedName>
    <definedName name="Sec_A_BS_Site_Enclosure">#REF!</definedName>
    <definedName name="sec_A_BS_Site_Fittings">#REF!</definedName>
    <definedName name="Sec_A_BS_Site_Mech">#REF!</definedName>
    <definedName name="Sec_A_BS_Site_Struc">#REF!</definedName>
    <definedName name="Sec_A_BS_Stairs">#REF!</definedName>
    <definedName name="Sec_A_BS_Substructure">#REF!</definedName>
    <definedName name="Sec_A_BWIC">#REF!</definedName>
    <definedName name="Sec_A_Clg_Fin">#REF!</definedName>
    <definedName name="Sec_A_Cont">#REF!</definedName>
    <definedName name="Sec_A_Elec">#REF!</definedName>
    <definedName name="Sec_A_Ext_Walls">#REF!</definedName>
    <definedName name="Sec_A_Fittings">#REF!</definedName>
    <definedName name="Sec_A_Floor_Finishes">#REF!</definedName>
    <definedName name="Sec_A_Floors">#REF!</definedName>
    <definedName name="Sec_A_Frame">#REF!</definedName>
    <definedName name="Sec_A_General_Items">#REF!</definedName>
    <definedName name="Sec_A_Ins_and_Bond">#REF!</definedName>
    <definedName name="Sec_A_Int_Doors">#REF!</definedName>
    <definedName name="Sec_A_Int_Walls">#REF!</definedName>
    <definedName name="Sec_A_Landscaping">#REF!</definedName>
    <definedName name="Sec_A_Lifts">#REF!</definedName>
    <definedName name="Sec_A_Mech">#REF!</definedName>
    <definedName name="Sec_A_Painting_and_Dec">#REF!</definedName>
    <definedName name="Sec_A_Preliminaries">#REF!</definedName>
    <definedName name="Sec_A_Prelims_Summary">#REF!</definedName>
    <definedName name="Sec_A_Prep_Site">#REF!</definedName>
    <definedName name="Sec_A_Rainwater_Disp">#REF!</definedName>
    <definedName name="Sec_A_Roads">#REF!</definedName>
    <definedName name="Sec_A_Roof_Covering">#REF!</definedName>
    <definedName name="Sec_A_Roof_Glz">#REF!</definedName>
    <definedName name="Sec_A_Roofs">#REF!</definedName>
    <definedName name="Sec_A_San_Fittings">#REF!</definedName>
    <definedName name="Sec_A_San_Plumb">#REF!</definedName>
    <definedName name="Sec_A_Ser_Piped_and_Ducted">#REF!</definedName>
    <definedName name="Sec_A_Site_Elec_Services">#REF!</definedName>
    <definedName name="Sec_A_Site_Enclosure">#REF!</definedName>
    <definedName name="Sec_A_Site_Fittings">#REF!</definedName>
    <definedName name="Sec_A_Site_Mech_Services">#REF!</definedName>
    <definedName name="Sec_A_Site_Struc">#REF!</definedName>
    <definedName name="Sec_A_Stairs">#REF!</definedName>
    <definedName name="Sec_A_Substructure">#REF!</definedName>
    <definedName name="Sec_A_Wall_Fin_Ext">#REF!</definedName>
    <definedName name="Sec_A_Wall_Fin_Int">#REF!</definedName>
    <definedName name="Sec_A_Win_Doors">#REF!</definedName>
    <definedName name="Sec_B_Balustrades">#REF!</definedName>
    <definedName name="Sec_B_BS_Balustrades">#REF!</definedName>
    <definedName name="Sec_B_BS_BWIC">#REF!</definedName>
    <definedName name="Sec_B_BS_Ceiling_Finishes">#REF!</definedName>
    <definedName name="Sec_B_BS_Ext_Doors_Windows">#REF!</definedName>
    <definedName name="Sec_B_BS_Ext_Wall_Finishes">#REF!</definedName>
    <definedName name="Sec_B_BS_External_Walls">#REF!</definedName>
    <definedName name="Sec_B_BS_Fittings">#REF!</definedName>
    <definedName name="Sec_B_BS_Floor_Finishes">#REF!</definedName>
    <definedName name="Sec_B_BS_Floors">#REF!</definedName>
    <definedName name="Sec_B_BS_Frame">#REF!</definedName>
    <definedName name="Sec_B_BS_Int_Wall_Finishes">#REF!</definedName>
    <definedName name="Sec_B_BS_Internal_Doors">#REF!</definedName>
    <definedName name="Sec_B_BS_Internal_Walls">#REF!</definedName>
    <definedName name="Sec_B_BS_Landscaping">#REF!</definedName>
    <definedName name="Sec_B_BS_Lifts">#REF!</definedName>
    <definedName name="Sec_B_BS_Painting">#REF!</definedName>
    <definedName name="Sec_B_BS_Prep_Site">#REF!</definedName>
    <definedName name="Sec_B_BS_Rainwater_Disp">#REF!</definedName>
    <definedName name="Sec_B_BS_Roads">#REF!</definedName>
    <definedName name="Sec_B_BS_Roof_Coverings">#REF!</definedName>
    <definedName name="Sec_B_BS_Roof_Glz">#REF!</definedName>
    <definedName name="Sec_B_BS_Roofs">#REF!</definedName>
    <definedName name="Sec_B_BS_San_Fittings">#REF!</definedName>
    <definedName name="Sec_B_BS_San_Plumbing">#REF!</definedName>
    <definedName name="Sec_B_BS_Services_Electrical">#REF!</definedName>
    <definedName name="Sec_B_BS_Services_Piped_and_Ducted">#REF!</definedName>
    <definedName name="Sec_B_BS_Site_Elec">#REF!</definedName>
    <definedName name="Sec_B_BS_Site_Enclosure">#REF!</definedName>
    <definedName name="sec_B_BS_Site_Fittings">#REF!</definedName>
    <definedName name="Sec_B_BS_Site_Mech">#REF!</definedName>
    <definedName name="Sec_B_BS_Site_Struc">#REF!</definedName>
    <definedName name="Sec_B_BS_Stairs">#REF!</definedName>
    <definedName name="Sec_B_BS_Substructure">#REF!</definedName>
    <definedName name="Sec_B_BWIC">#REF!</definedName>
    <definedName name="Sec_B_Clg_Fin">#REF!</definedName>
    <definedName name="Sec_B_Elec">#REF!</definedName>
    <definedName name="Sec_B_Ext_Walls">#REF!</definedName>
    <definedName name="Sec_B_Fittings">#REF!</definedName>
    <definedName name="Sec_B_Floor_Finishes">#REF!</definedName>
    <definedName name="Sec_b_Floors">#REF!</definedName>
    <definedName name="Sec_B_Frame">#REF!</definedName>
    <definedName name="Sec_B_Int_Doors">#REF!</definedName>
    <definedName name="Sec_B_Int_Walls">#REF!</definedName>
    <definedName name="Sec_B_Landscaping">#REF!</definedName>
    <definedName name="Sec_B_Lifts">#REF!</definedName>
    <definedName name="Sec_B_Mech">#REF!</definedName>
    <definedName name="Sec_B_Painting_and_Dec">#REF!</definedName>
    <definedName name="Sec_B_Preliminaries">#REF!</definedName>
    <definedName name="Sec_B_Prep_Site">#REF!</definedName>
    <definedName name="Sec_B_Rainwater_Disp">#REF!</definedName>
    <definedName name="Sec_B_Roads">#REF!</definedName>
    <definedName name="Sec_B_Roof_Covering">#REF!</definedName>
    <definedName name="Sec_B_Roof_Glz">#REF!</definedName>
    <definedName name="Sec_b_Roofs">#REF!</definedName>
    <definedName name="Sec_B_San_Fittings">#REF!</definedName>
    <definedName name="Sec_B_Site_Elec_Services">#REF!</definedName>
    <definedName name="Sec_B_Site_Enclosure">#REF!</definedName>
    <definedName name="Sec_B_Site_Fittings">#REF!</definedName>
    <definedName name="Sec_B_Site_Mech_Services">#REF!</definedName>
    <definedName name="Sec_B_Site_Struc">#REF!</definedName>
    <definedName name="Sec_B_Stairs">#REF!</definedName>
    <definedName name="Sec_B_Substructure">#REF!</definedName>
    <definedName name="Sec_B_Wall_Fin_Ext">#REF!</definedName>
    <definedName name="Sec_B_Wall_Fin_Int">#REF!</definedName>
    <definedName name="Sec_B_Win_Doors">#REF!</definedName>
    <definedName name="Sec_C_BS_Balustrades">#REF!</definedName>
    <definedName name="Sec_C_BS_BWIC">#REF!</definedName>
    <definedName name="Sec_C_BS_Ceiling_Finishes">#REF!</definedName>
    <definedName name="Sec_C_BS_Ext_Doors_Windows">#REF!</definedName>
    <definedName name="Sec_C_BS_Ext_Wall_Finishes">#REF!</definedName>
    <definedName name="Sec_C_BS_External_Walls">#REF!</definedName>
    <definedName name="Sec_C_BS_Fittings">#REF!</definedName>
    <definedName name="Sec_C_BS_Floor_Finishes">#REF!</definedName>
    <definedName name="Sec_C_BS_Floors">#REF!</definedName>
    <definedName name="Sec_C_BS_Frame">#REF!</definedName>
    <definedName name="Sec_C_BS_Int_Wall_Finishes">#REF!</definedName>
    <definedName name="Sec_C_BS_Internal_Doors">#REF!</definedName>
    <definedName name="Sec_C_BS_Internal_Walls">#REF!</definedName>
    <definedName name="Sec_C_BS_Landscaping">#REF!</definedName>
    <definedName name="Sec_C_BS_Lifts">#REF!</definedName>
    <definedName name="Sec_C_BS_Painting">#REF!</definedName>
    <definedName name="Sec_C_BS_Prep_Site">#REF!</definedName>
    <definedName name="Sec_C_BS_Rainwater_Disp">#REF!</definedName>
    <definedName name="Sec_C_BS_Roads">#REF!</definedName>
    <definedName name="Sec_C_BS_Roof_Coverings">#REF!</definedName>
    <definedName name="Sec_C_BS_Roof_Glz">#REF!</definedName>
    <definedName name="Sec_C_BS_Roofs">#REF!</definedName>
    <definedName name="Sec_C_BS_San_Fittings">#REF!</definedName>
    <definedName name="Sec_C_BS_San_Plumbing">#REF!</definedName>
    <definedName name="Sec_C_BS_Services_Electrical">#REF!</definedName>
    <definedName name="Sec_C_BS_Services_Piped_and_Ducted">#REF!</definedName>
    <definedName name="Sec_C_BS_Site_Elec">#REF!</definedName>
    <definedName name="Sec_C_BS_Site_Enclosure">#REF!</definedName>
    <definedName name="sec_C_BS_Site_Fittings">#REF!</definedName>
    <definedName name="Sec_C_BS_Site_Mech">#REF!</definedName>
    <definedName name="Sec_C_BS_Site_Struc">#REF!</definedName>
    <definedName name="Sec_C_BS_Stairs">#REF!</definedName>
    <definedName name="Sec_C_BS_Substructure">#REF!</definedName>
    <definedName name="Sec_C_Cont">#REF!</definedName>
    <definedName name="Sec_C_External_Works">#REF!</definedName>
    <definedName name="Sec_C_Ins_and_Bond">#REF!</definedName>
    <definedName name="Sec_C_Prelims_Summary">#REF!</definedName>
    <definedName name="Sec_D_BS_Balustrades">#REF!</definedName>
    <definedName name="Sec_D_BS_BWIC">#REF!</definedName>
    <definedName name="Sec_D_BS_Ceiling_Finishes">#REF!</definedName>
    <definedName name="Sec_D_BS_Ext_Doors_Windows">#REF!</definedName>
    <definedName name="Sec_D_BS_Ext_Wall_Finishes">#REF!</definedName>
    <definedName name="Sec_D_BS_External_Walls">#REF!</definedName>
    <definedName name="Sec_D_BS_Fittings">#REF!</definedName>
    <definedName name="Sec_D_BS_Floor_Finishes">#REF!</definedName>
    <definedName name="Sec_D_BS_Floors">#REF!</definedName>
    <definedName name="Sec_D_BS_Frame">#REF!</definedName>
    <definedName name="Sec_D_BS_Int_Wall_Finishes">#REF!</definedName>
    <definedName name="Sec_D_BS_Internal_Doors">#REF!</definedName>
    <definedName name="Sec_D_BS_Internal_Walls">#REF!</definedName>
    <definedName name="Sec_D_BS_Landscaping">#REF!</definedName>
    <definedName name="Sec_D_BS_Lifts">#REF!</definedName>
    <definedName name="Sec_D_BS_Painting">#REF!</definedName>
    <definedName name="Sec_D_BS_Prep_Site">#REF!</definedName>
    <definedName name="Sec_D_BS_Rainwater_Disp">#REF!</definedName>
    <definedName name="Sec_D_BS_Roads">#REF!</definedName>
    <definedName name="Sec_D_BS_Roof_Coverings">#REF!</definedName>
    <definedName name="Sec_D_BS_Roof_Glz">#REF!</definedName>
    <definedName name="Sec_D_BS_Roofs">#REF!</definedName>
    <definedName name="Sec_D_BS_San_Fittings">#REF!</definedName>
    <definedName name="Sec_D_BS_San_Plumbing">#REF!</definedName>
    <definedName name="Sec_D_BS_Services_Electrical">#REF!</definedName>
    <definedName name="Sec_D_BS_Services_Piped_and_Ducted">#REF!</definedName>
    <definedName name="Sec_D_BS_Site_eLEC">#REF!</definedName>
    <definedName name="Sec_D_BS_Site_Enclosure">#REF!</definedName>
    <definedName name="sec_D_BS_Site_Fittings">#REF!</definedName>
    <definedName name="Sec_D_BS_Site_Mech">#REF!</definedName>
    <definedName name="Sec_D_BS_Site_Struc">#REF!</definedName>
    <definedName name="Sec_D_BS_Stairs">#REF!</definedName>
    <definedName name="Sec_D_BS_Substructure">#REF!</definedName>
    <definedName name="Sec_D_Building_Total">#REF!</definedName>
    <definedName name="Sec_D_Cont">#REF!</definedName>
    <definedName name="Sec_D_Ext_Walls">#REF!</definedName>
    <definedName name="Sec_D_External_Works">#REF!</definedName>
    <definedName name="Sec_D_Fittings">#REF!</definedName>
    <definedName name="Sec_d_Floors">#REF!</definedName>
    <definedName name="Sec_D_Frame">#REF!</definedName>
    <definedName name="Sec_D_Ins_and_Bond">#REF!</definedName>
    <definedName name="Sec_D_Int_Finishes_Fittings">#REF!</definedName>
    <definedName name="Sec_D_Landscaping">#REF!</definedName>
    <definedName name="Sec_D_Preliminaries">#REF!</definedName>
    <definedName name="Sec_D_Prep_Site">#REF!</definedName>
    <definedName name="Sec_D_Rainwater_Disp">#REF!</definedName>
    <definedName name="Sec_D_Roads">#REF!</definedName>
    <definedName name="Sec_D_Roof_Covering">#REF!</definedName>
    <definedName name="Sec_D_Roof_Enclosure">#REF!</definedName>
    <definedName name="Sec_D_Roof_Glz">#REF!</definedName>
    <definedName name="Sec_d_Roofs">#REF!</definedName>
    <definedName name="Sec_D_Services">#REF!</definedName>
    <definedName name="Sec_D_Site_Elec_Services">#REF!</definedName>
    <definedName name="Sec_D_Site_Fittings">#REF!</definedName>
    <definedName name="Sec_D_Site_Mech_Services">#REF!</definedName>
    <definedName name="Sec_D_Stairs">#REF!</definedName>
    <definedName name="Sec_D_Structure">#REF!</definedName>
    <definedName name="Sec_D_Substructure">#REF!</definedName>
    <definedName name="Sec_D_Wall_Fin_Int">#REF!</definedName>
    <definedName name="Sec_D_Win_Doors">#REF!</definedName>
    <definedName name="Sec_E_BS_Balustrades">#REF!</definedName>
    <definedName name="Sec_E_BS_BWIC">#REF!</definedName>
    <definedName name="Sec_E_BS_Ceiling_Finishes">#REF!</definedName>
    <definedName name="Sec_E_BS_Ext_Doors_Windows">#REF!</definedName>
    <definedName name="Sec_E_BS_Ext_Wall_Finishes">#REF!</definedName>
    <definedName name="Sec_E_BS_External_Walls">#REF!</definedName>
    <definedName name="Sec_E_BS_Fittings">#REF!</definedName>
    <definedName name="Sec_E_BS_Floor_Finishes">#REF!</definedName>
    <definedName name="Sec_E_BS_Floors">#REF!</definedName>
    <definedName name="Sec_E_BS_Frame">#REF!</definedName>
    <definedName name="Sec_E_BS_Int_Wall_Finishes">#REF!</definedName>
    <definedName name="Sec_E_BS_Internal_Doors">#REF!</definedName>
    <definedName name="Sec_E_BS_Internal_Walls">#REF!</definedName>
    <definedName name="Sec_E_BS_Landscaping">#REF!</definedName>
    <definedName name="Sec_E_BS_Lifts">#REF!</definedName>
    <definedName name="Sec_E_BS_Painting">#REF!</definedName>
    <definedName name="Sec_E_BS_Prep_Site">#REF!</definedName>
    <definedName name="Sec_E_BS_Rainwater_Disp">#REF!</definedName>
    <definedName name="Sec_E_BS_Roads">#REF!</definedName>
    <definedName name="Sec_E_BS_Roof_Coverings">#REF!</definedName>
    <definedName name="Sec_E_BS_Roof_Glz">#REF!</definedName>
    <definedName name="Sec_E_BS_Roofs">#REF!</definedName>
    <definedName name="Sec_E_BS_San_Fittings">#REF!</definedName>
    <definedName name="Sec_E_BS_San_Plumbing">#REF!</definedName>
    <definedName name="Sec_E_BS_Services_Electrical">#REF!</definedName>
    <definedName name="Sec_E_BS_Services_Piped_and_Ducted">#REF!</definedName>
    <definedName name="Sec_E_BS_Site_eLEC">#REF!</definedName>
    <definedName name="Sec_E_BS_Site_Enclosure">#REF!</definedName>
    <definedName name="sec_E_BS_Site_Fittings">#REF!</definedName>
    <definedName name="Sec_E_BS_Site_Mech">#REF!</definedName>
    <definedName name="Sec_E_BS_Site_Struc">#REF!</definedName>
    <definedName name="Sec_E_BS_Stairs">#REF!</definedName>
    <definedName name="Sec_E_BS_Substructure">#REF!</definedName>
    <definedName name="Sec_E_Cont">#REF!</definedName>
    <definedName name="Sec_E_External_Works">#REF!</definedName>
    <definedName name="Sec_E_Ins_and_Bond">#REF!</definedName>
    <definedName name="Sec_E_Prep_Site">#REF!</definedName>
    <definedName name="Sec_E_Roads">#REF!</definedName>
    <definedName name="Sec_E_Site_Elec_Services">#REF!</definedName>
    <definedName name="Sec_E_Site_Enclosure">#REF!</definedName>
    <definedName name="Sec_E_Site_Mech_Services">#REF!</definedName>
    <definedName name="Sec_E_Site_Struc">#REF!</definedName>
    <definedName name="Sec_Prelims_Summary">#REF!</definedName>
    <definedName name="Sec3L">#REF!</definedName>
    <definedName name="Second">#REF!</definedName>
    <definedName name="SECONDJ" localSheetId="0">#REF!</definedName>
    <definedName name="SECONDJ">#REF!</definedName>
    <definedName name="Section_1_GFA">#REF!</definedName>
    <definedName name="Section_10_GFA">#REF!</definedName>
    <definedName name="Section_2_GFA">#REF!</definedName>
    <definedName name="Section_3_GFA">#REF!</definedName>
    <definedName name="Section_4_GFA">#REF!</definedName>
    <definedName name="Section_5_GFA">#REF!</definedName>
    <definedName name="Section_6_GFA">#REF!</definedName>
    <definedName name="Section_7_GFA">#REF!</definedName>
    <definedName name="Section_8_GFA">#REF!</definedName>
    <definedName name="Section_9_GFA">#REF!</definedName>
    <definedName name="Section_A_Frame">#REF!</definedName>
    <definedName name="Section_A_Int_Walls">#REF!</definedName>
    <definedName name="Section_A_Stairs">#REF!</definedName>
    <definedName name="SECTY">#REF!</definedName>
    <definedName name="SecurityManagement" localSheetId="2">#REF!</definedName>
    <definedName name="SecurityManagement" localSheetId="3">#REF!</definedName>
    <definedName name="SecurityManagement">#REF!</definedName>
    <definedName name="see">#REF!</definedName>
    <definedName name="SegCharge">#REF!</definedName>
    <definedName name="Segment1">#REF!</definedName>
    <definedName name="Segment2">#REF!</definedName>
    <definedName name="Segment3">#REF!</definedName>
    <definedName name="Segment4">#REF!</definedName>
    <definedName name="Segment5">#REF!</definedName>
    <definedName name="sek">#REF!</definedName>
    <definedName name="SELECT" localSheetId="2">#REF!</definedName>
    <definedName name="SELECT" localSheetId="0">#REF!</definedName>
    <definedName name="SELECT" localSheetId="3">#REF!</definedName>
    <definedName name="SELECT">#REF!</definedName>
    <definedName name="sencount" hidden="1">1</definedName>
    <definedName name="SENENTEEN" localSheetId="2">#REF!</definedName>
    <definedName name="SENENTEEN" localSheetId="3">#REF!</definedName>
    <definedName name="SENENTEEN">#REF!</definedName>
    <definedName name="ser" localSheetId="2" hidden="1">{"'Break down'!$A$4"}</definedName>
    <definedName name="ser" localSheetId="0" hidden="1">{"'Break down'!$A$4"}</definedName>
    <definedName name="ser" localSheetId="1" hidden="1">{"'Break down'!$A$4"}</definedName>
    <definedName name="ser" localSheetId="3" hidden="1">{"'Break down'!$A$4"}</definedName>
    <definedName name="ser" hidden="1">{"'Break down'!$A$4"}</definedName>
    <definedName name="sergtfS\">#REF!</definedName>
    <definedName name="SerTax">12.36%</definedName>
    <definedName name="services_firm">#REF!</definedName>
    <definedName name="Services2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_out" localSheetId="0">#REF!</definedName>
    <definedName name="set_out">#REF!</definedName>
    <definedName name="setdydy" localSheetId="2" hidden="1">{#N/A,#N/A,TRUE,"Cover";#N/A,#N/A,TRUE,"Conts";#N/A,#N/A,TRUE,"VOS";#N/A,#N/A,TRUE,"Warrington";#N/A,#N/A,TRUE,"Widnes"}</definedName>
    <definedName name="setdydy" localSheetId="0" hidden="1">{#N/A,#N/A,TRUE,"Cover";#N/A,#N/A,TRUE,"Conts";#N/A,#N/A,TRUE,"VOS";#N/A,#N/A,TRUE,"Warrington";#N/A,#N/A,TRUE,"Widnes"}</definedName>
    <definedName name="setdydy" localSheetId="1" hidden="1">{#N/A,#N/A,TRUE,"Cover";#N/A,#N/A,TRUE,"Conts";#N/A,#N/A,TRUE,"VOS";#N/A,#N/A,TRUE,"Warrington";#N/A,#N/A,TRUE,"Widnes"}</definedName>
    <definedName name="setdydy" localSheetId="3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EVEN" localSheetId="2">#REF!</definedName>
    <definedName name="SEVEN" localSheetId="3">#REF!</definedName>
    <definedName name="SEVEN">#REF!</definedName>
    <definedName name="SEVENTEEN" localSheetId="2">#REF!</definedName>
    <definedName name="SEVENTEEN" localSheetId="3">#REF!</definedName>
    <definedName name="SEVENTEEN">#REF!</definedName>
    <definedName name="sf">#REF!</definedName>
    <definedName name="SF_Meranti_Belau" localSheetId="0">#REF!</definedName>
    <definedName name="SF_Meranti_Belau">#REF!</definedName>
    <definedName name="sfbjdf" hidden="1">#REF!</definedName>
    <definedName name="sfC">#REF!</definedName>
    <definedName name="sfer">#REF!</definedName>
    <definedName name="sfff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2" hidden="1">{#N/A,#N/A,TRUE,"Cover";#N/A,#N/A,TRUE,"Conts";#N/A,#N/A,TRUE,"VOS";#N/A,#N/A,TRUE,"Warrington";#N/A,#N/A,TRUE,"Widnes"}</definedName>
    <definedName name="sfhdfj" localSheetId="0" hidden="1">{#N/A,#N/A,TRUE,"Cover";#N/A,#N/A,TRUE,"Conts";#N/A,#N/A,TRUE,"VOS";#N/A,#N/A,TRUE,"Warrington";#N/A,#N/A,TRUE,"Widnes"}</definedName>
    <definedName name="sfhdfj" localSheetId="1" hidden="1">{#N/A,#N/A,TRUE,"Cover";#N/A,#N/A,TRUE,"Conts";#N/A,#N/A,TRUE,"VOS";#N/A,#N/A,TRUE,"Warrington";#N/A,#N/A,TRUE,"Widnes"}</definedName>
    <definedName name="sfhdfj" localSheetId="3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M">#REF!</definedName>
    <definedName name="sfr">#REF!</definedName>
    <definedName name="sfsd" localSheetId="2">#REF!</definedName>
    <definedName name="sfsd" localSheetId="3">#REF!</definedName>
    <definedName name="sfsd">#REF!</definedName>
    <definedName name="sfsdfs" localSheetId="2">#REF!</definedName>
    <definedName name="sfsdfs" localSheetId="3">#REF!</definedName>
    <definedName name="sfsdfs">#REF!</definedName>
    <definedName name="sfsfsfdddddddddddddd" localSheetId="0">#REF!</definedName>
    <definedName name="sfsfsfdddddddddddddd">#REF!</definedName>
    <definedName name="sfsfsff" localSheetId="0">#REF!</definedName>
    <definedName name="sfsfsff">#REF!</definedName>
    <definedName name="sgsd">#REF!</definedName>
    <definedName name="sgsegegrt" localSheetId="2" hidden="1">{#N/A,#N/A,TRUE,"Cover";#N/A,#N/A,TRUE,"Conts";#N/A,#N/A,TRUE,"VOS";#N/A,#N/A,TRUE,"Warrington";#N/A,#N/A,TRUE,"Widnes"}</definedName>
    <definedName name="sgsegegrt" localSheetId="0" hidden="1">{#N/A,#N/A,TRUE,"Cover";#N/A,#N/A,TRUE,"Conts";#N/A,#N/A,TRUE,"VOS";#N/A,#N/A,TRUE,"Warrington";#N/A,#N/A,TRUE,"Widnes"}</definedName>
    <definedName name="sgsegegrt" localSheetId="1" hidden="1">{#N/A,#N/A,TRUE,"Cover";#N/A,#N/A,TRUE,"Conts";#N/A,#N/A,TRUE,"VOS";#N/A,#N/A,TRUE,"Warrington";#N/A,#N/A,TRUE,"Widnes"}</definedName>
    <definedName name="sgsegegrt" localSheetId="3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0" hidden="1">#REF!</definedName>
    <definedName name="sgsg" hidden="1">#REF!</definedName>
    <definedName name="sgsghju" localSheetId="2" hidden="1">{#N/A,#N/A,TRUE,"Cover";#N/A,#N/A,TRUE,"Conts";#N/A,#N/A,TRUE,"VOS";#N/A,#N/A,TRUE,"Warrington";#N/A,#N/A,TRUE,"Widnes"}</definedName>
    <definedName name="sgsghju" localSheetId="0" hidden="1">{#N/A,#N/A,TRUE,"Cover";#N/A,#N/A,TRUE,"Conts";#N/A,#N/A,TRUE,"VOS";#N/A,#N/A,TRUE,"Warrington";#N/A,#N/A,TRUE,"Widnes"}</definedName>
    <definedName name="sgsghju" localSheetId="1" hidden="1">{#N/A,#N/A,TRUE,"Cover";#N/A,#N/A,TRUE,"Conts";#N/A,#N/A,TRUE,"VOS";#N/A,#N/A,TRUE,"Warrington";#N/A,#N/A,TRUE,"Widnes"}</definedName>
    <definedName name="sgsghju" localSheetId="3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2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localSheetId="1" hidden="1">{#N/A,#N/A,TRUE,"Cover";#N/A,#N/A,TRUE,"Conts";#N/A,#N/A,TRUE,"VOS";#N/A,#N/A,TRUE,"Warrington";#N/A,#N/A,TRUE,"Widnes"}</definedName>
    <definedName name="sgsgr" localSheetId="3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>#REF!</definedName>
    <definedName name="SHEET" localSheetId="2">#REF!</definedName>
    <definedName name="SHEET" localSheetId="0">#REF!</definedName>
    <definedName name="SHEET" localSheetId="3">#REF!</definedName>
    <definedName name="SHEET">#REF!</definedName>
    <definedName name="SHEET2" localSheetId="2">#REF!</definedName>
    <definedName name="SHEET2" localSheetId="3">#REF!</definedName>
    <definedName name="SHEET2">#REF!</definedName>
    <definedName name="SHEET3">#REF!</definedName>
    <definedName name="SHEET4">#REF!</definedName>
    <definedName name="SHEET5">#REF!</definedName>
    <definedName name="SHOP" localSheetId="0">#REF!</definedName>
    <definedName name="SHOP">#REF!</definedName>
    <definedName name="SHOPFITTING" localSheetId="0">#REF!</definedName>
    <definedName name="SHOPFITTING">#REF!</definedName>
    <definedName name="ShortDesc">#REF!</definedName>
    <definedName name="ShoulderEmb." localSheetId="2">#REF!</definedName>
    <definedName name="ShoulderEmb." localSheetId="3">#REF!</definedName>
    <definedName name="ShoulderEmb.">#REF!</definedName>
    <definedName name="ShoulderSubbase">#REF!</definedName>
    <definedName name="shower_trap">#REF!</definedName>
    <definedName name="shshgtr" localSheetId="2" hidden="1">{#N/A,#N/A,TRUE,"Cover";#N/A,#N/A,TRUE,"Conts";#N/A,#N/A,TRUE,"VOS";#N/A,#N/A,TRUE,"Warrington";#N/A,#N/A,TRUE,"Widnes"}</definedName>
    <definedName name="shshgtr" localSheetId="0" hidden="1">{#N/A,#N/A,TRUE,"Cover";#N/A,#N/A,TRUE,"Conts";#N/A,#N/A,TRUE,"VOS";#N/A,#N/A,TRUE,"Warrington";#N/A,#N/A,TRUE,"Widnes"}</definedName>
    <definedName name="shshgtr" localSheetId="1" hidden="1">{#N/A,#N/A,TRUE,"Cover";#N/A,#N/A,TRUE,"Conts";#N/A,#N/A,TRUE,"VOS";#N/A,#N/A,TRUE,"Warrington";#N/A,#N/A,TRUE,"Widnes"}</definedName>
    <definedName name="shshgtr" localSheetId="3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tcctcalc" localSheetId="0">#REF!</definedName>
    <definedName name="shtcctcalc">#REF!</definedName>
    <definedName name="si" localSheetId="0">#REF!</definedName>
    <definedName name="si" localSheetId="1">#REF!</definedName>
    <definedName name="si">#REF!</definedName>
    <definedName name="Sichtbarmachen">#N/A</definedName>
    <definedName name="SideFW_Ang.Connection" localSheetId="0">#REF!</definedName>
    <definedName name="SideFW_Ang.Connection" localSheetId="1">#REF!</definedName>
    <definedName name="SideFW_Ang.Connection">#REF!</definedName>
    <definedName name="SideFW_V_Connection" localSheetId="1">#REF!</definedName>
    <definedName name="SideFW_V_Connection">#REF!</definedName>
    <definedName name="sidewalk" localSheetId="0">#REF!</definedName>
    <definedName name="sidewalk">#REF!</definedName>
    <definedName name="sidgsapsga" localSheetId="0" hidden="1">#REF!</definedName>
    <definedName name="sidgsapsga" hidden="1">#REF!</definedName>
    <definedName name="Siemens_eMail">#REF!</definedName>
    <definedName name="SIGMA">#REF!</definedName>
    <definedName name="SIGN">#REF!</definedName>
    <definedName name="SIGNAGE">#REF!</definedName>
    <definedName name="sil">#REF!</definedName>
    <definedName name="Single" localSheetId="2">#REF!</definedName>
    <definedName name="Single" localSheetId="3">#REF!</definedName>
    <definedName name="Single">#REF!</definedName>
    <definedName name="single_month">#REF!</definedName>
    <definedName name="SIT" localSheetId="2">#REF!</definedName>
    <definedName name="SIT" localSheetId="3">#REF!</definedName>
    <definedName name="SIT">#REF!</definedName>
    <definedName name="Site_Clearance">#REF!</definedName>
    <definedName name="SiteArea">#REF!</definedName>
    <definedName name="SiteexRatio">#REF!</definedName>
    <definedName name="SITEFAC">#REF!</definedName>
    <definedName name="SIX">#REF!</definedName>
    <definedName name="SIXTEEN">#REF!</definedName>
    <definedName name="SIXYRS_OF_PROJ" localSheetId="0">#REF!</definedName>
    <definedName name="SIXYRS_OF_PROJ">#REF!</definedName>
    <definedName name="size" localSheetId="0">#REF!</definedName>
    <definedName name="SIZE">#REF!</definedName>
    <definedName name="SIZEC">#REF!</definedName>
    <definedName name="SizeH">#REF!</definedName>
    <definedName name="SizeL">#REF!</definedName>
    <definedName name="SizeW">#REF!</definedName>
    <definedName name="SJJJDJDJJFG" localSheetId="0">#REF!</definedName>
    <definedName name="SJJJDJDJJFG">#REF!</definedName>
    <definedName name="sk">#REF!</definedName>
    <definedName name="Skew">#REF!</definedName>
    <definedName name="skirt">#REF!</definedName>
    <definedName name="Skirting">#REF!</definedName>
    <definedName name="Skirting__B">#REF!</definedName>
    <definedName name="SL" localSheetId="0">#REF!</definedName>
    <definedName name="SL">#REF!</definedName>
    <definedName name="sla_in">#REF!</definedName>
    <definedName name="slab">#REF!</definedName>
    <definedName name="Slab_Area_2000">#REF!</definedName>
    <definedName name="Slab_Area_2500">#REF!</definedName>
    <definedName name="SLAB1">#REF!</definedName>
    <definedName name="SlabArea">#REF!</definedName>
    <definedName name="Slabs">#REF!</definedName>
    <definedName name="slb_in" localSheetId="2">#REF!</definedName>
    <definedName name="slb_in" localSheetId="3">#REF!</definedName>
    <definedName name="slb_in">#REF!</definedName>
    <definedName name="Sleeve_Details_Master_Plan_updated_Sheet1_List">#REF!</definedName>
    <definedName name="Slist" localSheetId="2">#REF!</definedName>
    <definedName name="Slist" localSheetId="0">#REF!</definedName>
    <definedName name="Slist" localSheetId="3">#REF!</definedName>
    <definedName name="Slist">#REF!</definedName>
    <definedName name="sm" localSheetId="2">#REF!</definedName>
    <definedName name="sm" localSheetId="3">#REF!</definedName>
    <definedName name="sm">#REF!</definedName>
    <definedName name="sma" localSheetId="2" hidden="1">{"'Break down'!$A$4"}</definedName>
    <definedName name="sma" localSheetId="0" hidden="1">{"'Break down'!$A$4"}</definedName>
    <definedName name="sma" localSheetId="1" hidden="1">{"'Break down'!$A$4"}</definedName>
    <definedName name="sma" localSheetId="3" hidden="1">{"'Break down'!$A$4"}</definedName>
    <definedName name="sma" hidden="1">{"'Break down'!$A$4"}</definedName>
    <definedName name="sma_in">#REF!</definedName>
    <definedName name="SmallPower">#REF!</definedName>
    <definedName name="SMAT_TV" localSheetId="2">#REF!</definedName>
    <definedName name="SMAT_TV" localSheetId="3">#REF!</definedName>
    <definedName name="SMAT_TV">#REF!</definedName>
    <definedName name="smb_in" localSheetId="2">#REF!</definedName>
    <definedName name="smb_in" localSheetId="3">#REF!</definedName>
    <definedName name="smb_in">#REF!</definedName>
    <definedName name="smo" localSheetId="2" hidden="1">{"'Break down'!$A$4"}</definedName>
    <definedName name="smo" localSheetId="0" hidden="1">{"'Break down'!$A$4"}</definedName>
    <definedName name="smo" localSheetId="1" hidden="1">{"'Break down'!$A$4"}</definedName>
    <definedName name="smo" localSheetId="3" hidden="1">{"'Break down'!$A$4"}</definedName>
    <definedName name="smo" hidden="1">{"'Break down'!$A$4"}</definedName>
    <definedName name="SmokeExtract">#REF!</definedName>
    <definedName name="SMT_Expenses">1543094.04</definedName>
    <definedName name="snd" localSheetId="2">#REF!</definedName>
    <definedName name="snd" localSheetId="3">#REF!</definedName>
    <definedName name="snd">#REF!</definedName>
    <definedName name="sndmarg" localSheetId="2">#REF!</definedName>
    <definedName name="sndmarg" localSheetId="3">#REF!</definedName>
    <definedName name="sndmarg">#REF!</definedName>
    <definedName name="Soc" localSheetId="2">#REF!</definedName>
    <definedName name="Soc" localSheetId="3">#REF!</definedName>
    <definedName name="Soc">#REF!</definedName>
    <definedName name="soffitl" localSheetId="2">#REF!</definedName>
    <definedName name="soffitl" localSheetId="3">#REF!</definedName>
    <definedName name="soffitl">#REF!</definedName>
    <definedName name="soffitpaint">#REF!</definedName>
    <definedName name="soffitplaster">#REF!</definedName>
    <definedName name="SOFT">#REF!</definedName>
    <definedName name="SOFTS">#REF!</definedName>
    <definedName name="Soil_Ba_Unitprice">#REF!</definedName>
    <definedName name="Soil_Ba_Unitprice_h">#REF!</definedName>
    <definedName name="Soil_Ba_Unitprice_u">#REF!</definedName>
    <definedName name="Soil_dis_unitprice">#REF!</definedName>
    <definedName name="Soil_dis_unitprice_h">#REF!</definedName>
    <definedName name="Soil_dis_unitprice_u">#REF!</definedName>
    <definedName name="SOL">#REF!</definedName>
    <definedName name="solid_blocks">#REF!</definedName>
    <definedName name="Sonywest">#REF!</definedName>
    <definedName name="SOP">#REF!</definedName>
    <definedName name="SORT">#REF!</definedName>
    <definedName name="Sous_Total_Bati" localSheetId="2">#REF!</definedName>
    <definedName name="Sous_Total_Bati" localSheetId="3">#REF!</definedName>
    <definedName name="Sous_Total_Bati">#REF!</definedName>
    <definedName name="SozlesmeRsYenParitesi" localSheetId="2">#REF!</definedName>
    <definedName name="SozlesmeRsYenParitesi" localSheetId="3">#REF!</definedName>
    <definedName name="SozlesmeRsYenParitesi">#REF!</definedName>
    <definedName name="SozlesmeYenUSDParitesi">#REF!</definedName>
    <definedName name="sp">#REF!</definedName>
    <definedName name="Spanner_Auto_File">"c:\pd19"</definedName>
    <definedName name="Spanner_Auto_Select">#REF!</definedName>
    <definedName name="spe" localSheetId="0">#REF!</definedName>
    <definedName name="spe">#REF!</definedName>
    <definedName name="Spec" localSheetId="0">#REF!</definedName>
    <definedName name="Spec">#REF!</definedName>
    <definedName name="SPEC_1">#REF!</definedName>
    <definedName name="SPEC_10">#REF!</definedName>
    <definedName name="SPEC_11">#REF!</definedName>
    <definedName name="SPEC_12">#REF!</definedName>
    <definedName name="SPEC_13">#REF!</definedName>
    <definedName name="SPEC_14">#REF!</definedName>
    <definedName name="SPEC_15">#REF!</definedName>
    <definedName name="SPEC_16">#REF!</definedName>
    <definedName name="SPEC_17">#REF!</definedName>
    <definedName name="SPEC_18">#REF!</definedName>
    <definedName name="SPEC_19">#REF!</definedName>
    <definedName name="SPEC_2">#REF!</definedName>
    <definedName name="SPEC_20">#REF!</definedName>
    <definedName name="SPEC_21">#REF!</definedName>
    <definedName name="SPEC_22">#REF!</definedName>
    <definedName name="SPEC_23">#REF!</definedName>
    <definedName name="SPEC_24">#REF!</definedName>
    <definedName name="SPEC_25">#REF!</definedName>
    <definedName name="SPEC_3">#REF!</definedName>
    <definedName name="SPEC_4">#REF!</definedName>
    <definedName name="SPEC_5">#REF!</definedName>
    <definedName name="SPEC_6">#REF!</definedName>
    <definedName name="SPEC_7">#REF!</definedName>
    <definedName name="SPEC_8">#REF!</definedName>
    <definedName name="SPEC_9">#REF!</definedName>
    <definedName name="SpecialPrice" localSheetId="2" hidden="1">#REF!</definedName>
    <definedName name="SpecialPrice" localSheetId="0" hidden="1">#REF!</definedName>
    <definedName name="SpecialPrice" localSheetId="3" hidden="1">#REF!</definedName>
    <definedName name="SpecialPrice" hidden="1">#REF!</definedName>
    <definedName name="Specifications">#REF!</definedName>
    <definedName name="Specifications_QROCC">#REF!</definedName>
    <definedName name="Spence">#REF!</definedName>
    <definedName name="SPORTS">#N/A</definedName>
    <definedName name="SPRINKLERS" localSheetId="2">#REF!</definedName>
    <definedName name="SPRINKLERS" localSheetId="3">#REF!</definedName>
    <definedName name="SPRINKLERS">#REF!</definedName>
    <definedName name="spù" localSheetId="2">#REF!</definedName>
    <definedName name="spù" localSheetId="3">#REF!</definedName>
    <definedName name="spù">#REF!</definedName>
    <definedName name="sr" localSheetId="2">#REF!</definedName>
    <definedName name="sr" localSheetId="3">#REF!</definedName>
    <definedName name="sr">#REF!</definedName>
    <definedName name="SRC">#REF!</definedName>
    <definedName name="srhrh" localSheetId="2" hidden="1">{#N/A,#N/A,TRUE,"Cover";#N/A,#N/A,TRUE,"Conts";#N/A,#N/A,TRUE,"VOS";#N/A,#N/A,TRUE,"Warrington";#N/A,#N/A,TRUE,"Widnes"}</definedName>
    <definedName name="srhrh" localSheetId="0" hidden="1">{#N/A,#N/A,TRUE,"Cover";#N/A,#N/A,TRUE,"Conts";#N/A,#N/A,TRUE,"VOS";#N/A,#N/A,TRUE,"Warrington";#N/A,#N/A,TRUE,"Widnes"}</definedName>
    <definedName name="srhrh" localSheetId="1" hidden="1">{#N/A,#N/A,TRUE,"Cover";#N/A,#N/A,TRUE,"Conts";#N/A,#N/A,TRUE,"VOS";#N/A,#N/A,TRUE,"Warrington";#N/A,#N/A,TRUE,"Widnes"}</definedName>
    <definedName name="srhrh" localSheetId="3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RRRR">#REF!</definedName>
    <definedName name="srsetrthgfh" localSheetId="2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localSheetId="1" hidden="1">{#N/A,#N/A,TRUE,"Cover";#N/A,#N/A,TRUE,"Conts";#N/A,#N/A,TRUE,"VOS";#N/A,#N/A,TRUE,"Warrington";#N/A,#N/A,TRUE,"Widnes"}</definedName>
    <definedName name="srsetrthgfh" localSheetId="3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2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localSheetId="1" hidden="1">{#N/A,#N/A,TRUE,"Cover";#N/A,#N/A,TRUE,"Conts";#N/A,#N/A,TRUE,"VOS";#N/A,#N/A,TRUE,"Warrington";#N/A,#N/A,TRUE,"Widnes"}</definedName>
    <definedName name="srsretr" localSheetId="3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yeysr" localSheetId="2" hidden="1">{#N/A,#N/A,TRUE,"Cover";#N/A,#N/A,TRUE,"Conts";#N/A,#N/A,TRUE,"VOS";#N/A,#N/A,TRUE,"Warrington";#N/A,#N/A,TRUE,"Widnes"}</definedName>
    <definedName name="sryeysr" localSheetId="0" hidden="1">{#N/A,#N/A,TRUE,"Cover";#N/A,#N/A,TRUE,"Conts";#N/A,#N/A,TRUE,"VOS";#N/A,#N/A,TRUE,"Warrington";#N/A,#N/A,TRUE,"Widnes"}</definedName>
    <definedName name="sryeysr" localSheetId="1" hidden="1">{#N/A,#N/A,TRUE,"Cover";#N/A,#N/A,TRUE,"Conts";#N/A,#N/A,TRUE,"VOS";#N/A,#N/A,TRUE,"Warrington";#N/A,#N/A,TRUE,"Widnes"}</definedName>
    <definedName name="sryeysr" localSheetId="3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localSheetId="0">#REF!</definedName>
    <definedName name="ss">#REF!</definedName>
    <definedName name="SS_1" localSheetId="2">#REF!</definedName>
    <definedName name="SS_1" localSheetId="3">#REF!</definedName>
    <definedName name="SS_1">#REF!</definedName>
    <definedName name="SS_1_1">"#REF!"</definedName>
    <definedName name="SS_1_2">"#REF!"</definedName>
    <definedName name="SS_1_3">"#REF!"</definedName>
    <definedName name="SS_1_4">"#REF!"</definedName>
    <definedName name="SS_10" localSheetId="0">#REF!</definedName>
    <definedName name="SS_10">#REF!</definedName>
    <definedName name="SS_10_1">"#REF!"</definedName>
    <definedName name="SS_10_2">"#REF!"</definedName>
    <definedName name="SS_10_3">"#REF!"</definedName>
    <definedName name="SS_10_4">"#REF!"</definedName>
    <definedName name="SS_11" localSheetId="0">#REF!</definedName>
    <definedName name="SS_11">#REF!</definedName>
    <definedName name="SS_11_1">"#REF!"</definedName>
    <definedName name="SS_11_2">"#REF!"</definedName>
    <definedName name="SS_11_3">"#REF!"</definedName>
    <definedName name="SS_11_4">"#REF!"</definedName>
    <definedName name="SS_12" localSheetId="0">#REF!</definedName>
    <definedName name="SS_12">#REF!</definedName>
    <definedName name="SS_12_1">"#REF!"</definedName>
    <definedName name="SS_12_2">"#REF!"</definedName>
    <definedName name="SS_12_3">"#REF!"</definedName>
    <definedName name="SS_12_4">"#REF!"</definedName>
    <definedName name="SS_13" localSheetId="0">#REF!</definedName>
    <definedName name="SS_13">#REF!</definedName>
    <definedName name="SS_13_1">"#REF!"</definedName>
    <definedName name="SS_13_2">"#REF!"</definedName>
    <definedName name="SS_13_3">"#REF!"</definedName>
    <definedName name="SS_13_4">"#REF!"</definedName>
    <definedName name="SS_14" localSheetId="0">#REF!</definedName>
    <definedName name="SS_14">#REF!</definedName>
    <definedName name="SS_14_1">"#REF!"</definedName>
    <definedName name="SS_14_2">"#REF!"</definedName>
    <definedName name="SS_14_3">"#REF!"</definedName>
    <definedName name="SS_14_4">"#REF!"</definedName>
    <definedName name="SS_15" localSheetId="0">#REF!</definedName>
    <definedName name="SS_15">#REF!</definedName>
    <definedName name="SS_15_1">"#REF!"</definedName>
    <definedName name="SS_15_2">"#REF!"</definedName>
    <definedName name="SS_15_3">"#REF!"</definedName>
    <definedName name="SS_15_4">"#REF!"</definedName>
    <definedName name="SS_16" localSheetId="0">#REF!</definedName>
    <definedName name="SS_16">#REF!</definedName>
    <definedName name="SS_16_1">"#REF!"</definedName>
    <definedName name="SS_16_2">"#REF!"</definedName>
    <definedName name="SS_16_3">"#REF!"</definedName>
    <definedName name="SS_16_4">"#REF!"</definedName>
    <definedName name="SS_17" localSheetId="0">#REF!</definedName>
    <definedName name="SS_17">#REF!</definedName>
    <definedName name="SS_17_1">"#REF!"</definedName>
    <definedName name="SS_17_2">"#REF!"</definedName>
    <definedName name="SS_17_3">"#REF!"</definedName>
    <definedName name="SS_17_4">"#REF!"</definedName>
    <definedName name="SS_18" localSheetId="0">#REF!</definedName>
    <definedName name="SS_18">#REF!</definedName>
    <definedName name="SS_18_1">"#REF!"</definedName>
    <definedName name="SS_18_2">"#REF!"</definedName>
    <definedName name="SS_18_3">"#REF!"</definedName>
    <definedName name="SS_18_4">"#REF!"</definedName>
    <definedName name="SS_19" localSheetId="0">#REF!</definedName>
    <definedName name="SS_19">#REF!</definedName>
    <definedName name="SS_19_1">"#REF!"</definedName>
    <definedName name="SS_19_2">"#REF!"</definedName>
    <definedName name="SS_19_3">"#REF!"</definedName>
    <definedName name="SS_19_4">"#REF!"</definedName>
    <definedName name="SS_2" localSheetId="0">#REF!</definedName>
    <definedName name="SS_2">#REF!</definedName>
    <definedName name="SS_2_1">"#REF!"</definedName>
    <definedName name="SS_2_2">"#REF!"</definedName>
    <definedName name="SS_2_3">"#REF!"</definedName>
    <definedName name="SS_2_4">"#REF!"</definedName>
    <definedName name="SS_20" localSheetId="0">#REF!</definedName>
    <definedName name="SS_20">#REF!</definedName>
    <definedName name="SS_20_1">"#REF!"</definedName>
    <definedName name="SS_20_2">"#REF!"</definedName>
    <definedName name="SS_20_3">"#REF!"</definedName>
    <definedName name="SS_20_4">"#REF!"</definedName>
    <definedName name="SS_21" localSheetId="0">#REF!</definedName>
    <definedName name="SS_21">#REF!</definedName>
    <definedName name="SS_21_1">"#REF!"</definedName>
    <definedName name="SS_21_2">"#REF!"</definedName>
    <definedName name="SS_21_3">"#REF!"</definedName>
    <definedName name="SS_21_4">"#REF!"</definedName>
    <definedName name="SS_22" localSheetId="0">#REF!</definedName>
    <definedName name="SS_22">#REF!</definedName>
    <definedName name="SS_22_1">"#REF!"</definedName>
    <definedName name="SS_22_2">"#REF!"</definedName>
    <definedName name="SS_22_3">"#REF!"</definedName>
    <definedName name="SS_22_4">"#REF!"</definedName>
    <definedName name="SS_23" localSheetId="0">#REF!</definedName>
    <definedName name="SS_23">#REF!</definedName>
    <definedName name="SS_23_1">"#REF!"</definedName>
    <definedName name="SS_23_2">"#REF!"</definedName>
    <definedName name="SS_23_3">"#REF!"</definedName>
    <definedName name="SS_23_4">"#REF!"</definedName>
    <definedName name="SS_24" localSheetId="0">#REF!</definedName>
    <definedName name="SS_24">#REF!</definedName>
    <definedName name="SS_24_1">"#REF!"</definedName>
    <definedName name="SS_24_2">"#REF!"</definedName>
    <definedName name="SS_24_3">"#REF!"</definedName>
    <definedName name="SS_24_4">"#REF!"</definedName>
    <definedName name="SS_25" localSheetId="0">#REF!</definedName>
    <definedName name="SS_25">#REF!</definedName>
    <definedName name="SS_25_1">"#REF!"</definedName>
    <definedName name="SS_25_2">"#REF!"</definedName>
    <definedName name="SS_25_3">"#REF!"</definedName>
    <definedName name="SS_25_4">"#REF!"</definedName>
    <definedName name="SS_26" localSheetId="0">#REF!</definedName>
    <definedName name="SS_26">#REF!</definedName>
    <definedName name="SS_26_1">"#REF!"</definedName>
    <definedName name="SS_26_2">"#REF!"</definedName>
    <definedName name="SS_26_3">"#REF!"</definedName>
    <definedName name="SS_26_4">"#REF!"</definedName>
    <definedName name="SS_3" localSheetId="0">#REF!</definedName>
    <definedName name="SS_3">#REF!</definedName>
    <definedName name="SS_3_1">"#REF!"</definedName>
    <definedName name="SS_3_2">"#REF!"</definedName>
    <definedName name="SS_3_3">"#REF!"</definedName>
    <definedName name="SS_3_4">"#REF!"</definedName>
    <definedName name="SS_4" localSheetId="0">#REF!</definedName>
    <definedName name="SS_4">#REF!</definedName>
    <definedName name="SS_4_1">"#REF!"</definedName>
    <definedName name="SS_4_2">"#REF!"</definedName>
    <definedName name="SS_4_3">"#REF!"</definedName>
    <definedName name="SS_4_4">"#REF!"</definedName>
    <definedName name="SS_5" localSheetId="0">#REF!</definedName>
    <definedName name="SS_5">#REF!</definedName>
    <definedName name="SS_5_1">"#REF!"</definedName>
    <definedName name="SS_5_2">"#REF!"</definedName>
    <definedName name="SS_5_3">"#REF!"</definedName>
    <definedName name="SS_5_4">"#REF!"</definedName>
    <definedName name="SS_6" localSheetId="0">#REF!</definedName>
    <definedName name="SS_6">#REF!</definedName>
    <definedName name="SS_6_1">"#REF!"</definedName>
    <definedName name="SS_6_2">"#REF!"</definedName>
    <definedName name="SS_6_3">"#REF!"</definedName>
    <definedName name="SS_6_4">"#REF!"</definedName>
    <definedName name="SS_7" localSheetId="0">#REF!</definedName>
    <definedName name="SS_7">#REF!</definedName>
    <definedName name="SS_7_1">"#REF!"</definedName>
    <definedName name="SS_7_2">"#REF!"</definedName>
    <definedName name="SS_7_3">"#REF!"</definedName>
    <definedName name="SS_7_4">"#REF!"</definedName>
    <definedName name="SS_8" localSheetId="0">#REF!</definedName>
    <definedName name="SS_8">#REF!</definedName>
    <definedName name="SS_8_1">"#REF!"</definedName>
    <definedName name="SS_8_2">"#REF!"</definedName>
    <definedName name="SS_8_3">"#REF!"</definedName>
    <definedName name="SS_8_4">"#REF!"</definedName>
    <definedName name="SS_9" localSheetId="0">#REF!</definedName>
    <definedName name="SS_9">#REF!</definedName>
    <definedName name="SS_9_1">"#REF!"</definedName>
    <definedName name="SS_9_2">"#REF!"</definedName>
    <definedName name="SS_9_3">"#REF!"</definedName>
    <definedName name="SS_9_4">"#REF!"</definedName>
    <definedName name="ssaghg">#N/A</definedName>
    <definedName name="SSDB">#REF!</definedName>
    <definedName name="Ssec1">#REF!</definedName>
    <definedName name="Ssec2">#REF!</definedName>
    <definedName name="Ssec3">#REF!</definedName>
    <definedName name="Ssec4">#REF!</definedName>
    <definedName name="Ssec5">#REF!</definedName>
    <definedName name="Ssec6">#REF!</definedName>
    <definedName name="sss" localSheetId="2">#REF!</definedName>
    <definedName name="sss" localSheetId="0">#REF!</definedName>
    <definedName name="sss" localSheetId="3">#REF!</definedName>
    <definedName name="SSS">#N/A</definedName>
    <definedName name="sssa" localSheetId="2" hidden="1">#REF!</definedName>
    <definedName name="sssa" localSheetId="3" hidden="1">#REF!</definedName>
    <definedName name="sssa" hidden="1">#REF!</definedName>
    <definedName name="sss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0">#REF!</definedName>
    <definedName name="ssss">#REF!</definedName>
    <definedName name="ssssdddd" localSheetId="0">#REF!</definedName>
    <definedName name="ssssdddd" localSheetId="1">#REF!</definedName>
    <definedName name="ssssdddd">#REF!</definedName>
    <definedName name="ssss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">#REF!</definedName>
    <definedName name="ssssssss" localSheetId="2">#REF!</definedName>
    <definedName name="ssssssss" localSheetId="3">#REF!</definedName>
    <definedName name="ssssssss">#REF!</definedName>
    <definedName name="sssssssssssssssssssssssssssssss" localSheetId="2">#REF!</definedName>
    <definedName name="sssssssssssssssssssssssssssssss" localSheetId="3">#REF!</definedName>
    <definedName name="sssssssssssssssssssssssssssssss">#REF!</definedName>
    <definedName name="SStrip_2000_Concrete" localSheetId="2">#REF!</definedName>
    <definedName name="SStrip_2000_Concrete" localSheetId="3">#REF!</definedName>
    <definedName name="SStrip_2000_Concrete">#REF!</definedName>
    <definedName name="SStrip_2500_Concrete" localSheetId="2">#REF!</definedName>
    <definedName name="SStrip_2500_Concrete" localSheetId="3">#REF!</definedName>
    <definedName name="SStrip_2500_Concrete">#REF!</definedName>
    <definedName name="SStrip_A" localSheetId="2">#REF!</definedName>
    <definedName name="SStrip_A" localSheetId="3">#REF!</definedName>
    <definedName name="SStrip_A">#REF!</definedName>
    <definedName name="SStrip_Area_2000">#REF!</definedName>
    <definedName name="SStrip_Area_2500">#REF!</definedName>
    <definedName name="SStrip_L">#REF!</definedName>
    <definedName name="SSttip_Area">#REF!</definedName>
    <definedName name="sstype3drop">#REF!</definedName>
    <definedName name="SSTYPE3DROP1">#REF!</definedName>
    <definedName name="sstype3slab">#REF!</definedName>
    <definedName name="SSTYPESLAB1">#REF!</definedName>
    <definedName name="ST___01">#REF!</definedName>
    <definedName name="ST___06">#REF!</definedName>
    <definedName name="ST___06_Curved">#REF!</definedName>
    <definedName name="ST___16">#REF!</definedName>
    <definedName name="ST___16_150mm">#REF!</definedName>
    <definedName name="ST___16_cladd">#REF!</definedName>
    <definedName name="staf">#REF!</definedName>
    <definedName name="STAFF">#REF!</definedName>
    <definedName name="Staff_List">#REF!</definedName>
    <definedName name="stage" localSheetId="0">#REF!</definedName>
    <definedName name="stage">#REF!</definedName>
    <definedName name="Stahlpreis">#REF!</definedName>
    <definedName name="StainlessSteelDucts">#REF!</definedName>
    <definedName name="Staircase">#REF!</definedName>
    <definedName name="STAMPA">#REF!</definedName>
    <definedName name="STAMPA12">#REF!</definedName>
    <definedName name="Standardfooter">#N/A</definedName>
    <definedName name="Star_rate1">#REF!</definedName>
    <definedName name="Star_rate2">#REF!</definedName>
    <definedName name="Star_rate3">#REF!</definedName>
    <definedName name="Star_rate4">#REF!</definedName>
    <definedName name="Star_rate5">#REF!</definedName>
    <definedName name="StarRate1_034">#REF!</definedName>
    <definedName name="StarRate2_034">#REF!</definedName>
    <definedName name="StarRate4_034">#REF!</definedName>
    <definedName name="Start">#REF!</definedName>
    <definedName name="Start_date1" localSheetId="0">#REF!</definedName>
    <definedName name="Start_date1">#REF!</definedName>
    <definedName name="start_mod">#REF!</definedName>
    <definedName name="start_scanning1.0">#REF!</definedName>
    <definedName name="start_scanning1.3">#REF!</definedName>
    <definedName name="start_scanning2.0">#REF!</definedName>
    <definedName name="start_scanning2.1">#REF!</definedName>
    <definedName name="start_scanning3.0B">#REF!</definedName>
    <definedName name="start_scanning3.1">#REF!</definedName>
    <definedName name="start_scanning4.0">#REF!</definedName>
    <definedName name="start_scanning4.1">#REF!</definedName>
    <definedName name="start_scanning4.1A">#REF!</definedName>
    <definedName name="start_scanning4.2">#REF!</definedName>
    <definedName name="start_scanning40">#REF!</definedName>
    <definedName name="start_scanning5.0">#REF!</definedName>
    <definedName name="start_scanning5.1B">#REF!</definedName>
    <definedName name="start_scanning6.2">#REF!</definedName>
    <definedName name="start_scanning6.3">#REF!</definedName>
    <definedName name="start_scanning7.0">#REF!</definedName>
    <definedName name="State" localSheetId="0">#REF!</definedName>
    <definedName name="State">#REF!</definedName>
    <definedName name="STATUS">#REF!</definedName>
    <definedName name="steam_trap">#REF!</definedName>
    <definedName name="STEEL">#REF!</definedName>
    <definedName name="STEEL_BEAM" localSheetId="2">#REF!</definedName>
    <definedName name="STEEL_BEAM" localSheetId="0">#REF!</definedName>
    <definedName name="STEEL_BEAM" localSheetId="3">#REF!</definedName>
    <definedName name="STEEL_BEAM">#REF!</definedName>
    <definedName name="STEEL_CITY">#REF!</definedName>
    <definedName name="STEEL_ESC">#REF!</definedName>
    <definedName name="STEEL_OLD_CITY">#REF!</definedName>
    <definedName name="STEEL_OLD_ESC">#REF!</definedName>
    <definedName name="STEEL_OLD_PROD">#REF!</definedName>
    <definedName name="STEEL_OLD_WAGE">#REF!</definedName>
    <definedName name="STEEL_PROD">#REF!</definedName>
    <definedName name="STEEL_WAGE" localSheetId="2">#REF!</definedName>
    <definedName name="STEEL_WAGE" localSheetId="3">#REF!</definedName>
    <definedName name="STEEL_WAGE">#REF!</definedName>
    <definedName name="Step1_Result" localSheetId="0">#REF!</definedName>
    <definedName name="Step1_Result">#REF!</definedName>
    <definedName name="Step2_Result" localSheetId="0">#REF!</definedName>
    <definedName name="Step2_Result">#REF!</definedName>
    <definedName name="Step3_Result" localSheetId="0">#REF!</definedName>
    <definedName name="Step3_Result">#REF!</definedName>
    <definedName name="Step4_Result">#REF!</definedName>
    <definedName name="Step5_Result">#REF!</definedName>
    <definedName name="Step6_Result">#REF!</definedName>
    <definedName name="Step7_Result">#REF!</definedName>
    <definedName name="Step8_Cameras">#REF!</definedName>
    <definedName name="Step8_Result">#REF!</definedName>
    <definedName name="Sthk">#REF!</definedName>
    <definedName name="stl" localSheetId="2">#REF!</definedName>
    <definedName name="stl" localSheetId="0">#REF!</definedName>
    <definedName name="stl" localSheetId="3">#REF!</definedName>
    <definedName name="stl">#REF!</definedName>
    <definedName name="stlt_Addtional">#REF!</definedName>
    <definedName name="stlt_lngth">#REF!</definedName>
    <definedName name="StorageResuls2" localSheetId="0">#REF!</definedName>
    <definedName name="StorageResuls2">#REF!</definedName>
    <definedName name="StorageResults" localSheetId="0">#REF!</definedName>
    <definedName name="StorageResults">#REF!</definedName>
    <definedName name="storey">#REF!</definedName>
    <definedName name="story">#REF!</definedName>
    <definedName name="Story_Basement">#REF!</definedName>
    <definedName name="Story_Podium">#REF!</definedName>
    <definedName name="Story_Tower" localSheetId="0">#REF!</definedName>
    <definedName name="Story_Tower">#REF!</definedName>
    <definedName name="stp">#REF!</definedName>
    <definedName name="str">#REF!</definedName>
    <definedName name="strart_scanning4.1">#REF!</definedName>
    <definedName name="strat_scanning4.0">#REF!</definedName>
    <definedName name="streamers" localSheetId="0">#REF!</definedName>
    <definedName name="streamers">#REF!</definedName>
    <definedName name="stri1" localSheetId="0">#REF!</definedName>
    <definedName name="stri1">#REF!</definedName>
    <definedName name="stri2">#REF!</definedName>
    <definedName name="StrID">#REF!</definedName>
    <definedName name="Strike">#REF!</definedName>
    <definedName name="Strike02">#REF!</definedName>
    <definedName name="Struct">#REF!</definedName>
    <definedName name="Struct_Steel_1">#REF!</definedName>
    <definedName name="Struct_Steel_10">#REF!</definedName>
    <definedName name="Struct_Steel_100">#REF!</definedName>
    <definedName name="Struct_Steel_20">#REF!</definedName>
    <definedName name="Struct_Steel_30">#REF!</definedName>
    <definedName name="Struct_Steel_40">#REF!</definedName>
    <definedName name="Struct_Steel_50">#REF!</definedName>
    <definedName name="Struct_Steel_60">#REF!</definedName>
    <definedName name="Struct_Steel_70">#REF!</definedName>
    <definedName name="Struct_Steel_80">#REF!</definedName>
    <definedName name="Struct_Steel_90">#REF!</definedName>
    <definedName name="Structural_company">#REF!</definedName>
    <definedName name="Structural_firm">#REF!</definedName>
    <definedName name="structure">#REF!</definedName>
    <definedName name="structure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_Ht" localSheetId="2">#REF!</definedName>
    <definedName name="Stry_Ht" localSheetId="3">#REF!</definedName>
    <definedName name="Stry_Ht">#REF!</definedName>
    <definedName name="stryt5u8h87" localSheetId="2" hidden="1">{#N/A,#N/A,TRUE,"Cover";#N/A,#N/A,TRUE,"Conts";#N/A,#N/A,TRUE,"VOS";#N/A,#N/A,TRUE,"Warrington";#N/A,#N/A,TRUE,"Widnes"}</definedName>
    <definedName name="stryt5u8h87" localSheetId="0" hidden="1">{#N/A,#N/A,TRUE,"Cover";#N/A,#N/A,TRUE,"Conts";#N/A,#N/A,TRUE,"VOS";#N/A,#N/A,TRUE,"Warrington";#N/A,#N/A,TRUE,"Widnes"}</definedName>
    <definedName name="stryt5u8h87" localSheetId="1" hidden="1">{#N/A,#N/A,TRUE,"Cover";#N/A,#N/A,TRUE,"Conts";#N/A,#N/A,TRUE,"VOS";#N/A,#N/A,TRUE,"Warrington";#N/A,#N/A,TRUE,"Widnes"}</definedName>
    <definedName name="stryt5u8h87" localSheetId="3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ts" localSheetId="0" hidden="1">#REF!</definedName>
    <definedName name="sts" hidden="1">#REF!</definedName>
    <definedName name="stud" localSheetId="0">#REF!</definedName>
    <definedName name="stud" localSheetId="1">#REF!</definedName>
    <definedName name="stud">#REF!</definedName>
    <definedName name="studsize" localSheetId="0">#REF!</definedName>
    <definedName name="studsize">#REF!</definedName>
    <definedName name="stype2drop">#REF!</definedName>
    <definedName name="STYPE2DROP1">#REF!</definedName>
    <definedName name="stype2slab">#REF!</definedName>
    <definedName name="STYPE2SLAB1">#REF!</definedName>
    <definedName name="stype3drop">#REF!</definedName>
    <definedName name="STYPE3DROP2">#REF!</definedName>
    <definedName name="stype3slab">#REF!</definedName>
    <definedName name="STYPE3SLAB1">#REF!</definedName>
    <definedName name="sub" localSheetId="0">#REF!</definedName>
    <definedName name="sub">#REF!</definedName>
    <definedName name="Subbase" localSheetId="2">#REF!</definedName>
    <definedName name="Subbase" localSheetId="3">#REF!</definedName>
    <definedName name="Subbase">#REF!</definedName>
    <definedName name="SubCont" localSheetId="0">#REF!</definedName>
    <definedName name="SubCont">#REF!</definedName>
    <definedName name="Subcontract">#REF!</definedName>
    <definedName name="Subject">#REF!</definedName>
    <definedName name="SubjectProperty">#REF!</definedName>
    <definedName name="SubjectRooms">#REF!</definedName>
    <definedName name="Submittals_Status_Drawing__2__List">#REF!</definedName>
    <definedName name="Submittals_Status_Drawing__2__List1">#REF!</definedName>
    <definedName name="subrange">#REF!</definedName>
    <definedName name="SUBS">#REF!</definedName>
    <definedName name="subs4">#REF!</definedName>
    <definedName name="subs4a">#REF!</definedName>
    <definedName name="Substructure">#REF!</definedName>
    <definedName name="SUBTOTAL">#REF!</definedName>
    <definedName name="SUBTOTALS">#REF!</definedName>
    <definedName name="SUBTOTALS_12">"$#REF!.$M$8:$IV$8108"</definedName>
    <definedName name="SUBTOTALS_15" localSheetId="0">#REF!</definedName>
    <definedName name="SUBTOTALS_15">#REF!</definedName>
    <definedName name="SUBTOTALS_18">"$#REF!.$N$7:$IV$8093"</definedName>
    <definedName name="SUBTOTALS_2">"$#REF!.$M$8:$IV$8108"</definedName>
    <definedName name="SUBTOTALS_3">"$#REF!.$M$8:$IV$8108"</definedName>
    <definedName name="SUBTOTALS_38">"$#REF!.$M$8:$IV$7374"</definedName>
    <definedName name="SUBTOTALS_4">"$#REF!.$M$8:$IV$8108"</definedName>
    <definedName name="SUBTOTALS_5">"$#REF!.$M$8:$IV$8108"</definedName>
    <definedName name="SUBTOTALS_6">"$#REF!.$M$8:$IV$8108"</definedName>
    <definedName name="SUBTOTALS_7">"$#REF!.$M$8:$IV$8108"</definedName>
    <definedName name="SUBTOTALS_8">"$#REF!.$M$8:$IV$8108"</definedName>
    <definedName name="subtotals1" localSheetId="0">#REF!</definedName>
    <definedName name="subtotals1">#REF!</definedName>
    <definedName name="SUM" localSheetId="0" hidden="1">{"'Sheet1 (2)'!$A$1:$C$61"}</definedName>
    <definedName name="SUM">#REF!</definedName>
    <definedName name="Sum_ADM16" localSheetId="0">#REF!</definedName>
    <definedName name="Sum_ADM16">#REF!</definedName>
    <definedName name="Sum_ADM16C">#REF!</definedName>
    <definedName name="Sum_ADM41">#REF!</definedName>
    <definedName name="Sum_AM1">#REF!</definedName>
    <definedName name="Sum_CIT">#REF!</definedName>
    <definedName name="Sum_DACS">#REF!</definedName>
    <definedName name="SUM_DATA">#REF!</definedName>
    <definedName name="Sum_DIXI">#REF!</definedName>
    <definedName name="Sum_EMS">#REF!</definedName>
    <definedName name="Sum_EOW">#REF!</definedName>
    <definedName name="Sum_Fiber">#REF!</definedName>
    <definedName name="Sum_LR">#REF!</definedName>
    <definedName name="Sum_NMS">#REF!</definedName>
    <definedName name="Sum_OLS16T">#REF!</definedName>
    <definedName name="Sum_OLS80G">#REF!</definedName>
    <definedName name="Sum_Power">#REF!</definedName>
    <definedName name="Sum_Reg16">#REF!</definedName>
    <definedName name="Sum_SC">#REF!</definedName>
    <definedName name="Sum_SNMS">#REF!</definedName>
    <definedName name="Sum_TDM10G">#REF!</definedName>
    <definedName name="Sum_Unite">#REF!</definedName>
    <definedName name="SUMFINAL">#REF!</definedName>
    <definedName name="SUMHEADER">#REF!</definedName>
    <definedName name="SUMM">#REF!</definedName>
    <definedName name="summ1" localSheetId="2" hidden="1">{"'Break down'!$A$4"}</definedName>
    <definedName name="summ1" localSheetId="0" hidden="1">{"'Break down'!$A$4"}</definedName>
    <definedName name="summ1" localSheetId="1" hidden="1">{"'Break down'!$A$4"}</definedName>
    <definedName name="summ1" localSheetId="3" hidden="1">{"'Break down'!$A$4"}</definedName>
    <definedName name="summ1" hidden="1">{"'Break down'!$A$4"}</definedName>
    <definedName name="summariseddiff" localSheetId="2" hidden="1">{"'Break down'!$A$4"}</definedName>
    <definedName name="summariseddiff" localSheetId="0" hidden="1">{"'Break down'!$A$4"}</definedName>
    <definedName name="summariseddiff" localSheetId="1" hidden="1">{"'Break down'!$A$4"}</definedName>
    <definedName name="summariseddiff" localSheetId="3" hidden="1">{"'Break down'!$A$4"}</definedName>
    <definedName name="summariseddiff" hidden="1">{"'Break down'!$A$4"}</definedName>
    <definedName name="summary">#REF!</definedName>
    <definedName name="SUMMARY_TABLE" localSheetId="0">#REF!</definedName>
    <definedName name="SUMMARY_TABLE">#REF!</definedName>
    <definedName name="Summarylist" localSheetId="0">#REF!</definedName>
    <definedName name="Summarylist">#REF!</definedName>
    <definedName name="sumqty">#REF!</definedName>
    <definedName name="Sundries" localSheetId="0">#REF!</definedName>
    <definedName name="Sundries">#REF!</definedName>
    <definedName name="sup" localSheetId="0">#REF!</definedName>
    <definedName name="sup">#REF!</definedName>
    <definedName name="superstructure">#REF!</definedName>
    <definedName name="superstructurebeams">#REF!</definedName>
    <definedName name="Supp_Auth">#REF!</definedName>
    <definedName name="supportmin">25000</definedName>
    <definedName name="supportserv">0.045</definedName>
    <definedName name="sups" localSheetId="0">#REF!</definedName>
    <definedName name="sups">#REF!</definedName>
    <definedName name="sups4" localSheetId="0">#REF!</definedName>
    <definedName name="sups4" localSheetId="1">#REF!</definedName>
    <definedName name="sups4">#REF!</definedName>
    <definedName name="sups4a" localSheetId="0">#REF!</definedName>
    <definedName name="sups4a">#REF!</definedName>
    <definedName name="surarea2">#REF!</definedName>
    <definedName name="Surv_Mon_Percent">#REF!</definedName>
    <definedName name="Surv_Monitors">#REF!</definedName>
    <definedName name="Surv_Quad_Percent">#REF!</definedName>
    <definedName name="SURYA">#REF!</definedName>
    <definedName name="SVF" localSheetId="2">#REF!</definedName>
    <definedName name="SVF" localSheetId="0">#REF!</definedName>
    <definedName name="SVF" localSheetId="3">#REF!</definedName>
    <definedName name="SVF">#REF!</definedName>
    <definedName name="SVF_FLOW" localSheetId="0">#REF!</definedName>
    <definedName name="SVF_FLOW">#REF!</definedName>
    <definedName name="sw" localSheetId="0">#REF!</definedName>
    <definedName name="sw">#REF!</definedName>
    <definedName name="sw0hr" localSheetId="0">IF(OR(#REF!="",#REF!&lt;&gt;#REF!,'IPA -07'!ceastmark+'IPA -07'!cwestmark=0),"",'IPA -07'!ceastmark+'IPA -07'!cwestmark)</definedName>
    <definedName name="sw0hr" localSheetId="1">IF(OR(#REF!="",#REF!&lt;&gt;#REF!,Summary!ceastmark+Summary!cwestmark=0),"",Summary!ceastmark+Summary!cwestmark)</definedName>
    <definedName name="sw0hr">IF(OR(#REF!="",#REF!&lt;&gt;#REF!,[0]!ceastmark+[0]!cwestmark=0),"",[0]!ceastmark+[0]!cwestmark)</definedName>
    <definedName name="sw1hr" localSheetId="0">IF(OR(#REF!="",#REF!&lt;&gt;#REF!,'IPA -07'!ceastmark+'IPA -07'!cwestmark=0),"",'IPA -07'!ceastmark+'IPA -07'!cwestmark)</definedName>
    <definedName name="sw1hr" localSheetId="1">IF(OR(#REF!="",#REF!&lt;&gt;#REF!,Summary!ceastmark+Summary!cwestmark=0),"",Summary!ceastmark+Summary!cwestmark)</definedName>
    <definedName name="sw1hr">IF(OR(#REF!="",#REF!&lt;&gt;#REF!,[0]!ceastmark+[0]!cwestmark=0),"",[0]!ceastmark+[0]!cwestmark)</definedName>
    <definedName name="sw2hr" localSheetId="0">IF(OR(#REF!="",#REF!&lt;&gt;#REF!,'IPA -07'!ceastmark+'IPA -07'!cwestmark=0),"",'IPA -07'!ceastmark+'IPA -07'!cwestmark)</definedName>
    <definedName name="sw2hr" localSheetId="1">IF(OR(#REF!="",#REF!&lt;&gt;#REF!,Summary!ceastmark+Summary!cwestmark=0),"",Summary!ceastmark+Summary!cwestmark)</definedName>
    <definedName name="sw2hr">IF(OR(#REF!="",#REF!&lt;&gt;#REF!,[0]!ceastmark+[0]!cwestmark=0),"",[0]!ceastmark+[0]!cwestmark)</definedName>
    <definedName name="sw4a">#REF!</definedName>
    <definedName name="SWE" localSheetId="2">#REF!</definedName>
    <definedName name="SWE" localSheetId="3">#REF!</definedName>
    <definedName name="SWE">#REF!</definedName>
    <definedName name="swi" localSheetId="2">#REF!</definedName>
    <definedName name="swi" localSheetId="3">#REF!</definedName>
    <definedName name="swi">#REF!</definedName>
    <definedName name="SWITCH">#REF!</definedName>
    <definedName name="swvp">#REF!</definedName>
    <definedName name="SWYD_DUCT_SIZE">#REF!</definedName>
    <definedName name="Swyd_Scope">#REF!</definedName>
    <definedName name="SWYD_TYPE">#REF!</definedName>
    <definedName name="SYS">#REF!</definedName>
    <definedName name="SYSTEM">#REF!</definedName>
    <definedName name="syu" localSheetId="2" hidden="1">{#N/A,#N/A,TRUE,"Cover";#N/A,#N/A,TRUE,"Conts";#N/A,#N/A,TRUE,"VOS";#N/A,#N/A,TRUE,"Warrington";#N/A,#N/A,TRUE,"Widnes"}</definedName>
    <definedName name="syu" localSheetId="0" hidden="1">{#N/A,#N/A,TRUE,"Cover";#N/A,#N/A,TRUE,"Conts";#N/A,#N/A,TRUE,"VOS";#N/A,#N/A,TRUE,"Warrington";#N/A,#N/A,TRUE,"Widnes"}</definedName>
    <definedName name="syu" localSheetId="1" hidden="1">{#N/A,#N/A,TRUE,"Cover";#N/A,#N/A,TRUE,"Conts";#N/A,#N/A,TRUE,"VOS";#N/A,#N/A,TRUE,"Warrington";#N/A,#N/A,TRUE,"Widnes"}</definedName>
    <definedName name="syu" localSheetId="3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localSheetId="0" hidden="1">#REF!</definedName>
    <definedName name="szxzxcfcgh" hidden="1">#REF!</definedName>
    <definedName name="T" localSheetId="0">#REF!</definedName>
    <definedName name="T">#REF!</definedName>
    <definedName name="T_22" localSheetId="0">#REF!</definedName>
    <definedName name="T_22">#REF!</definedName>
    <definedName name="T_m">#REF!</definedName>
    <definedName name="T0">#REF!</definedName>
    <definedName name="T12_Add_RF">#REF!</definedName>
    <definedName name="T16_Add_RF">#REF!</definedName>
    <definedName name="T25_Add_RF">#REF!</definedName>
    <definedName name="T25_Ang.Connection">#REF!</definedName>
    <definedName name="T25_Ver_Connection">#REF!</definedName>
    <definedName name="T32_Add_RF">#REF!</definedName>
    <definedName name="T32_Ver_Connection">#REF!</definedName>
    <definedName name="t3areas">#REF!</definedName>
    <definedName name="tabb">#REF!</definedName>
    <definedName name="TABLE">#REF!</definedName>
    <definedName name="TABLE1">#REF!</definedName>
    <definedName name="TABLE2">#REF!</definedName>
    <definedName name="TABLE5KV">#REF!</definedName>
    <definedName name="TableRange">#REF!</definedName>
    <definedName name="tabtdp" localSheetId="0">#REF!</definedName>
    <definedName name="tabtdp">#REF!</definedName>
    <definedName name="TAC">#N/A</definedName>
    <definedName name="TackCoat" localSheetId="2">#REF!</definedName>
    <definedName name="TackCoat" localSheetId="3">#REF!</definedName>
    <definedName name="TackCoat">#REF!</definedName>
    <definedName name="Target" localSheetId="2">#REF!</definedName>
    <definedName name="Target" localSheetId="3">#REF!</definedName>
    <definedName name="Target">#REF!</definedName>
    <definedName name="Tax">#REF!</definedName>
    <definedName name="TaxInflation" localSheetId="2">#REF!</definedName>
    <definedName name="TaxInflation" localSheetId="0">#REF!</definedName>
    <definedName name="TaxInflation" localSheetId="3">#REF!</definedName>
    <definedName name="TaxInflation">#REF!</definedName>
    <definedName name="TaxRate" localSheetId="0">#REF!</definedName>
    <definedName name="TaxRate">#REF!</definedName>
    <definedName name="tbarri" localSheetId="0">#REF!</definedName>
    <definedName name="tbarri">#REF!</definedName>
    <definedName name="Tbc">#REF!</definedName>
    <definedName name="tbl_ProdInfo" hidden="1">#REF!</definedName>
    <definedName name="tblref">#REF!</definedName>
    <definedName name="tcant">#REF!</definedName>
    <definedName name="TCD">#REF!</definedName>
    <definedName name="TCEUROSHKD">#REF!</definedName>
    <definedName name="TCEUROSHKDHA">#REF!</definedName>
    <definedName name="TCode">#REF!</definedName>
    <definedName name="tcpdp">#REF!</definedName>
    <definedName name="TE">#REF!</definedName>
    <definedName name="TEE">#REF!</definedName>
    <definedName name="Tel">#REF!</definedName>
    <definedName name="TELE_CABLE">#REF!</definedName>
    <definedName name="TELE_CONDUIT">#REF!</definedName>
    <definedName name="TELE_EQUIP">#REF!</definedName>
    <definedName name="Telecoms">#REF!</definedName>
    <definedName name="Telephone_System">#REF!</definedName>
    <definedName name="TEM">#REF!</definedName>
    <definedName name="tema">0.75</definedName>
    <definedName name="temp" localSheetId="2" hidden="1">{"'Break down'!$A$4"}</definedName>
    <definedName name="temp" localSheetId="0" hidden="1">{"'Break down'!$A$4"}</definedName>
    <definedName name="temp" localSheetId="1" hidden="1">{"'Break down'!$A$4"}</definedName>
    <definedName name="temp" localSheetId="3" hidden="1">{"'Break down'!$A$4"}</definedName>
    <definedName name="temp" hidden="1">{"'Break down'!$A$4"}</definedName>
    <definedName name="temp_strainer">#REF!</definedName>
    <definedName name="temp1" localSheetId="2">#REF!</definedName>
    <definedName name="temp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" hidden="1">{"'Break down'!$A$4"}</definedName>
    <definedName name="temp1" localSheetId="3">#REF!</definedName>
    <definedName name="temp1" hidden="1">{"'Break down'!$A$4"}</definedName>
    <definedName name="TEMPACIL" localSheetId="2">#REF!</definedName>
    <definedName name="TEMPACIL" localSheetId="3">#REF!</definedName>
    <definedName name="TEMPACIL">#REF!</definedName>
    <definedName name="tempo" localSheetId="0" hidden="1">{"'Break down'!$A$4"}</definedName>
    <definedName name="Tempo">#REF!</definedName>
    <definedName name="TempRatio" localSheetId="2">#REF!</definedName>
    <definedName name="TempRatio" localSheetId="3">#REF!</definedName>
    <definedName name="TempRatio">#REF!</definedName>
    <definedName name="TEN">#REF!</definedName>
    <definedName name="Tenal_GCC">#REF!</definedName>
    <definedName name="TENDBOND">#REF!</definedName>
    <definedName name="tender" localSheetId="2">{"Book1","my ddc.xls"}</definedName>
    <definedName name="tender" localSheetId="0">{"Book1","my ddc.xls"}</definedName>
    <definedName name="tender" localSheetId="1">{"Book1","my ddc.xls"}</definedName>
    <definedName name="tender" localSheetId="3">{"Book1","my ddc.xls"}</definedName>
    <definedName name="tender">{"Book1","my ddc.xls"}</definedName>
    <definedName name="tenderer" localSheetId="0">#REF!</definedName>
    <definedName name="tenderer">#REF!</definedName>
    <definedName name="TENDSUM" localSheetId="0">#REF!</definedName>
    <definedName name="TENDSUM" localSheetId="1">#REF!</definedName>
    <definedName name="TENDSUM">#REF!</definedName>
    <definedName name="TER" localSheetId="0">#REF!</definedName>
    <definedName name="TER">#REF!</definedName>
    <definedName name="Term" localSheetId="0">#REF!</definedName>
    <definedName name="Term">#REF!</definedName>
    <definedName name="TerminalCap" localSheetId="0">#REF!</definedName>
    <definedName name="TerminalCap">#REF!</definedName>
    <definedName name="TERMS_5KV">#REF!</definedName>
    <definedName name="TERMS_600V">#REF!</definedName>
    <definedName name="Terrazzo_Flooring">#REF!</definedName>
    <definedName name="TERRER">#N/A</definedName>
    <definedName name="test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cell">#REF!</definedName>
    <definedName name="TEST1">#REF!</definedName>
    <definedName name="TEST2" localSheetId="2">#REF!</definedName>
    <definedName name="TEST2" localSheetId="3">#REF!</definedName>
    <definedName name="TEST2">#REF!</definedName>
    <definedName name="TESTHKEY" localSheetId="2">#REF!</definedName>
    <definedName name="TESTHKEY" localSheetId="3">#REF!</definedName>
    <definedName name="TESTHKEY">#REF!</definedName>
    <definedName name="TESTKEYS" localSheetId="2">#REF!</definedName>
    <definedName name="TESTKEYS" localSheetId="3">#REF!</definedName>
    <definedName name="TESTKEYS">#REF!</definedName>
    <definedName name="TESTVKEY">#REF!</definedName>
    <definedName name="tfgf" hidden="1">#REF!</definedName>
    <definedName name="TG">#REF!</definedName>
    <definedName name="tghy" localSheetId="2" hidden="1">{"'Break down'!$A$4"}</definedName>
    <definedName name="tghy" localSheetId="0" hidden="1">{"'Break down'!$A$4"}</definedName>
    <definedName name="tghy" localSheetId="1" hidden="1">{"'Break down'!$A$4"}</definedName>
    <definedName name="tghy" localSheetId="3" hidden="1">{"'Break down'!$A$4"}</definedName>
    <definedName name="tghy" hidden="1">{"'Break down'!$A$4"}</definedName>
    <definedName name="TH">#REF!</definedName>
    <definedName name="Thermo_Letter">#REF!</definedName>
    <definedName name="thikwing">#REF!</definedName>
    <definedName name="THIRTEEN">#REF!</definedName>
    <definedName name="Thirth">#REF!</definedName>
    <definedName name="THK">#REF!</definedName>
    <definedName name="THREE">#REF!</definedName>
    <definedName name="threshold">#REF!</definedName>
    <definedName name="tht">#REF!</definedName>
    <definedName name="THTHT">#N/A</definedName>
    <definedName name="thwghrt" localSheetId="2" hidden="1">{#N/A,#N/A,TRUE,"Cover";#N/A,#N/A,TRUE,"Conts";#N/A,#N/A,TRUE,"VOS";#N/A,#N/A,TRUE,"Warrington";#N/A,#N/A,TRUE,"Widnes"}</definedName>
    <definedName name="thwghrt" localSheetId="0" hidden="1">{#N/A,#N/A,TRUE,"Cover";#N/A,#N/A,TRUE,"Conts";#N/A,#N/A,TRUE,"VOS";#N/A,#N/A,TRUE,"Warrington";#N/A,#N/A,TRUE,"Widnes"}</definedName>
    <definedName name="thwghrt" localSheetId="1" hidden="1">{#N/A,#N/A,TRUE,"Cover";#N/A,#N/A,TRUE,"Conts";#N/A,#N/A,TRUE,"VOS";#N/A,#N/A,TRUE,"Warrington";#N/A,#N/A,TRUE,"Widnes"}</definedName>
    <definedName name="thwghrt" localSheetId="3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ick">"ü"</definedName>
    <definedName name="Tile_Skirting" localSheetId="2">#REF!</definedName>
    <definedName name="Tile_Skirting" localSheetId="0">#REF!</definedName>
    <definedName name="Tile_Skirting" localSheetId="3">#REF!</definedName>
    <definedName name="Tile_Skirting">#REF!</definedName>
    <definedName name="TILING">#REF!</definedName>
    <definedName name="TilingSPool_Villa" localSheetId="2">#REF!</definedName>
    <definedName name="TilingSPool_Villa" localSheetId="0">#REF!</definedName>
    <definedName name="TilingSPool_Villa" localSheetId="3">#REF!</definedName>
    <definedName name="TilingSPool_Villa">#REF!</definedName>
    <definedName name="TIT">#REF!</definedName>
    <definedName name="TITLE" localSheetId="0">#REF!</definedName>
    <definedName name="TITLE">#REF!</definedName>
    <definedName name="Title_work">#REF!</definedName>
    <definedName name="title1" localSheetId="0">#REF!</definedName>
    <definedName name="TITLE1">#REF!</definedName>
    <definedName name="title2">#REF!</definedName>
    <definedName name="title2opt1">#REF!</definedName>
    <definedName name="title2opt2">#REF!</definedName>
    <definedName name="title3">#REF!</definedName>
    <definedName name="Titlr_work">#REF!</definedName>
    <definedName name="Titoli_stampe" localSheetId="2">#REF!</definedName>
    <definedName name="Titoli_stampe" localSheetId="3">#REF!</definedName>
    <definedName name="Titoli_stampe">#REF!</definedName>
    <definedName name="titolistampa">#REF!</definedName>
    <definedName name="Titolo">#REF!</definedName>
    <definedName name="TJ">#REF!</definedName>
    <definedName name="Tl" localSheetId="2">#REF!</definedName>
    <definedName name="Tl" localSheetId="3">#REF!</definedName>
    <definedName name="TL">#N/A</definedName>
    <definedName name="tm" localSheetId="0" hidden="1">{"'Break down'!$A$4"}</definedName>
    <definedName name="TM">#REF!</definedName>
    <definedName name="TMB" localSheetId="0">#REF!</definedName>
    <definedName name="TMB">#REF!</definedName>
    <definedName name="TMN" localSheetId="0">#REF!</definedName>
    <definedName name="TMN">#REF!</definedName>
    <definedName name="tmp" localSheetId="2" hidden="1">{"'Break down'!$A$4"}</definedName>
    <definedName name="tmp" localSheetId="0" hidden="1">{"'Break down'!$A$4"}</definedName>
    <definedName name="tmp" localSheetId="1" hidden="1">{"'Break down'!$A$4"}</definedName>
    <definedName name="tmp" localSheetId="3" hidden="1">{"'Break down'!$A$4"}</definedName>
    <definedName name="tmp" hidden="1">{"'Break down'!$A$4"}</definedName>
    <definedName name="tnd" localSheetId="2">#REF!</definedName>
    <definedName name="tnd" localSheetId="3">#REF!</definedName>
    <definedName name="tnd">#REF!</definedName>
    <definedName name="tndmarg" localSheetId="2">#REF!</definedName>
    <definedName name="tndmarg" localSheetId="3">#REF!</definedName>
    <definedName name="tndmarg">#REF!</definedName>
    <definedName name="tno" localSheetId="2" hidden="1">{"'Break down'!$A$4"}</definedName>
    <definedName name="tno" localSheetId="0" hidden="1">{"'Break down'!$A$4"}</definedName>
    <definedName name="tno" localSheetId="1" hidden="1">{"'Break down'!$A$4"}</definedName>
    <definedName name="tno" localSheetId="3" hidden="1">{"'Break down'!$A$4"}</definedName>
    <definedName name="tno" hidden="1">{"'Break down'!$A$4"}</definedName>
    <definedName name="TOL">#REF!</definedName>
    <definedName name="top">#REF!</definedName>
    <definedName name="Top_T25_RF_factor" localSheetId="2">#REF!</definedName>
    <definedName name="Top_T25_RF_factor" localSheetId="3">#REF!</definedName>
    <definedName name="Top_T25_RF_factor">#REF!</definedName>
    <definedName name="toparea1" localSheetId="2">#REF!</definedName>
    <definedName name="toparea1" localSheetId="3">#REF!</definedName>
    <definedName name="toparea1">#REF!</definedName>
    <definedName name="TopBase">#REF!</definedName>
    <definedName name="topl">#REF!</definedName>
    <definedName name="topn">#REF!</definedName>
    <definedName name="tosap" localSheetId="2">#REF!</definedName>
    <definedName name="tosap" localSheetId="3">#REF!</definedName>
    <definedName name="tosap">#REF!</definedName>
    <definedName name="Tot.Cost_SiteExp" localSheetId="2">#REF!</definedName>
    <definedName name="Tot.Cost_SiteExp" localSheetId="3">#REF!</definedName>
    <definedName name="Tot.Cost_SiteExp">#REF!</definedName>
    <definedName name="Tot.Cost_TempWk" localSheetId="2">#REF!</definedName>
    <definedName name="Tot.Cost_TempWk" localSheetId="3">#REF!</definedName>
    <definedName name="Tot.Cost_TempWk">#REF!</definedName>
    <definedName name="TOT_EXP_COND" localSheetId="2">#REF!</definedName>
    <definedName name="TOT_EXP_COND" localSheetId="3">#REF!</definedName>
    <definedName name="TOT_EXP_COND">#REF!</definedName>
    <definedName name="TOT_FIXTURES">#REF!</definedName>
    <definedName name="TOT_PVC_COND">#REF!</definedName>
    <definedName name="TOTAL">#REF!</definedName>
    <definedName name="Total_2002">#REF!</definedName>
    <definedName name="Total_2002_CPP">#REF!</definedName>
    <definedName name="Total_2003">#REF!</definedName>
    <definedName name="Total_2003_CPP">#REF!</definedName>
    <definedName name="Total_2004">#REF!</definedName>
    <definedName name="Total_2004_CPP">#REF!</definedName>
    <definedName name="Total_2005">#REF!</definedName>
    <definedName name="Total_2005_CPP">#REF!</definedName>
    <definedName name="Total_2006">#REF!</definedName>
    <definedName name="Total_2006_CPP">#REF!</definedName>
    <definedName name="Total_2007">#REF!</definedName>
    <definedName name="Total_2007_CPP">#REF!</definedName>
    <definedName name="Total_2008">#REF!</definedName>
    <definedName name="Total_2008_CPP">#REF!</definedName>
    <definedName name="Total_Area">#REF!</definedName>
    <definedName name="TOTAL_BEFORE_DISCOUNT">#REF!</definedName>
    <definedName name="total_bill1">#REF!</definedName>
    <definedName name="total_bill3">#REF!</definedName>
    <definedName name="total_bill4">#REF!</definedName>
    <definedName name="total_bill5">#REF!</definedName>
    <definedName name="total_bill6">#REF!</definedName>
    <definedName name="total_bill7">#REF!</definedName>
    <definedName name="TOTAL_CONSOL." localSheetId="2">#REF!</definedName>
    <definedName name="TOTAL_CONSOL." localSheetId="3">#REF!</definedName>
    <definedName name="TOTAL_CONSOL.">#REF!</definedName>
    <definedName name="TOTAL_CPP" localSheetId="2">#REF!</definedName>
    <definedName name="TOTAL_CPP" localSheetId="3">#REF!</definedName>
    <definedName name="TOTAL_CPP">#REF!</definedName>
    <definedName name="TOTAL_DIRECTS">#REF!</definedName>
    <definedName name="Total_Electrical">#REF!</definedName>
    <definedName name="total_fluctuation">#REF!</definedName>
    <definedName name="TOTAL_INDIRECTS" localSheetId="2">#REF!</definedName>
    <definedName name="TOTAL_INDIRECTS" localSheetId="3">#REF!</definedName>
    <definedName name="TOTAL_INDIRECTS">#REF!</definedName>
    <definedName name="Total_Interest" localSheetId="0">#REF!</definedName>
    <definedName name="Total_Interest">#REF!</definedName>
    <definedName name="Total_Mechanical">#REF!</definedName>
    <definedName name="total_mos">#REF!</definedName>
    <definedName name="Total_Pay" localSheetId="2">#REF!</definedName>
    <definedName name="Total_Pay" localSheetId="0">#REF!</definedName>
    <definedName name="Total_Pay" localSheetId="3">#REF!</definedName>
    <definedName name="Total_Pay">#REF!</definedName>
    <definedName name="Total_Payment" localSheetId="2">Scheduled_Payment+Extra_Payment</definedName>
    <definedName name="Total_Payment" localSheetId="0">Scheduled_Payment+Extra_Payment</definedName>
    <definedName name="Total_Payment" localSheetId="1">Scheduled_Payment+Extra_Payment</definedName>
    <definedName name="Total_Payment" localSheetId="3">Scheduled_Payment+Extra_Payment</definedName>
    <definedName name="Total_Payment">Scheduled_Payment+Extra_Payment</definedName>
    <definedName name="Total_Regional_Expenses" localSheetId="0">#REF!</definedName>
    <definedName name="Total_Regional_Expenses" localSheetId="1">#REF!</definedName>
    <definedName name="Total_Regional_Expenses">#REF!</definedName>
    <definedName name="Total_Rev" localSheetId="0">#REF!</definedName>
    <definedName name="Total_Rev" localSheetId="1">#REF!</definedName>
    <definedName name="Total_Rev">#REF!</definedName>
    <definedName name="total1" localSheetId="0">#REF!</definedName>
    <definedName name="total1" localSheetId="1">#REF!</definedName>
    <definedName name="total1">#REF!</definedName>
    <definedName name="totalbudget" localSheetId="2">#REF!</definedName>
    <definedName name="totalbudget" localSheetId="0">#REF!</definedName>
    <definedName name="totalbudget" localSheetId="3">#REF!</definedName>
    <definedName name="totalbudget">#REF!</definedName>
    <definedName name="TotalCAL" localSheetId="0">#REF!</definedName>
    <definedName name="TotalCAL">#REF!</definedName>
    <definedName name="TotalCost">#REF!</definedName>
    <definedName name="Totale">#REF!</definedName>
    <definedName name="TotaVar_Rev">#REF!</definedName>
    <definedName name="TotaVarl_Rev">#REF!</definedName>
    <definedName name="tower_amount">#REF!</definedName>
    <definedName name="Tower_description">#REF!</definedName>
    <definedName name="tower_Quentity">#REF!</definedName>
    <definedName name="tower_rate">#REF!</definedName>
    <definedName name="TOWER4" localSheetId="2">#REF!</definedName>
    <definedName name="TOWER4" localSheetId="0">#REF!</definedName>
    <definedName name="TOWER4" localSheetId="3">#REF!</definedName>
    <definedName name="TOWER4">#REF!</definedName>
    <definedName name="tppp" localSheetId="2" hidden="1">{"'Break down'!$A$4"}</definedName>
    <definedName name="tppp" localSheetId="0" hidden="1">{"'Break down'!$A$4"}</definedName>
    <definedName name="tppp" localSheetId="1" hidden="1">{"'Break down'!$A$4"}</definedName>
    <definedName name="tppp" localSheetId="3" hidden="1">{"'Break down'!$A$4"}</definedName>
    <definedName name="tppp" hidden="1">{"'Break down'!$A$4"}</definedName>
    <definedName name="TR" localSheetId="2">#REF!</definedName>
    <definedName name="TR" localSheetId="3">#REF!</definedName>
    <definedName name="TR">#N/A</definedName>
    <definedName name="tra_1" localSheetId="2">#REF!</definedName>
    <definedName name="tra_1" localSheetId="3">#REF!</definedName>
    <definedName name="tra_1">#REF!</definedName>
    <definedName name="tra_10" localSheetId="2">#REF!</definedName>
    <definedName name="tra_10" localSheetId="3">#REF!</definedName>
    <definedName name="tra_10">#REF!</definedName>
    <definedName name="tra_11" localSheetId="2">#REF!</definedName>
    <definedName name="tra_11" localSheetId="3">#REF!</definedName>
    <definedName name="tra_11">#REF!</definedName>
    <definedName name="tra_12">#REF!</definedName>
    <definedName name="tra_13">#REF!</definedName>
    <definedName name="tra_14">#REF!</definedName>
    <definedName name="tra_15">#REF!</definedName>
    <definedName name="tra_16">#REF!</definedName>
    <definedName name="tra_17">#REF!</definedName>
    <definedName name="tra_18">#REF!</definedName>
    <definedName name="tra_19">#REF!</definedName>
    <definedName name="tra_2">#REF!</definedName>
    <definedName name="tra_20">#REF!</definedName>
    <definedName name="tra_21">#REF!</definedName>
    <definedName name="tra_22">#REF!</definedName>
    <definedName name="tra_23">#REF!</definedName>
    <definedName name="tra_24">#REF!</definedName>
    <definedName name="tra_25">#REF!</definedName>
    <definedName name="tra_26">#REF!</definedName>
    <definedName name="tra_27">#REF!</definedName>
    <definedName name="tra_28">#REF!</definedName>
    <definedName name="tra_29">#REF!</definedName>
    <definedName name="tra_3">#REF!</definedName>
    <definedName name="tra_30">#REF!</definedName>
    <definedName name="tra_4">#REF!</definedName>
    <definedName name="tra_5">#REF!</definedName>
    <definedName name="tra_6">#REF!</definedName>
    <definedName name="tra_7">#REF!</definedName>
    <definedName name="tra_8">#REF!</definedName>
    <definedName name="tra_9">#REF!</definedName>
    <definedName name="Trac">#REF!</definedName>
    <definedName name="TRADE">#REF!</definedName>
    <definedName name="TrafficSings">#REF!</definedName>
    <definedName name="TRAIN_TSD">#N/A</definedName>
    <definedName name="TransactionCosts" localSheetId="2">#REF!</definedName>
    <definedName name="TransactionCosts" localSheetId="0">#REF!</definedName>
    <definedName name="TransactionCosts" localSheetId="3">#REF!</definedName>
    <definedName name="TransactionCosts">#REF!</definedName>
    <definedName name="TRANSFER" localSheetId="0">#REF!</definedName>
    <definedName name="TRANSFER">#REF!</definedName>
    <definedName name="TRANSFER_10">"$BASEMENT.$#REF!$#REF!"</definedName>
    <definedName name="TRANSFER_12">"$#REF!.$#REF!$#REF!"</definedName>
    <definedName name="TRANSFER_13">"$'BASEMENT_ Vault _ Extraction_ '.$#REF!$#REF!"</definedName>
    <definedName name="TRANSFER_15">"$'ESTIMATE SUMMARY'.$#REF!$#REF!"</definedName>
    <definedName name="TRANSFER_16">"$'GROUND _ FIRST FLOOR'.$#REF!$#REF!"</definedName>
    <definedName name="TRANSFER_18">"$#REF!.$#REF!$#REF!"</definedName>
    <definedName name="TRANSFER_19">"$'SECOND FLOOR'.$#REF!$#REF!"</definedName>
    <definedName name="TRANSFER_2">"$#REF!.$#REF!$#REF!"</definedName>
    <definedName name="TRANSFER_21">"$'THIRD FLOOR'.$#REF!$#REF!"</definedName>
    <definedName name="TRANSFER_23">"$'FOURTH FLOOR _Offices_'.$#REF!$#REF!"</definedName>
    <definedName name="TRANSFER_25">"$'FOURTH FLOOR _Hotel rooms_'.$#REF!$#REF!"</definedName>
    <definedName name="TRANSFER_27">"$'FIFTH FLOOR'.$#REF!$#REF!"</definedName>
    <definedName name="TRANSFER_29">"$'SIXTH FLOOR _ ROOF'.$#REF!$#REF!"</definedName>
    <definedName name="TRANSFER_3">"$#REF!.$#REF!$#REF!"</definedName>
    <definedName name="TRANSFER_32">"$'_FACADE _ RETICULATION'.$#REF!$#REF!"</definedName>
    <definedName name="TRANSFER_34">"$'EXTERNAL WORKS'.$#REF!$#REF!"</definedName>
    <definedName name="TRANSFER_36">"$'EXTERNAL WORKS _Access roads_'.$#REF!$#REF!"</definedName>
    <definedName name="TRANSFER_38">"$#REF!.$#REF!$#REF!"</definedName>
    <definedName name="TRANSFER_4">"$#REF!.$#REF!$#REF!"</definedName>
    <definedName name="TRANSFER_5">"$#REF!.$#REF!$#REF!"</definedName>
    <definedName name="TRANSFER_6">"$#REF!.$#REF!$#REF!"</definedName>
    <definedName name="TRANSFER_7">"$#REF!.$#REF!$#REF!"</definedName>
    <definedName name="TRANSFER_8">"$#REF!.$#REF!$#REF!"</definedName>
    <definedName name="TRANSFER1" localSheetId="0">#REF!</definedName>
    <definedName name="TRANSFER1">#REF!</definedName>
    <definedName name="TRANSFERS" localSheetId="0">#REF!</definedName>
    <definedName name="TRANSFERS">#REF!</definedName>
    <definedName name="TransInsu" localSheetId="0">#REF!</definedName>
    <definedName name="TransInsu">#REF!</definedName>
    <definedName name="TRAY">#REF!</definedName>
    <definedName name="TRAY_PRICING">#REF!</definedName>
    <definedName name="TRAY_TYPE">#REF!</definedName>
    <definedName name="Tray_Width" localSheetId="2">IF(VLOOKUP(#REF!,TRAY_PRICING,2,FALSE)=0,0,VLOOKUP(#REF!,TRAY_PRICING,2,FALSE))</definedName>
    <definedName name="Tray_Width" localSheetId="0">IF(VLOOKUP(#REF!,TRAY_PRICING,2,FALSE)=0,0,VLOOKUP(#REF!,TRAY_PRICING,2,FALSE))</definedName>
    <definedName name="Tray_Width" localSheetId="1">IF(VLOOKUP(#REF!,TRAY_PRICING,2,FALSE)=0,0,VLOOKUP(#REF!,TRAY_PRICING,2,FALSE))</definedName>
    <definedName name="Tray_Width" localSheetId="3">IF(VLOOKUP(#REF!,[0]!TRAY_PRICING,2,FALSE)=0,0,VLOOKUP(#REF!,[0]!TRAY_PRICING,2,FALSE))</definedName>
    <definedName name="Tray_Width">IF(VLOOKUP(#REF!,TRAY_PRICING,2,FALSE)=0,0,VLOOKUP(#REF!,TRAY_PRICING,2,FALSE))</definedName>
    <definedName name="trbnuomi" localSheetId="2" hidden="1">{#N/A,#N/A,TRUE,"Cover";#N/A,#N/A,TRUE,"Conts";#N/A,#N/A,TRUE,"VOS";#N/A,#N/A,TRUE,"Warrington";#N/A,#N/A,TRUE,"Widnes"}</definedName>
    <definedName name="trbnuomi" localSheetId="0" hidden="1">{#N/A,#N/A,TRUE,"Cover";#N/A,#N/A,TRUE,"Conts";#N/A,#N/A,TRUE,"VOS";#N/A,#N/A,TRUE,"Warrington";#N/A,#N/A,TRUE,"Widnes"}</definedName>
    <definedName name="trbnuomi" localSheetId="1" hidden="1">{#N/A,#N/A,TRUE,"Cover";#N/A,#N/A,TRUE,"Conts";#N/A,#N/A,TRUE,"VOS";#N/A,#N/A,TRUE,"Warrington";#N/A,#N/A,TRUE,"Widnes"}</definedName>
    <definedName name="trbnuomi" localSheetId="3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C">#REF!</definedName>
    <definedName name="treads">#REF!</definedName>
    <definedName name="TRENCHES" localSheetId="2">#REF!</definedName>
    <definedName name="TRENCHES" localSheetId="3">#REF!</definedName>
    <definedName name="TRENCHES">#REF!</definedName>
    <definedName name="TRERERE">#N/A</definedName>
    <definedName name="TRETT">#N/A</definedName>
    <definedName name="TRFD">#N/A</definedName>
    <definedName name="trgr" localSheetId="2" hidden="1">{#N/A,#N/A,TRUE,"Cover";#N/A,#N/A,TRUE,"Conts";#N/A,#N/A,TRUE,"VOS";#N/A,#N/A,TRUE,"Warrington";#N/A,#N/A,TRUE,"Widnes"}</definedName>
    <definedName name="trgr" localSheetId="0" hidden="1">{#N/A,#N/A,TRUE,"Cover";#N/A,#N/A,TRUE,"Conts";#N/A,#N/A,TRUE,"VOS";#N/A,#N/A,TRUE,"Warrington";#N/A,#N/A,TRUE,"Widnes"}</definedName>
    <definedName name="trgr" localSheetId="1" hidden="1">{#N/A,#N/A,TRUE,"Cover";#N/A,#N/A,TRUE,"Conts";#N/A,#N/A,TRUE,"VOS";#N/A,#N/A,TRUE,"Warrington";#N/A,#N/A,TRUE,"Widnes"}</definedName>
    <definedName name="trgr" localSheetId="3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2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localSheetId="1" hidden="1">{#N/A,#N/A,TRUE,"Cover";#N/A,#N/A,TRUE,"Conts";#N/A,#N/A,TRUE,"VOS";#N/A,#N/A,TRUE,"Warrington";#N/A,#N/A,TRUE,"Widnes"}</definedName>
    <definedName name="trhe" localSheetId="3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2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localSheetId="1" hidden="1">{#N/A,#N/A,TRUE,"Cover";#N/A,#N/A,TRUE,"Conts";#N/A,#N/A,TRUE,"VOS";#N/A,#N/A,TRUE,"Warrington";#N/A,#N/A,TRUE,"Widnes"}</definedName>
    <definedName name="trhsh" localSheetId="3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2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localSheetId="1" hidden="1">{#N/A,#N/A,TRUE,"Cover";#N/A,#N/A,TRUE,"Conts";#N/A,#N/A,TRUE,"VOS";#N/A,#N/A,TRUE,"Warrington";#N/A,#N/A,TRUE,"Widnes"}</definedName>
    <definedName name="trhsw" localSheetId="3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B_PROT_12">#REF!</definedName>
    <definedName name="TRIB_PROT_3">#REF!</definedName>
    <definedName name="TRIB_PROT_4">#REF!</definedName>
    <definedName name="TRIB_PROT_LAN">#REF!</definedName>
    <definedName name="trimming">#REF!</definedName>
    <definedName name="trqy">#REF!</definedName>
    <definedName name="TRRG">#N/A</definedName>
    <definedName name="TRRRTRTR">#N/A</definedName>
    <definedName name="trtr">#N/A</definedName>
    <definedName name="TRTRRTR">#N/A</definedName>
    <definedName name="trtrtr">#N/A</definedName>
    <definedName name="TRTRTRTR">#N/A</definedName>
    <definedName name="trtt" localSheetId="0">#REF!</definedName>
    <definedName name="trtt">#REF!</definedName>
    <definedName name="TRUNK" localSheetId="0">#REF!</definedName>
    <definedName name="TRUNK">#REF!</definedName>
    <definedName name="Trusses_to_WWay" localSheetId="0">#REF!</definedName>
    <definedName name="Trusses_to_WWay">#REF!</definedName>
    <definedName name="Try">#REF!</definedName>
    <definedName name="TSC">#REF!</definedName>
    <definedName name="TSCH">#REF!</definedName>
    <definedName name="tsidewlk" localSheetId="2">#REF!</definedName>
    <definedName name="tsidewlk" localSheetId="0">#REF!</definedName>
    <definedName name="tsidewlk" localSheetId="3">#REF!</definedName>
    <definedName name="tsidewlk">#REF!</definedName>
    <definedName name="TSK">#REF!</definedName>
    <definedName name="TT" localSheetId="2">#REF!</definedName>
    <definedName name="TT" localSheetId="0">#REF!</definedName>
    <definedName name="TT" localSheetId="3">#REF!</definedName>
    <definedName name="tt">#REF!</definedName>
    <definedName name="tt_1" localSheetId="2">#REF!</definedName>
    <definedName name="tt_1" localSheetId="3">#REF!</definedName>
    <definedName name="tt_1">#REF!</definedName>
    <definedName name="tt_10">#REF!</definedName>
    <definedName name="tt_11">#REF!</definedName>
    <definedName name="tt_12">#REF!</definedName>
    <definedName name="tt_13">#REF!</definedName>
    <definedName name="tt_14">#REF!</definedName>
    <definedName name="tt_15">#REF!</definedName>
    <definedName name="tt_16">#REF!</definedName>
    <definedName name="tt_17">#REF!</definedName>
    <definedName name="tt_18">#REF!</definedName>
    <definedName name="tt_19">#REF!</definedName>
    <definedName name="tt_2">#REF!</definedName>
    <definedName name="tt_20">#REF!</definedName>
    <definedName name="tt_21">#REF!</definedName>
    <definedName name="tt_22">#REF!</definedName>
    <definedName name="tt_23">#REF!</definedName>
    <definedName name="tt_24">#REF!</definedName>
    <definedName name="tt_25">#REF!</definedName>
    <definedName name="tt_26">#REF!</definedName>
    <definedName name="tt_27">#REF!</definedName>
    <definedName name="tt_28">#REF!</definedName>
    <definedName name="tt_29">#REF!</definedName>
    <definedName name="tt_3">#REF!</definedName>
    <definedName name="tt_30">#REF!</definedName>
    <definedName name="tt_4">#REF!</definedName>
    <definedName name="tt_5">#REF!</definedName>
    <definedName name="tt_6">#REF!</definedName>
    <definedName name="tt_7">#REF!</definedName>
    <definedName name="tt_8">#REF!</definedName>
    <definedName name="tt_9">#REF!</definedName>
    <definedName name="ttbt">#REF!</definedName>
    <definedName name="tte" localSheetId="0" hidden="1">#REF!</definedName>
    <definedName name="tte" hidden="1">#REF!</definedName>
    <definedName name="ttl_lngth">#REF!</definedName>
    <definedName name="TTRTR">#N/A</definedName>
    <definedName name="TTT" localSheetId="0">#REF!</definedName>
    <definedName name="TTT">#REF!</definedName>
    <definedName name="TTTTT" localSheetId="2">#REF!</definedName>
    <definedName name="TTTTT" localSheetId="3">#REF!</definedName>
    <definedName name="TTTTT">#REF!</definedName>
    <definedName name="ttu" localSheetId="2">#REF!</definedName>
    <definedName name="ttu" localSheetId="3">#REF!</definedName>
    <definedName name="ttu">#REF!</definedName>
    <definedName name="tube_test_press1_12">#REF!</definedName>
    <definedName name="TUBED_INST">#REF!</definedName>
    <definedName name="tui" localSheetId="2" hidden="1">{#N/A,#N/A,TRUE,"Cover";#N/A,#N/A,TRUE,"Conts";#N/A,#N/A,TRUE,"VOS";#N/A,#N/A,TRUE,"Warrington";#N/A,#N/A,TRUE,"Widnes"}</definedName>
    <definedName name="tui" localSheetId="0" hidden="1">{#N/A,#N/A,TRUE,"Cover";#N/A,#N/A,TRUE,"Conts";#N/A,#N/A,TRUE,"VOS";#N/A,#N/A,TRUE,"Warrington";#N/A,#N/A,TRUE,"Widnes"}</definedName>
    <definedName name="tui" localSheetId="1" hidden="1">{#N/A,#N/A,TRUE,"Cover";#N/A,#N/A,TRUE,"Conts";#N/A,#N/A,TRUE,"VOS";#N/A,#N/A,TRUE,"Warrington";#N/A,#N/A,TRUE,"Widnes"}</definedName>
    <definedName name="tui" localSheetId="3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2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localSheetId="1" hidden="1">{#N/A,#N/A,TRUE,"Cover";#N/A,#N/A,TRUE,"Conts";#N/A,#N/A,TRUE,"VOS";#N/A,#N/A,TRUE,"Warrington";#N/A,#N/A,TRUE,"Widnes"}</definedName>
    <definedName name="tuite" localSheetId="3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rk" localSheetId="2">#REF!</definedName>
    <definedName name="Turk" localSheetId="3">#REF!</definedName>
    <definedName name="Turk">#REF!</definedName>
    <definedName name="TURN" localSheetId="2">#REF!</definedName>
    <definedName name="TURN" localSheetId="3">#REF!</definedName>
    <definedName name="TURN">#REF!</definedName>
    <definedName name="tutu" localSheetId="2">#REF!</definedName>
    <definedName name="tutu" localSheetId="3">#REF!</definedName>
    <definedName name="tutu">#REF!</definedName>
    <definedName name="tuyhg">#REF!</definedName>
    <definedName name="tvtyiuoujl" localSheetId="2" hidden="1">{#N/A,#N/A,TRUE,"Cover";#N/A,#N/A,TRUE,"Conts";#N/A,#N/A,TRUE,"VOS";#N/A,#N/A,TRUE,"Warrington";#N/A,#N/A,TRUE,"Widnes"}</definedName>
    <definedName name="tvtyiuoujl" localSheetId="0" hidden="1">{#N/A,#N/A,TRUE,"Cover";#N/A,#N/A,TRUE,"Conts";#N/A,#N/A,TRUE,"VOS";#N/A,#N/A,TRUE,"Warrington";#N/A,#N/A,TRUE,"Widnes"}</definedName>
    <definedName name="tvtyiuoujl" localSheetId="1" hidden="1">{#N/A,#N/A,TRUE,"Cover";#N/A,#N/A,TRUE,"Conts";#N/A,#N/A,TRUE,"VOS";#N/A,#N/A,TRUE,"Warrington";#N/A,#N/A,TRUE,"Widnes"}</definedName>
    <definedName name="tvtyiuoujl" localSheetId="3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">#REF!</definedName>
    <definedName name="TWELVE" localSheetId="2">#REF!</definedName>
    <definedName name="TWELVE" localSheetId="3">#REF!</definedName>
    <definedName name="TWELVE">#REF!</definedName>
    <definedName name="TWENTY" localSheetId="2">#REF!</definedName>
    <definedName name="TWENTY" localSheetId="3">#REF!</definedName>
    <definedName name="TWENTY">#REF!</definedName>
    <definedName name="TWO" localSheetId="2">#REF!</definedName>
    <definedName name="TWO" localSheetId="3">#REF!</definedName>
    <definedName name="TWO">#REF!</definedName>
    <definedName name="txcad">#REF!</definedName>
    <definedName name="txcol">#REF!</definedName>
    <definedName name="txesd">#REF!</definedName>
    <definedName name="txsha">#REF!</definedName>
    <definedName name="txusd">1/5.7</definedName>
    <definedName name="ty" localSheetId="2" hidden="1">{#N/A,#N/A,TRUE,"Cover";#N/A,#N/A,TRUE,"Conts";#N/A,#N/A,TRUE,"VOS";#N/A,#N/A,TRUE,"Warrington";#N/A,#N/A,TRUE,"Widnes"}</definedName>
    <definedName name="ty" localSheetId="0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_1">NA()</definedName>
    <definedName name="ty_2">NA()</definedName>
    <definedName name="ty_3">NA()</definedName>
    <definedName name="ty_4">NA()</definedName>
    <definedName name="tygy" localSheetId="0">#REF!</definedName>
    <definedName name="tygy">#REF!</definedName>
    <definedName name="typ_2_ttl" localSheetId="0">#REF!</definedName>
    <definedName name="typ_2_ttl" localSheetId="1">#REF!</definedName>
    <definedName name="typ_2_ttl">#REF!</definedName>
    <definedName name="Type" localSheetId="2">#REF!</definedName>
    <definedName name="Type" localSheetId="3">#REF!</definedName>
    <definedName name="type">#REF!</definedName>
    <definedName name="Type1">#REF!</definedName>
    <definedName name="type11">#REF!</definedName>
    <definedName name="type1drop">#REF!</definedName>
    <definedName name="type1slab">#REF!</definedName>
    <definedName name="Type2">#REF!</definedName>
    <definedName name="type2drop">#REF!</definedName>
    <definedName name="type2slab">#REF!</definedName>
    <definedName name="type333">#REF!</definedName>
    <definedName name="type3drop">#REF!</definedName>
    <definedName name="type3slab">#REF!</definedName>
    <definedName name="type4">#REF!</definedName>
    <definedName name="type44">#REF!</definedName>
    <definedName name="type4drop">#REF!</definedName>
    <definedName name="type4slab">#REF!</definedName>
    <definedName name="TYTYT">#N/A</definedName>
    <definedName name="tyutri" localSheetId="2" hidden="1">{#N/A,#N/A,TRUE,"Cover";#N/A,#N/A,TRUE,"Conts";#N/A,#N/A,TRUE,"VOS";#N/A,#N/A,TRUE,"Warrington";#N/A,#N/A,TRUE,"Widnes"}</definedName>
    <definedName name="tyutri" localSheetId="0" hidden="1">{#N/A,#N/A,TRUE,"Cover";#N/A,#N/A,TRUE,"Conts";#N/A,#N/A,TRUE,"VOS";#N/A,#N/A,TRUE,"Warrington";#N/A,#N/A,TRUE,"Widnes"}</definedName>
    <definedName name="tyutri" localSheetId="1" hidden="1">{#N/A,#N/A,TRUE,"Cover";#N/A,#N/A,TRUE,"Conts";#N/A,#N/A,TRUE,"VOS";#N/A,#N/A,TRUE,"Warrington";#N/A,#N/A,TRUE,"Widnes"}</definedName>
    <definedName name="tyutri" localSheetId="3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" localSheetId="0">#REF!</definedName>
    <definedName name="U">#REF!</definedName>
    <definedName name="U.60" localSheetId="0">#REF!</definedName>
    <definedName name="U.60">#REF!</definedName>
    <definedName name="U_22" localSheetId="0">#REF!</definedName>
    <definedName name="U_22">#REF!</definedName>
    <definedName name="U_G">#REF!</definedName>
    <definedName name="u2q">#REF!</definedName>
    <definedName name="ubaid" localSheetId="2" hidden="1">{#N/A,#N/A,FALSE,"VCR"}</definedName>
    <definedName name="ubaid" localSheetId="0" hidden="1">{#N/A,#N/A,FALSE,"VCR"}</definedName>
    <definedName name="ubaid" localSheetId="1" hidden="1">{#N/A,#N/A,FALSE,"VCR"}</definedName>
    <definedName name="ubaid" localSheetId="3" hidden="1">{#N/A,#N/A,FALSE,"VCR"}</definedName>
    <definedName name="ubaid" hidden="1">{#N/A,#N/A,FALSE,"VCR"}</definedName>
    <definedName name="Ubaide" localSheetId="2" hidden="1">{#N/A,#N/A,FALSE,"VCR"}</definedName>
    <definedName name="Ubaide" localSheetId="0" hidden="1">{#N/A,#N/A,FALSE,"VCR"}</definedName>
    <definedName name="Ubaide" localSheetId="1" hidden="1">{#N/A,#N/A,FALSE,"VCR"}</definedName>
    <definedName name="Ubaide" localSheetId="3" hidden="1">{#N/A,#N/A,FALSE,"VCR"}</definedName>
    <definedName name="Ubaide" hidden="1">{#N/A,#N/A,FALSE,"VCR"}</definedName>
    <definedName name="UC_Mnhr" localSheetId="0">#REF!</definedName>
    <definedName name="UC_Mnhr">#REF!</definedName>
    <definedName name="uhhtrytrs" localSheetId="2" hidden="1">{#N/A,#N/A,TRUE,"Cover";#N/A,#N/A,TRUE,"Conts";#N/A,#N/A,TRUE,"VOS";#N/A,#N/A,TRUE,"Warrington";#N/A,#N/A,TRUE,"Widnes"}</definedName>
    <definedName name="uhhtrytrs" localSheetId="0" hidden="1">{#N/A,#N/A,TRUE,"Cover";#N/A,#N/A,TRUE,"Conts";#N/A,#N/A,TRUE,"VOS";#N/A,#N/A,TRUE,"Warrington";#N/A,#N/A,TRUE,"Widnes"}</definedName>
    <definedName name="uhhtrytrs" localSheetId="1" hidden="1">{#N/A,#N/A,TRUE,"Cover";#N/A,#N/A,TRUE,"Conts";#N/A,#N/A,TRUE,"VOS";#N/A,#N/A,TRUE,"Warrington";#N/A,#N/A,TRUE,"Widnes"}</definedName>
    <definedName name="uhhtrytrs" localSheetId="3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Hrs_Civil" localSheetId="2">IF(VLOOKUP(#REF!,PRICE_CIVIL,9,FALSE)=0,0,VLOOKUP(#REF!,PRICE_CIVIL,9,FALSE))</definedName>
    <definedName name="UHrs_Civil" localSheetId="0">IF(VLOOKUP(#REF!,PRICE_CIVIL,9,FALSE)=0,0,VLOOKUP(#REF!,PRICE_CIVIL,9,FALSE))</definedName>
    <definedName name="UHrs_Civil" localSheetId="1">IF(VLOOKUP(#REF!,PRICE_CIVIL,9,FALSE)=0,0,VLOOKUP(#REF!,PRICE_CIVIL,9,FALSE))</definedName>
    <definedName name="UHrs_Civil" localSheetId="3">IF(VLOOKUP(#REF!,PRICE_CIVIL,9,FALSE)=0,0,VLOOKUP(#REF!,PRICE_CIVIL,9,FALSE))</definedName>
    <definedName name="UHrs_Civil">IF(VLOOKUP(#REF!,PRICE_CIVIL,9,FALSE)=0,0,VLOOKUP(#REF!,PRICE_CIVIL,9,FALSE))</definedName>
    <definedName name="Uhrs_Cntl_Valves" localSheetId="2">ROUND(IF(VLOOKUP(#REF!,CNTL_VALVE_PRICE,12,FALSE)=0,0,VLOOKUP(#REF!,CNTL_VALVE_PRICE,12,FALSE)),2)</definedName>
    <definedName name="Uhrs_Cntl_Valves" localSheetId="0">ROUND(IF(VLOOKUP(#REF!,CNTL_VALVE_PRICE,12,FALSE)=0,0,VLOOKUP(#REF!,CNTL_VALVE_PRICE,12,FALSE)),2)</definedName>
    <definedName name="Uhrs_Cntl_Valves" localSheetId="1">ROUND(IF(VLOOKUP(#REF!,CNTL_VALVE_PRICE,12,FALSE)=0,0,VLOOKUP(#REF!,CNTL_VALVE_PRICE,12,FALSE)),2)</definedName>
    <definedName name="Uhrs_Cntl_Valves" localSheetId="3">ROUND(IF(VLOOKUP(#REF!,[0]!CNTL_VALVE_PRICE,12,FALSE)=0,0,VLOOKUP(#REF!,[0]!CNTL_VALVE_PRICE,12,FALSE)),2)</definedName>
    <definedName name="Uhrs_Cntl_Valves">ROUND(IF(VLOOKUP(#REF!,CNTL_VALVE_PRICE,12,FALSE)=0,0,VLOOKUP(#REF!,CNTL_VALVE_PRICE,12,FALSE)),2)</definedName>
    <definedName name="UHrs_Conduit" localSheetId="2">IF(VLOOKUP(#REF!,'BOQ - Doors'!COND_PRICING,12,FALSE)=0,0,VLOOKUP(#REF!,'BOQ - Doors'!COND_PRICING,12,FALSE))</definedName>
    <definedName name="UHrs_Conduit" localSheetId="0">IF(VLOOKUP(#REF!,COND_PRICING,12,FALSE)=0,0,VLOOKUP(#REF!,COND_PRICING,12,FALSE))</definedName>
    <definedName name="UHrs_Conduit" localSheetId="1">IF(VLOOKUP(#REF!,COND_PRICING,12,FALSE)=0,0,VLOOKUP(#REF!,COND_PRICING,12,FALSE))</definedName>
    <definedName name="UHrs_Conduit" localSheetId="3">IF(VLOOKUP(#REF!,Variations!COND_PRICING,12,FALSE)=0,0,VLOOKUP(#REF!,Variations!COND_PRICING,12,FALSE))</definedName>
    <definedName name="UHrs_Conduit">IF(VLOOKUP(#REF!,COND_PRICING,12,FALSE)=0,0,VLOOKUP(#REF!,COND_PRICING,12,FALSE))</definedName>
    <definedName name="Uhrs_DB" localSheetId="2">IF(VLOOKUP(#REF!,DB_PRICING,12,FALSE)=0,0,VLOOKUP(#REF!,DB_PRICING,12,FALSE))</definedName>
    <definedName name="Uhrs_DB" localSheetId="0">IF(VLOOKUP(#REF!,DB_PRICING,12,FALSE)=0,0,VLOOKUP(#REF!,DB_PRICING,12,FALSE))</definedName>
    <definedName name="Uhrs_DB" localSheetId="1">IF(VLOOKUP(#REF!,DB_PRICING,12,FALSE)=0,0,VLOOKUP(#REF!,DB_PRICING,12,FALSE))</definedName>
    <definedName name="Uhrs_DB" localSheetId="3">IF(VLOOKUP(#REF!,[0]!DB_PRICING,12,FALSE)=0,0,VLOOKUP(#REF!,[0]!DB_PRICING,12,FALSE))</definedName>
    <definedName name="Uhrs_DB">IF(VLOOKUP(#REF!,DB_PRICING,12,FALSE)=0,0,VLOOKUP(#REF!,DB_PRICING,12,FALSE))</definedName>
    <definedName name="UHrs_MV_Cable" localSheetId="2">IF(VLOOKUP(#REF!,CABLE_PRICING,10,FALSE)=0,0,VLOOKUP(#REF!,CABLE_PRICING,10,FALSE))</definedName>
    <definedName name="UHrs_MV_Cable" localSheetId="0">IF(VLOOKUP(#REF!,CABLE_PRICING,10,FALSE)=0,0,VLOOKUP(#REF!,CABLE_PRICING,10,FALSE))</definedName>
    <definedName name="UHrs_MV_Cable" localSheetId="1">IF(VLOOKUP(#REF!,CABLE_PRICING,10,FALSE)=0,0,VLOOKUP(#REF!,CABLE_PRICING,10,FALSE))</definedName>
    <definedName name="UHrs_MV_Cable" localSheetId="3">IF(VLOOKUP(#REF!,[0]!CABLE_PRICING,10,FALSE)=0,0,VLOOKUP(#REF!,[0]!CABLE_PRICING,10,FALSE))</definedName>
    <definedName name="UHrs_MV_Cable">IF(VLOOKUP(#REF!,CABLE_PRICING,10,FALSE)=0,0,VLOOKUP(#REF!,CABLE_PRICING,10,FALSE))</definedName>
    <definedName name="UHrs_Other" localSheetId="2">IF(VLOOKUP(#REF!,OTHER_PRICING,10,FALSE)=0,0,VLOOKUP(#REF!,OTHER_PRICING,10,FALSE))</definedName>
    <definedName name="UHrs_Other" localSheetId="0">IF(VLOOKUP(#REF!,OTHER_PRICING,10,FALSE)=0,0,VLOOKUP(#REF!,OTHER_PRICING,10,FALSE))</definedName>
    <definedName name="UHrs_Other" localSheetId="1">IF(VLOOKUP(#REF!,OTHER_PRICING,10,FALSE)=0,0,VLOOKUP(#REF!,OTHER_PRICING,10,FALSE))</definedName>
    <definedName name="UHrs_Other" localSheetId="3">IF(VLOOKUP(#REF!,[0]!OTHER_PRICING,10,FALSE)=0,0,VLOOKUP(#REF!,[0]!OTHER_PRICING,10,FALSE))</definedName>
    <definedName name="UHrs_Other">IF(VLOOKUP(#REF!,OTHER_PRICING,10,FALSE)=0,0,VLOOKUP(#REF!,OTHER_PRICING,10,FALSE))</definedName>
    <definedName name="UHrs_tray" localSheetId="2">IF(VLOOKUP(#REF!,TRAY_PRICING,14,FALSE)=0,0,VLOOKUP(#REF!,TRAY_PRICING,14,FALSE))</definedName>
    <definedName name="UHrs_tray" localSheetId="0">IF(VLOOKUP(#REF!,TRAY_PRICING,14,FALSE)=0,0,VLOOKUP(#REF!,TRAY_PRICING,14,FALSE))</definedName>
    <definedName name="UHrs_tray" localSheetId="1">IF(VLOOKUP(#REF!,TRAY_PRICING,14,FALSE)=0,0,VLOOKUP(#REF!,TRAY_PRICING,14,FALSE))</definedName>
    <definedName name="UHrs_tray" localSheetId="3">IF(VLOOKUP(#REF!,[0]!TRAY_PRICING,14,FALSE)=0,0,VLOOKUP(#REF!,[0]!TRAY_PRICING,14,FALSE))</definedName>
    <definedName name="UHrs_tray">IF(VLOOKUP(#REF!,TRAY_PRICING,14,FALSE)=0,0,VLOOKUP(#REF!,TRAY_PRICING,14,FALSE))</definedName>
    <definedName name="ui" localSheetId="2" hidden="1">{#N/A,#N/A,TRUE,"Cover";#N/A,#N/A,TRUE,"Conts";#N/A,#N/A,TRUE,"VOS";#N/A,#N/A,TRUE,"Warrington";#N/A,#N/A,TRUE,"Widnes"}</definedName>
    <definedName name="ui" localSheetId="0" hidden="1">{"'Break down'!$A$4"}</definedName>
    <definedName name="ui" localSheetId="1" hidden="1">{"'Break down'!$A$4"}</definedName>
    <definedName name="ui" localSheetId="3" hidden="1">{#N/A,#N/A,TRUE,"Cover";#N/A,#N/A,TRUE,"Conts";#N/A,#N/A,TRUE,"VOS";#N/A,#N/A,TRUE,"Warrington";#N/A,#N/A,TRUE,"Widnes"}</definedName>
    <definedName name="ui" hidden="1">{"'Break down'!$A$4"}</definedName>
    <definedName name="uih" localSheetId="0" hidden="1">{#N/A,#N/A,TRUE,"Cover";#N/A,#N/A,TRUE,"Conts";#N/A,#N/A,TRUE,"VOS";#N/A,#N/A,TRUE,"Warrington";#N/A,#N/A,TRUE,"Widnes"}</definedName>
    <definedName name="uih" localSheetId="1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2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localSheetId="1" hidden="1">{#N/A,#N/A,TRUE,"Cover";#N/A,#N/A,TRUE,"Conts";#N/A,#N/A,TRUE,"VOS";#N/A,#N/A,TRUE,"Warrington";#N/A,#N/A,TRUE,"Widnes"}</definedName>
    <definedName name="uit" localSheetId="3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2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localSheetId="1" hidden="1">{#N/A,#N/A,TRUE,"Cover";#N/A,#N/A,TRUE,"Conts";#N/A,#N/A,TRUE,"VOS";#N/A,#N/A,TRUE,"Warrington";#N/A,#N/A,TRUE,"Widnes"}</definedName>
    <definedName name="uiuif" localSheetId="3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uiuiuiuiu">#N/A</definedName>
    <definedName name="uiy" localSheetId="0" hidden="1">{#N/A,#N/A,TRUE,"Cover";#N/A,#N/A,TRUE,"Conts";#N/A,#N/A,TRUE,"VOS";#N/A,#N/A,TRUE,"Warrington";#N/A,#N/A,TRUE,"Widnes"}</definedName>
    <definedName name="uiy" localSheetId="1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2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localSheetId="1" hidden="1">{#N/A,#N/A,TRUE,"Cover";#N/A,#N/A,TRUE,"Conts";#N/A,#N/A,TRUE,"VOS";#N/A,#N/A,TRUE,"Warrington";#N/A,#N/A,TRUE,"Widnes"}</definedName>
    <definedName name="uiyuitii" localSheetId="3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2">#REF!</definedName>
    <definedName name="UJ" localSheetId="0">#REF!</definedName>
    <definedName name="u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3">#REF!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Y">#N/A</definedName>
    <definedName name="ULD" localSheetId="2">#REF!</definedName>
    <definedName name="ULD" localSheetId="3">#REF!</definedName>
    <definedName name="ULD">#REF!</definedName>
    <definedName name="ulppuipui" localSheetId="2" hidden="1">{#N/A,#N/A,TRUE,"Cover";#N/A,#N/A,TRUE,"Conts";#N/A,#N/A,TRUE,"VOS";#N/A,#N/A,TRUE,"Warrington";#N/A,#N/A,TRUE,"Widnes"}</definedName>
    <definedName name="ulppuipui" localSheetId="0" hidden="1">{#N/A,#N/A,TRUE,"Cover";#N/A,#N/A,TRUE,"Conts";#N/A,#N/A,TRUE,"VOS";#N/A,#N/A,TRUE,"Warrington";#N/A,#N/A,TRUE,"Widnes"}</definedName>
    <definedName name="ulppuipui" localSheetId="1" hidden="1">{#N/A,#N/A,TRUE,"Cover";#N/A,#N/A,TRUE,"Conts";#N/A,#N/A,TRUE,"VOS";#N/A,#N/A,TRUE,"Warrington";#N/A,#N/A,TRUE,"Widnes"}</definedName>
    <definedName name="ulppuipui" localSheetId="3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Matl_Civil" localSheetId="2">IF(VLOOKUP(#REF!,PRICE_CIVIL,7,FALSE)=0,0,VLOOKUP(#REF!,PRICE_CIVIL,7,FALSE))</definedName>
    <definedName name="UMatl_Civil" localSheetId="0">IF(VLOOKUP(#REF!,PRICE_CIVIL,7,FALSE)=0,0,VLOOKUP(#REF!,PRICE_CIVIL,7,FALSE))</definedName>
    <definedName name="UMatl_Civil" localSheetId="1">IF(VLOOKUP(#REF!,PRICE_CIVIL,7,FALSE)=0,0,VLOOKUP(#REF!,PRICE_CIVIL,7,FALSE))</definedName>
    <definedName name="UMatl_Civil" localSheetId="3">IF(VLOOKUP(#REF!,PRICE_CIVIL,7,FALSE)=0,0,VLOOKUP(#REF!,PRICE_CIVIL,7,FALSE))</definedName>
    <definedName name="UMatl_Civil">IF(VLOOKUP(#REF!,PRICE_CIVIL,7,FALSE)=0,0,VLOOKUP(#REF!,PRICE_CIVIL,7,FALSE))</definedName>
    <definedName name="UMatl_Cntl_Valves" localSheetId="2">ROUND(IF(VLOOKUP(#REF!,CNTL_VALVE_PRICE,10,FALSE)=0,0,VLOOKUP(#REF!,CNTL_VALVE_PRICE,10,FALSE)),-2)</definedName>
    <definedName name="UMatl_Cntl_Valves" localSheetId="0">ROUND(IF(VLOOKUP(#REF!,CNTL_VALVE_PRICE,10,FALSE)=0,0,VLOOKUP(#REF!,CNTL_VALVE_PRICE,10,FALSE)),-2)</definedName>
    <definedName name="UMatl_Cntl_Valves" localSheetId="1">ROUND(IF(VLOOKUP(#REF!,CNTL_VALVE_PRICE,10,FALSE)=0,0,VLOOKUP(#REF!,CNTL_VALVE_PRICE,10,FALSE)),-2)</definedName>
    <definedName name="UMatl_Cntl_Valves" localSheetId="3">ROUND(IF(VLOOKUP(#REF!,[0]!CNTL_VALVE_PRICE,10,FALSE)=0,0,VLOOKUP(#REF!,[0]!CNTL_VALVE_PRICE,10,FALSE)),-2)</definedName>
    <definedName name="UMatl_Cntl_Valves">ROUND(IF(VLOOKUP(#REF!,CNTL_VALVE_PRICE,10,FALSE)=0,0,VLOOKUP(#REF!,CNTL_VALVE_PRICE,10,FALSE)),-2)</definedName>
    <definedName name="UMatl_Conduit" localSheetId="2">IF(VLOOKUP(#REF!,'BOQ - Doors'!COND_PRICING,11,FALSE)=0,0,VLOOKUP(#REF!,'BOQ - Doors'!COND_PRICING,11,FALSE))</definedName>
    <definedName name="UMatl_Conduit" localSheetId="0">IF(VLOOKUP(#REF!,COND_PRICING,11,FALSE)=0,0,VLOOKUP(#REF!,COND_PRICING,11,FALSE))</definedName>
    <definedName name="UMatl_Conduit" localSheetId="1">IF(VLOOKUP(#REF!,COND_PRICING,11,FALSE)=0,0,VLOOKUP(#REF!,COND_PRICING,11,FALSE))</definedName>
    <definedName name="UMatl_Conduit" localSheetId="3">IF(VLOOKUP(#REF!,Variations!COND_PRICING,11,FALSE)=0,0,VLOOKUP(#REF!,Variations!COND_PRICING,11,FALSE))</definedName>
    <definedName name="UMatl_Conduit">IF(VLOOKUP(#REF!,COND_PRICING,11,FALSE)=0,0,VLOOKUP(#REF!,COND_PRICING,11,FALSE))</definedName>
    <definedName name="UMatl_DB" localSheetId="2">IF(VLOOKUP(#REF!,DB_PRICING,11,FALSE)=0,0,VLOOKUP(#REF!,DB_PRICING,11,FALSE))</definedName>
    <definedName name="UMatl_DB" localSheetId="0">IF(VLOOKUP(#REF!,DB_PRICING,11,FALSE)=0,0,VLOOKUP(#REF!,DB_PRICING,11,FALSE))</definedName>
    <definedName name="UMatl_DB" localSheetId="1">IF(VLOOKUP(#REF!,DB_PRICING,11,FALSE)=0,0,VLOOKUP(#REF!,DB_PRICING,11,FALSE))</definedName>
    <definedName name="UMatl_DB" localSheetId="3">IF(VLOOKUP(#REF!,[0]!DB_PRICING,11,FALSE)=0,0,VLOOKUP(#REF!,[0]!DB_PRICING,11,FALSE))</definedName>
    <definedName name="UMatl_DB">IF(VLOOKUP(#REF!,DB_PRICING,11,FALSE)=0,0,VLOOKUP(#REF!,DB_PRICING,11,FALSE))</definedName>
    <definedName name="UMatl_MV_Cable" localSheetId="2">IF(VLOOKUP(#REF!,CABLE_PRICING,9,FALSE)=0,0,VLOOKUP(#REF!,CABLE_PRICING,9,FALSE))</definedName>
    <definedName name="UMatl_MV_Cable" localSheetId="0">IF(VLOOKUP(#REF!,CABLE_PRICING,9,FALSE)=0,0,VLOOKUP(#REF!,CABLE_PRICING,9,FALSE))</definedName>
    <definedName name="UMatl_MV_Cable" localSheetId="1">IF(VLOOKUP(#REF!,CABLE_PRICING,9,FALSE)=0,0,VLOOKUP(#REF!,CABLE_PRICING,9,FALSE))</definedName>
    <definedName name="UMatl_MV_Cable" localSheetId="3">IF(VLOOKUP(#REF!,[0]!CABLE_PRICING,9,FALSE)=0,0,VLOOKUP(#REF!,[0]!CABLE_PRICING,9,FALSE))</definedName>
    <definedName name="UMatl_MV_Cable">IF(VLOOKUP(#REF!,CABLE_PRICING,9,FALSE)=0,0,VLOOKUP(#REF!,CABLE_PRICING,9,FALSE))</definedName>
    <definedName name="UMatl_Other" localSheetId="2">IF(VLOOKUP(#REF!,OTHER_PRICING,9,FALSE)=0,0,VLOOKUP(#REF!,OTHER_PRICING,9,FALSE))</definedName>
    <definedName name="UMatl_Other" localSheetId="0">IF(VLOOKUP(#REF!,OTHER_PRICING,9,FALSE)=0,0,VLOOKUP(#REF!,OTHER_PRICING,9,FALSE))</definedName>
    <definedName name="UMatl_Other" localSheetId="1">IF(VLOOKUP(#REF!,OTHER_PRICING,9,FALSE)=0,0,VLOOKUP(#REF!,OTHER_PRICING,9,FALSE))</definedName>
    <definedName name="UMatl_Other" localSheetId="3">IF(VLOOKUP(#REF!,[0]!OTHER_PRICING,9,FALSE)=0,0,VLOOKUP(#REF!,[0]!OTHER_PRICING,9,FALSE))</definedName>
    <definedName name="UMatl_Other">IF(VLOOKUP(#REF!,OTHER_PRICING,9,FALSE)=0,0,VLOOKUP(#REF!,OTHER_PRICING,9,FALSE))</definedName>
    <definedName name="UMatl_Tray" localSheetId="2">IF(VLOOKUP(#REF!,TRAY_PRICING,13,FALSE)=0,0,VLOOKUP(#REF!,TRAY_PRICING,13,FALSE))</definedName>
    <definedName name="UMatl_Tray" localSheetId="0">IF(VLOOKUP(#REF!,TRAY_PRICING,13,FALSE)=0,0,VLOOKUP(#REF!,TRAY_PRICING,13,FALSE))</definedName>
    <definedName name="UMatl_Tray" localSheetId="1">IF(VLOOKUP(#REF!,TRAY_PRICING,13,FALSE)=0,0,VLOOKUP(#REF!,TRAY_PRICING,13,FALSE))</definedName>
    <definedName name="UMatl_Tray" localSheetId="3">IF(VLOOKUP(#REF!,[0]!TRAY_PRICING,13,FALSE)=0,0,VLOOKUP(#REF!,[0]!TRAY_PRICING,13,FALSE))</definedName>
    <definedName name="UMatl_Tray">IF(VLOOKUP(#REF!,TRAY_PRICING,13,FALSE)=0,0,VLOOKUP(#REF!,TRAY_PRICING,13,FALSE))</definedName>
    <definedName name="UndergroundFireHydrant" localSheetId="2">#REF!</definedName>
    <definedName name="UndergroundFireHydrant" localSheetId="3">#REF!</definedName>
    <definedName name="UndergroundFireHydrant">#REF!</definedName>
    <definedName name="UNFIXED" localSheetId="2">#REF!</definedName>
    <definedName name="UNFIXED" localSheetId="0">#REF!</definedName>
    <definedName name="UNFIXED" localSheetId="3">#REF!</definedName>
    <definedName name="UNFIXED">#REF!</definedName>
    <definedName name="uniformat">#REF!</definedName>
    <definedName name="UNION">#REF!</definedName>
    <definedName name="unit" localSheetId="2">#REF!</definedName>
    <definedName name="Unit" localSheetId="0">#REF!</definedName>
    <definedName name="unit" localSheetId="3">#REF!</definedName>
    <definedName name="Unit">"D1"</definedName>
    <definedName name="Unit_Prices_Used_In_Analysis" localSheetId="2">#REF!</definedName>
    <definedName name="Unit_Prices_Used_In_Analysis" localSheetId="3">#REF!</definedName>
    <definedName name="Unit_Prices_Used_In_Analysis">#REF!</definedName>
    <definedName name="Unit_Rate">"E1"</definedName>
    <definedName name="UNIT1">#N/A</definedName>
    <definedName name="unitA">#REF!</definedName>
    <definedName name="unitB">#REF!</definedName>
    <definedName name="UnitName" localSheetId="2">#REF!</definedName>
    <definedName name="UnitName" localSheetId="3">#REF!</definedName>
    <definedName name="UnitName">#REF!</definedName>
    <definedName name="units" localSheetId="2">#REF!</definedName>
    <definedName name="units" localSheetId="3">#REF!</definedName>
    <definedName name="units" hidden="1">#REF!</definedName>
    <definedName name="uolougouio" localSheetId="2" hidden="1">{#N/A,#N/A,TRUE,"Cover";#N/A,#N/A,TRUE,"Conts";#N/A,#N/A,TRUE,"VOS";#N/A,#N/A,TRUE,"Warrington";#N/A,#N/A,TRUE,"Widnes"}</definedName>
    <definedName name="uolougouio" localSheetId="0" hidden="1">{#N/A,#N/A,TRUE,"Cover";#N/A,#N/A,TRUE,"Conts";#N/A,#N/A,TRUE,"VOS";#N/A,#N/A,TRUE,"Warrington";#N/A,#N/A,TRUE,"Widnes"}</definedName>
    <definedName name="uolougouio" localSheetId="1" hidden="1">{#N/A,#N/A,TRUE,"Cover";#N/A,#N/A,TRUE,"Conts";#N/A,#N/A,TRUE,"VOS";#N/A,#N/A,TRUE,"Warrington";#N/A,#N/A,TRUE,"Widnes"}</definedName>
    <definedName name="uolougouio" localSheetId="3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OM" localSheetId="2">#REF!</definedName>
    <definedName name="UOM" localSheetId="3">#REF!</definedName>
    <definedName name="UOM">#REF!</definedName>
    <definedName name="UP" localSheetId="2">#REF!</definedName>
    <definedName name="UP" localSheetId="3">#REF!</definedName>
    <definedName name="up">#REF!</definedName>
    <definedName name="UP_1">#REF!</definedName>
    <definedName name="UP_2">#REF!</definedName>
    <definedName name="UP_3">#REF!</definedName>
    <definedName name="UP_total">#REF!</definedName>
    <definedName name="uplift" localSheetId="2">#REF!</definedName>
    <definedName name="uplift" localSheetId="3">#REF!</definedName>
    <definedName name="uplift">#REF!</definedName>
    <definedName name="upo" localSheetId="2" hidden="1">{"'Break down'!$A$4"}</definedName>
    <definedName name="upo" localSheetId="0" hidden="1">{"'Break down'!$A$4"}</definedName>
    <definedName name="upo" localSheetId="1" hidden="1">{"'Break down'!$A$4"}</definedName>
    <definedName name="upo" localSheetId="3" hidden="1">{"'Break down'!$A$4"}</definedName>
    <definedName name="upo" hidden="1">{"'Break down'!$A$4"}</definedName>
    <definedName name="uppipeabt" localSheetId="0">#REF!</definedName>
    <definedName name="uppipeabt">#REF!</definedName>
    <definedName name="uppipebox" localSheetId="0">#REF!</definedName>
    <definedName name="uppipebox">#REF!</definedName>
    <definedName name="UPVCPipes_National">#REF!</definedName>
    <definedName name="URF">#N/A</definedName>
    <definedName name="urityi">#REF!</definedName>
    <definedName name="URTY">#N/A</definedName>
    <definedName name="US_C_Civil" localSheetId="2">IF(VLOOKUP(#REF!,PRICE_CIVIL,8,FALSE)=0,0,VLOOKUP(#REF!,PRICE_CIVIL,8,FALSE))</definedName>
    <definedName name="US_C_Civil" localSheetId="0">IF(VLOOKUP(#REF!,PRICE_CIVIL,8,FALSE)=0,0,VLOOKUP(#REF!,PRICE_CIVIL,8,FALSE))</definedName>
    <definedName name="US_C_Civil" localSheetId="1">IF(VLOOKUP(#REF!,PRICE_CIVIL,8,FALSE)=0,0,VLOOKUP(#REF!,PRICE_CIVIL,8,FALSE))</definedName>
    <definedName name="US_C_Civil" localSheetId="3">IF(VLOOKUP(#REF!,PRICE_CIVIL,8,FALSE)=0,0,VLOOKUP(#REF!,PRICE_CIVIL,8,FALSE))</definedName>
    <definedName name="US_C_Civil">IF(VLOOKUP(#REF!,PRICE_CIVIL,8,FALSE)=0,0,VLOOKUP(#REF!,PRICE_CIVIL,8,FALSE))</definedName>
    <definedName name="USC_Cntl_Valves" localSheetId="2">ROUND(IF(VLOOKUP(#REF!,CNTL_VALVE_PRICE,11,FALSE)=0,0,VLOOKUP(#REF!,CNTL_VALVE_PRICE,11,FALSE)),0)</definedName>
    <definedName name="USC_Cntl_Valves" localSheetId="0">ROUND(IF(VLOOKUP(#REF!,CNTL_VALVE_PRICE,11,FALSE)=0,0,VLOOKUP(#REF!,CNTL_VALVE_PRICE,11,FALSE)),0)</definedName>
    <definedName name="USC_Cntl_Valves" localSheetId="1">ROUND(IF(VLOOKUP(#REF!,CNTL_VALVE_PRICE,11,FALSE)=0,0,VLOOKUP(#REF!,CNTL_VALVE_PRICE,11,FALSE)),0)</definedName>
    <definedName name="USC_Cntl_Valves" localSheetId="3">ROUND(IF(VLOOKUP(#REF!,[0]!CNTL_VALVE_PRICE,11,FALSE)=0,0,VLOOKUP(#REF!,[0]!CNTL_VALVE_PRICE,11,FALSE)),0)</definedName>
    <definedName name="USC_Cntl_Valves">ROUND(IF(VLOOKUP(#REF!,CNTL_VALVE_PRICE,11,FALSE)=0,0,VLOOKUP(#REF!,CNTL_VALVE_PRICE,11,FALSE)),0)</definedName>
    <definedName name="USC_Conduit" localSheetId="2">ROUND(IF(VLOOKUP(#REF!,'BOQ - Doors'!COND_PRICING,19,FALSE)=0,0,VLOOKUP(#REF!,'BOQ - Doors'!COND_PRICING,19,FALSE)),0)</definedName>
    <definedName name="USC_Conduit" localSheetId="0">ROUND(IF(VLOOKUP(#REF!,COND_PRICING,19,FALSE)=0,0,VLOOKUP(#REF!,COND_PRICING,19,FALSE)),0)</definedName>
    <definedName name="USC_Conduit" localSheetId="1">ROUND(IF(VLOOKUP(#REF!,COND_PRICING,19,FALSE)=0,0,VLOOKUP(#REF!,COND_PRICING,19,FALSE)),0)</definedName>
    <definedName name="USC_Conduit" localSheetId="3">ROUND(IF(VLOOKUP(#REF!,Variations!COND_PRICING,19,FALSE)=0,0,VLOOKUP(#REF!,Variations!COND_PRICING,19,FALSE)),0)</definedName>
    <definedName name="USC_Conduit">ROUND(IF(VLOOKUP(#REF!,COND_PRICING,19,FALSE)=0,0,VLOOKUP(#REF!,COND_PRICING,19,FALSE)),0)</definedName>
    <definedName name="USC_DB" localSheetId="2">ROUND(IF(VLOOKUP(#REF!,DB_PRICING,17,FALSE)=0,0,VLOOKUP(#REF!,DB_PRICING,17,FALSE)),0)</definedName>
    <definedName name="USC_DB" localSheetId="0">ROUND(IF(VLOOKUP(#REF!,DB_PRICING,17,FALSE)=0,0,VLOOKUP(#REF!,DB_PRICING,17,FALSE)),0)</definedName>
    <definedName name="USC_DB" localSheetId="1">ROUND(IF(VLOOKUP(#REF!,DB_PRICING,17,FALSE)=0,0,VLOOKUP(#REF!,DB_PRICING,17,FALSE)),0)</definedName>
    <definedName name="USC_DB" localSheetId="3">ROUND(IF(VLOOKUP(#REF!,[0]!DB_PRICING,17,FALSE)=0,0,VLOOKUP(#REF!,[0]!DB_PRICING,17,FALSE)),0)</definedName>
    <definedName name="USC_DB">ROUND(IF(VLOOKUP(#REF!,DB_PRICING,17,FALSE)=0,0,VLOOKUP(#REF!,DB_PRICING,17,FALSE)),0)</definedName>
    <definedName name="USC_MV_Cable" localSheetId="2">ROUND(IF(VLOOKUP(#REF!,CABLE_PRICING,15,FALSE)=0,0,VLOOKUP(#REF!,CABLE_PRICING,15,FALSE)),0)</definedName>
    <definedName name="USC_MV_Cable" localSheetId="0">ROUND(IF(VLOOKUP(#REF!,CABLE_PRICING,15,FALSE)=0,0,VLOOKUP(#REF!,CABLE_PRICING,15,FALSE)),0)</definedName>
    <definedName name="USC_MV_Cable" localSheetId="1">ROUND(IF(VLOOKUP(#REF!,CABLE_PRICING,15,FALSE)=0,0,VLOOKUP(#REF!,CABLE_PRICING,15,FALSE)),0)</definedName>
    <definedName name="USC_MV_Cable" localSheetId="3">ROUND(IF(VLOOKUP(#REF!,[0]!CABLE_PRICING,15,FALSE)=0,0,VLOOKUP(#REF!,[0]!CABLE_PRICING,15,FALSE)),0)</definedName>
    <definedName name="USC_MV_Cable">ROUND(IF(VLOOKUP(#REF!,CABLE_PRICING,15,FALSE)=0,0,VLOOKUP(#REF!,CABLE_PRICING,15,FALSE)),0)</definedName>
    <definedName name="USC_Other" localSheetId="2">ROUND(IF(VLOOKUP(#REF!,OTHER_PRICING,15,FALSE)=0,0,VLOOKUP(#REF!,OTHER_PRICING,15,FALSE)),0)</definedName>
    <definedName name="USC_Other" localSheetId="0">ROUND(IF(VLOOKUP(#REF!,OTHER_PRICING,15,FALSE)=0,0,VLOOKUP(#REF!,OTHER_PRICING,15,FALSE)),0)</definedName>
    <definedName name="USC_Other" localSheetId="1">ROUND(IF(VLOOKUP(#REF!,OTHER_PRICING,15,FALSE)=0,0,VLOOKUP(#REF!,OTHER_PRICING,15,FALSE)),0)</definedName>
    <definedName name="USC_Other" localSheetId="3">ROUND(IF(VLOOKUP(#REF!,[0]!OTHER_PRICING,15,FALSE)=0,0,VLOOKUP(#REF!,[0]!OTHER_PRICING,15,FALSE)),0)</definedName>
    <definedName name="USC_Other">ROUND(IF(VLOOKUP(#REF!,OTHER_PRICING,15,FALSE)=0,0,VLOOKUP(#REF!,OTHER_PRICING,15,FALSE)),0)</definedName>
    <definedName name="USC_Tray" localSheetId="2">ROUND(IF(VLOOKUP(#REF!,TRAY_PRICING,21,FALSE)=0,0,VLOOKUP(#REF!,TRAY_PRICING,21,FALSE)),0)</definedName>
    <definedName name="USC_Tray" localSheetId="0">ROUND(IF(VLOOKUP(#REF!,TRAY_PRICING,21,FALSE)=0,0,VLOOKUP(#REF!,TRAY_PRICING,21,FALSE)),0)</definedName>
    <definedName name="USC_Tray" localSheetId="1">ROUND(IF(VLOOKUP(#REF!,TRAY_PRICING,21,FALSE)=0,0,VLOOKUP(#REF!,TRAY_PRICING,21,FALSE)),0)</definedName>
    <definedName name="USC_Tray" localSheetId="3">ROUND(IF(VLOOKUP(#REF!,[0]!TRAY_PRICING,21,FALSE)=0,0,VLOOKUP(#REF!,[0]!TRAY_PRICING,21,FALSE)),0)</definedName>
    <definedName name="USC_Tray">ROUND(IF(VLOOKUP(#REF!,TRAY_PRICING,21,FALSE)=0,0,VLOOKUP(#REF!,TRAY_PRICING,21,FALSE)),0)</definedName>
    <definedName name="USCHrs_Civil" localSheetId="2">IF(VLOOKUP(#REF!,PRICE_CIVIL,10,FALSE)=0,0,VLOOKUP(#REF!,PRICE_CIVIL,10,FALSE))</definedName>
    <definedName name="USCHrs_Civil" localSheetId="0">IF(VLOOKUP(#REF!,PRICE_CIVIL,10,FALSE)=0,0,VLOOKUP(#REF!,PRICE_CIVIL,10,FALSE))</definedName>
    <definedName name="USCHrs_Civil" localSheetId="1">IF(VLOOKUP(#REF!,PRICE_CIVIL,10,FALSE)=0,0,VLOOKUP(#REF!,PRICE_CIVIL,10,FALSE))</definedName>
    <definedName name="USCHrs_Civil" localSheetId="3">IF(VLOOKUP(#REF!,PRICE_CIVIL,10,FALSE)=0,0,VLOOKUP(#REF!,PRICE_CIVIL,10,FALSE))</definedName>
    <definedName name="USCHrs_Civil">IF(VLOOKUP(#REF!,PRICE_CIVIL,10,FALSE)=0,0,VLOOKUP(#REF!,PRICE_CIVIL,10,FALSE))</definedName>
    <definedName name="USChrs_Cntl_Valves" localSheetId="2">ROUND(IF(VLOOKUP(#REF!,CNTL_VALVE_PRICE,13,FALSE)=0,0,VLOOKUP(#REF!,CNTL_VALVE_PRICE,13,FALSE)),2)</definedName>
    <definedName name="USChrs_Cntl_Valves" localSheetId="0">ROUND(IF(VLOOKUP(#REF!,CNTL_VALVE_PRICE,13,FALSE)=0,0,VLOOKUP(#REF!,CNTL_VALVE_PRICE,13,FALSE)),2)</definedName>
    <definedName name="USChrs_Cntl_Valves" localSheetId="1">ROUND(IF(VLOOKUP(#REF!,CNTL_VALVE_PRICE,13,FALSE)=0,0,VLOOKUP(#REF!,CNTL_VALVE_PRICE,13,FALSE)),2)</definedName>
    <definedName name="USChrs_Cntl_Valves" localSheetId="3">ROUND(IF(VLOOKUP(#REF!,[0]!CNTL_VALVE_PRICE,13,FALSE)=0,0,VLOOKUP(#REF!,[0]!CNTL_VALVE_PRICE,13,FALSE)),2)</definedName>
    <definedName name="USChrs_Cntl_Valves">ROUND(IF(VLOOKUP(#REF!,CNTL_VALVE_PRICE,13,FALSE)=0,0,VLOOKUP(#REF!,CNTL_VALVE_PRICE,13,FALSE)),2)</definedName>
    <definedName name="USChrs_Conduit" localSheetId="2">IF(VLOOKUP(#REF!,'BOQ - Doors'!COND_PRICING,18,FALSE)=0,0,VLOOKUP(#REF!,'BOQ - Doors'!COND_PRICING,18,FALSE))</definedName>
    <definedName name="USChrs_Conduit" localSheetId="0">IF(VLOOKUP(#REF!,COND_PRICING,18,FALSE)=0,0,VLOOKUP(#REF!,COND_PRICING,18,FALSE))</definedName>
    <definedName name="USChrs_Conduit" localSheetId="1">IF(VLOOKUP(#REF!,COND_PRICING,18,FALSE)=0,0,VLOOKUP(#REF!,COND_PRICING,18,FALSE))</definedName>
    <definedName name="USChrs_Conduit" localSheetId="3">IF(VLOOKUP(#REF!,Variations!COND_PRICING,18,FALSE)=0,0,VLOOKUP(#REF!,Variations!COND_PRICING,18,FALSE))</definedName>
    <definedName name="USChrs_Conduit">IF(VLOOKUP(#REF!,COND_PRICING,18,FALSE)=0,0,VLOOKUP(#REF!,COND_PRICING,18,FALSE))</definedName>
    <definedName name="USChrs_DB" localSheetId="2">ROUND(IF(VLOOKUP(#REF!,DB_PRICING,18,FALSE)=0,0,VLOOKUP(#REF!,DB_PRICING,18,FALSE)),2)</definedName>
    <definedName name="USChrs_DB" localSheetId="0">ROUND(IF(VLOOKUP(#REF!,DB_PRICING,18,FALSE)=0,0,VLOOKUP(#REF!,DB_PRICING,18,FALSE)),2)</definedName>
    <definedName name="USChrs_DB" localSheetId="1">ROUND(IF(VLOOKUP(#REF!,DB_PRICING,18,FALSE)=0,0,VLOOKUP(#REF!,DB_PRICING,18,FALSE)),2)</definedName>
    <definedName name="USChrs_DB" localSheetId="3">ROUND(IF(VLOOKUP(#REF!,[0]!DB_PRICING,18,FALSE)=0,0,VLOOKUP(#REF!,[0]!DB_PRICING,18,FALSE)),2)</definedName>
    <definedName name="USChrs_DB">ROUND(IF(VLOOKUP(#REF!,DB_PRICING,18,FALSE)=0,0,VLOOKUP(#REF!,DB_PRICING,18,FALSE)),2)</definedName>
    <definedName name="USChrs_MV_Cable" localSheetId="2">IF(VLOOKUP(#REF!,CABLE_PRICING,16,FALSE)=0,0,VLOOKUP(#REF!,CABLE_PRICING,16,FALSE))</definedName>
    <definedName name="USChrs_MV_Cable" localSheetId="0">IF(VLOOKUP(#REF!,CABLE_PRICING,16,FALSE)=0,0,VLOOKUP(#REF!,CABLE_PRICING,16,FALSE))</definedName>
    <definedName name="USChrs_MV_Cable" localSheetId="1">IF(VLOOKUP(#REF!,CABLE_PRICING,16,FALSE)=0,0,VLOOKUP(#REF!,CABLE_PRICING,16,FALSE))</definedName>
    <definedName name="USChrs_MV_Cable" localSheetId="3">IF(VLOOKUP(#REF!,[0]!CABLE_PRICING,16,FALSE)=0,0,VLOOKUP(#REF!,[0]!CABLE_PRICING,16,FALSE))</definedName>
    <definedName name="USChrs_MV_Cable">IF(VLOOKUP(#REF!,CABLE_PRICING,16,FALSE)=0,0,VLOOKUP(#REF!,CABLE_PRICING,16,FALSE))</definedName>
    <definedName name="USChrs_Other" localSheetId="2">IF(VLOOKUP(#REF!,OTHER_PRICING,16,FALSE)=0,0,VLOOKUP(#REF!,OTHER_PRICING,16,FALSE))</definedName>
    <definedName name="USChrs_Other" localSheetId="0">IF(VLOOKUP(#REF!,OTHER_PRICING,16,FALSE)=0,0,VLOOKUP(#REF!,OTHER_PRICING,16,FALSE))</definedName>
    <definedName name="USChrs_Other" localSheetId="1">IF(VLOOKUP(#REF!,OTHER_PRICING,16,FALSE)=0,0,VLOOKUP(#REF!,OTHER_PRICING,16,FALSE))</definedName>
    <definedName name="USChrs_Other" localSheetId="3">IF(VLOOKUP(#REF!,[0]!OTHER_PRICING,16,FALSE)=0,0,VLOOKUP(#REF!,[0]!OTHER_PRICING,16,FALSE))</definedName>
    <definedName name="USChrs_Other">IF(VLOOKUP(#REF!,OTHER_PRICING,16,FALSE)=0,0,VLOOKUP(#REF!,OTHER_PRICING,16,FALSE))</definedName>
    <definedName name="USChrs_tray" localSheetId="2">IF(VLOOKUP(#REF!,TRAY_PRICING,20,FALSE)=0,0,VLOOKUP(#REF!,TRAY_PRICING,20,FALSE))</definedName>
    <definedName name="USChrs_tray" localSheetId="0">IF(VLOOKUP(#REF!,TRAY_PRICING,20,FALSE)=0,0,VLOOKUP(#REF!,TRAY_PRICING,20,FALSE))</definedName>
    <definedName name="USChrs_tray" localSheetId="1">IF(VLOOKUP(#REF!,TRAY_PRICING,20,FALSE)=0,0,VLOOKUP(#REF!,TRAY_PRICING,20,FALSE))</definedName>
    <definedName name="USChrs_tray" localSheetId="3">IF(VLOOKUP(#REF!,[0]!TRAY_PRICING,20,FALSE)=0,0,VLOOKUP(#REF!,[0]!TRAY_PRICING,20,FALSE))</definedName>
    <definedName name="USChrs_tray">IF(VLOOKUP(#REF!,TRAY_PRICING,20,FALSE)=0,0,VLOOKUP(#REF!,TRAY_PRICING,20,FALSE))</definedName>
    <definedName name="uscite_a" localSheetId="2">#REF!</definedName>
    <definedName name="uscite_a" localSheetId="3">#REF!</definedName>
    <definedName name="uscite_a">#REF!</definedName>
    <definedName name="usd">#REF!</definedName>
    <definedName name="USDconv">3.675</definedName>
    <definedName name="USDRs" localSheetId="2">#REF!</definedName>
    <definedName name="USDRs" localSheetId="3">#REF!</definedName>
    <definedName name="USDRs">#REF!</definedName>
    <definedName name="USDYen" localSheetId="2">#REF!</definedName>
    <definedName name="USDYen" localSheetId="3">#REF!</definedName>
    <definedName name="USDYen">#REF!</definedName>
    <definedName name="USLE">#REF!</definedName>
    <definedName name="UT">#N/A</definedName>
    <definedName name="UTotal" localSheetId="0">SUM(#REF!)</definedName>
    <definedName name="UTotal" localSheetId="1">SUM(#REF!)</definedName>
    <definedName name="UTotal">SUM(#REF!)</definedName>
    <definedName name="UUU" localSheetId="2" hidden="1">{"'Break down'!$A$4"}</definedName>
    <definedName name="UUU" localSheetId="0">#REF!</definedName>
    <definedName name="UUU" localSheetId="1" hidden="1">{"'Break down'!$A$4"}</definedName>
    <definedName name="UUU" localSheetId="3" hidden="1">{"'Break down'!$A$4"}</definedName>
    <definedName name="UUU" hidden="1">{"'Break down'!$A$4"}</definedName>
    <definedName name="uuuu" localSheetId="2" hidden="1">{"'Break down'!$A$4"}</definedName>
    <definedName name="uuuu" localSheetId="0" hidden="1">{"'Break down'!$A$4"}</definedName>
    <definedName name="uuuu" localSheetId="1" hidden="1">{"'Break down'!$A$4"}</definedName>
    <definedName name="uuuu" localSheetId="3" hidden="1">{"'Break down'!$A$4"}</definedName>
    <definedName name="uuuu" hidden="1">{"'Break down'!$A$4"}</definedName>
    <definedName name="uuuyi" localSheetId="2" hidden="1">{"'Break down'!$A$4"}</definedName>
    <definedName name="uuuyi" localSheetId="0" hidden="1">{"'Break down'!$A$4"}</definedName>
    <definedName name="uuuyi" localSheetId="1" hidden="1">{"'Break down'!$A$4"}</definedName>
    <definedName name="uuuyi" localSheetId="3" hidden="1">{"'Break down'!$A$4"}</definedName>
    <definedName name="uuuyi" hidden="1">{"'Break down'!$A$4"}</definedName>
    <definedName name="UV">#REF!</definedName>
    <definedName name="UV_13">#REF!</definedName>
    <definedName name="UV_5">#REF!</definedName>
    <definedName name="UV_7">NA()</definedName>
    <definedName name="uy" localSheetId="2" hidden="1">{#N/A,#N/A,TRUE,"Cover";#N/A,#N/A,TRUE,"Conts";#N/A,#N/A,TRUE,"VOS";#N/A,#N/A,TRUE,"Warrington";#N/A,#N/A,TRUE,"Widnes"}</definedName>
    <definedName name="uy" localSheetId="3" hidden="1">{#N/A,#N/A,TRUE,"Cover";#N/A,#N/A,TRUE,"Conts";#N/A,#N/A,TRUE,"VOS";#N/A,#N/A,TRUE,"Warrington";#N/A,#N/A,TRUE,"Widnes"}</definedName>
    <definedName name="UY">#REF!</definedName>
    <definedName name="UYT">#N/A</definedName>
    <definedName name="uyu" localSheetId="2">#REF!</definedName>
    <definedName name="uyu" localSheetId="3">#REF!</definedName>
    <definedName name="uyu">#REF!</definedName>
    <definedName name="v" localSheetId="0" hidden="1">{#N/A,#N/A,TRUE,"Cover";#N/A,#N/A,TRUE,"Conts";#N/A,#N/A,TRUE,"VOS";#N/A,#N/A,TRUE,"Warrington";#N/A,#N/A,TRUE,"Widnes"}</definedName>
    <definedName name="V">#REF!</definedName>
    <definedName name="V.E금액1" localSheetId="0">#REF!</definedName>
    <definedName name="V.E금액1">#REF!</definedName>
    <definedName name="v_1">NA()</definedName>
    <definedName name="v_2">NA()</definedName>
    <definedName name="V_22" localSheetId="0">#REF!</definedName>
    <definedName name="V_22">#REF!</definedName>
    <definedName name="v_3">NA()</definedName>
    <definedName name="v_4">NA()</definedName>
    <definedName name="V_Waterproofing_Area" localSheetId="0">#REF!</definedName>
    <definedName name="V_Waterproofing_Area" localSheetId="1">#REF!</definedName>
    <definedName name="V_Waterproofing_Area">#REF!</definedName>
    <definedName name="VAÄT_LIEÄU">"ATRAM"</definedName>
    <definedName name="val" localSheetId="2">#REF!</definedName>
    <definedName name="val" localSheetId="3">#REF!</definedName>
    <definedName name="val">#REF!</definedName>
    <definedName name="value" localSheetId="2">#REF!</definedName>
    <definedName name="value" localSheetId="3">#REF!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s_Entered">#N/A</definedName>
    <definedName name="VALVE" localSheetId="2">#REF!</definedName>
    <definedName name="VALVE" localSheetId="3">#REF!</definedName>
    <definedName name="VALVE">#REF!</definedName>
    <definedName name="VariableAirVolumeBoxes" localSheetId="2">#REF!</definedName>
    <definedName name="VariableAirVolumeBoxes" localSheetId="3">#REF!</definedName>
    <definedName name="VariableAirVolumeBoxes">#REF!</definedName>
    <definedName name="Variatio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Name">#REF!</definedName>
    <definedName name="VariationNo">#REF!</definedName>
    <definedName name="Variations" localSheetId="2">#REF!</definedName>
    <definedName name="Variations" localSheetId="3">#REF!</definedName>
    <definedName name="variations">#REF!</definedName>
    <definedName name="VAT">4%</definedName>
    <definedName name="VAT_Cal">#REF!</definedName>
    <definedName name="VAT_Haw">#REF!</definedName>
    <definedName name="VAT_Jap">#REF!</definedName>
    <definedName name="vbfef">#N/A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cot">#REF!</definedName>
    <definedName name="VCD" localSheetId="2">#REF!</definedName>
    <definedName name="VCD" localSheetId="3">#REF!</definedName>
    <definedName name="VCD">#REF!</definedName>
    <definedName name="vctb">#REF!</definedName>
    <definedName name="VCVADA">#N/A</definedName>
    <definedName name="vcvvcvcv">#N/A</definedName>
    <definedName name="vcxvzxcxzcA" localSheetId="2" hidden="1">#REF!</definedName>
    <definedName name="vcxvzxcxzcA" localSheetId="0" hidden="1">#REF!</definedName>
    <definedName name="vcxvzxcxzcA" localSheetId="3" hidden="1">#REF!</definedName>
    <definedName name="vcxvzxcxzcA" hidden="1">#REF!</definedName>
    <definedName name="vcxxcxcxxcx" localSheetId="0" hidden="1">#REF!</definedName>
    <definedName name="vcxxcxcxxcx" hidden="1">#REF!</definedName>
    <definedName name="VDCALC" localSheetId="0">#REF!</definedName>
    <definedName name="VDCALC">#REF!</definedName>
    <definedName name="vdfdgfdhddgdg" localSheetId="2" hidden="1">#REF!</definedName>
    <definedName name="vdfdgfdhddgdg" localSheetId="3" hidden="1">#REF!</definedName>
    <definedName name="vdfdgfdhddgdg" hidden="1">#REF!</definedName>
    <definedName name="ve">#REF!</definedName>
    <definedName name="Vendita" localSheetId="2">#REF!</definedName>
    <definedName name="Vendita" localSheetId="3">#REF!</definedName>
    <definedName name="Vendita">#REF!</definedName>
    <definedName name="VENT" localSheetId="2" hidden="1">{#N/A,#N/A,TRUE,"Cover";#N/A,#N/A,TRUE,"Conts";#N/A,#N/A,TRUE,"VOS";#N/A,#N/A,TRUE,"Warrington";#N/A,#N/A,TRUE,"Widnes"}</definedName>
    <definedName name="VENT" localSheetId="0" hidden="1">{#N/A,#N/A,TRUE,"Cover";#N/A,#N/A,TRUE,"Conts";#N/A,#N/A,TRUE,"VOS";#N/A,#N/A,TRUE,"Warrington";#N/A,#N/A,TRUE,"Widnes"}</definedName>
    <definedName name="VENT" localSheetId="1" hidden="1">{#N/A,#N/A,TRUE,"Cover";#N/A,#N/A,TRUE,"Conts";#N/A,#N/A,TRUE,"VOS";#N/A,#N/A,TRUE,"Warrington";#N/A,#N/A,TRUE,"Widnes"}</definedName>
    <definedName name="VENT" localSheetId="3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er" localSheetId="2">#REF!</definedName>
    <definedName name="Ver" localSheetId="3">#REF!</definedName>
    <definedName name="Ver">#REF!</definedName>
    <definedName name="Verifica" localSheetId="2">#REF!</definedName>
    <definedName name="Verifica" localSheetId="3">#REF!</definedName>
    <definedName name="Verifica">#REF!</definedName>
    <definedName name="verpile" localSheetId="0">#REF!</definedName>
    <definedName name="verpile">#REF!</definedName>
    <definedName name="VerticalArea" localSheetId="0">#REF!</definedName>
    <definedName name="VerticalArea">#REF!</definedName>
    <definedName name="vfdsfffdf" localSheetId="0" hidden="1">#REF!</definedName>
    <definedName name="vfdsfffdf" hidden="1">#REF!</definedName>
    <definedName name="vfgfgfg">#N/A</definedName>
    <definedName name="vfr">#REF!</definedName>
    <definedName name="vfsd">#REF!</definedName>
    <definedName name="VG">#N/A</definedName>
    <definedName name="VibrationIsolators" localSheetId="2">#REF!</definedName>
    <definedName name="VibrationIsolators" localSheetId="3">#REF!</definedName>
    <definedName name="VibrationIsolators">#REF!</definedName>
    <definedName name="VIEW" localSheetId="2">#REF!</definedName>
    <definedName name="VIEW" localSheetId="3">#REF!</definedName>
    <definedName name="VIEW">#REF!</definedName>
    <definedName name="VIJI">#REF!</definedName>
    <definedName name="Villa_Changes_Sorin" localSheetId="2">#REF!</definedName>
    <definedName name="Villa_Changes_Sorin" localSheetId="3">#REF!</definedName>
    <definedName name="Villa_Changes_Sorin">#REF!</definedName>
    <definedName name="Villa_Rev">#REF!</definedName>
    <definedName name="VillaVar_Rev">#REF!</definedName>
    <definedName name="VIP">#REF!</definedName>
    <definedName name="vj" localSheetId="2" hidden="1">{#N/A,#N/A,TRUE,"Cover";#N/A,#N/A,TRUE,"Conts";#N/A,#N/A,TRUE,"VOS";#N/A,#N/A,TRUE,"Warrington";#N/A,#N/A,TRUE,"Widnes"}</definedName>
    <definedName name="vj" localSheetId="0" hidden="1">{#N/A,#N/A,TRUE,"Cover";#N/A,#N/A,TRUE,"Conts";#N/A,#N/A,TRUE,"VOS";#N/A,#N/A,TRUE,"Warrington";#N/A,#N/A,TRUE,"Widnes"}</definedName>
    <definedName name="vj" localSheetId="1" hidden="1">{#N/A,#N/A,TRUE,"Cover";#N/A,#N/A,TRUE,"Conts";#N/A,#N/A,TRUE,"VOS";#N/A,#N/A,TRUE,"Warrington";#N/A,#N/A,TRUE,"Widnes"}</definedName>
    <definedName name="vj" localSheetId="3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kcauthang">#REF!</definedName>
    <definedName name="vksan">#REF!</definedName>
    <definedName name="vl">#REF!</definedName>
    <definedName name="Vlcap0.7">#REF!</definedName>
    <definedName name="VLcap1">#REF!</definedName>
    <definedName name="VLV_DESUP_HTRS" localSheetId="2">#REF!</definedName>
    <definedName name="VLV_DESUP_HTRS" localSheetId="3">#REF!</definedName>
    <definedName name="VLV_DESUP_HTRS">#REF!</definedName>
    <definedName name="vo" localSheetId="2">#REF!</definedName>
    <definedName name="vo" localSheetId="3">#REF!</definedName>
    <definedName name="vo">#REF!</definedName>
    <definedName name="VO_gross" localSheetId="2">#REF!</definedName>
    <definedName name="VO_gross" localSheetId="0">#REF!</definedName>
    <definedName name="VO_gross" localSheetId="3">#REF!</definedName>
    <definedName name="VO_gross">#REF!</definedName>
    <definedName name="VO_net" localSheetId="0">#REF!</definedName>
    <definedName name="VO_net">#REF!</definedName>
    <definedName name="Volume" localSheetId="2">#REF!</definedName>
    <definedName name="Volume" localSheetId="0">#REF!</definedName>
    <definedName name="Volume" localSheetId="3">#REF!</definedName>
    <definedName name="Volume">#REF!</definedName>
    <definedName name="VolumeControlDampers" localSheetId="2">#REF!</definedName>
    <definedName name="VolumeControlDampers" localSheetId="3">#REF!</definedName>
    <definedName name="VolumeControlDampers">#REF!</definedName>
    <definedName name="volww" localSheetId="0">#REF!</definedName>
    <definedName name="volww">#REF!</definedName>
    <definedName name="vv" localSheetId="2">#REF!</definedName>
    <definedName name="vv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3">#REF!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zfxdgxbcxfg" localSheetId="2" hidden="1">#REF!</definedName>
    <definedName name="vzfxdgxbcxfg" localSheetId="0" hidden="1">#REF!</definedName>
    <definedName name="vzfxdgxbcxfg" localSheetId="3" hidden="1">#REF!</definedName>
    <definedName name="vzfxdgxbcxfg" hidden="1">#REF!</definedName>
    <definedName name="W" localSheetId="0">#REF!</definedName>
    <definedName name="W">#REF!</definedName>
    <definedName name="W_22" localSheetId="0">#REF!</definedName>
    <definedName name="W_22">#REF!</definedName>
    <definedName name="W0">#REF!</definedName>
    <definedName name="W1_Table">#REF!</definedName>
    <definedName name="W15_">#N/A</definedName>
    <definedName name="w26te" localSheetId="2" hidden="1">{#N/A,#N/A,TRUE,"Cover";#N/A,#N/A,TRUE,"Conts";#N/A,#N/A,TRUE,"VOS";#N/A,#N/A,TRUE,"Warrington";#N/A,#N/A,TRUE,"Widnes"}</definedName>
    <definedName name="w26te" localSheetId="0" hidden="1">{#N/A,#N/A,TRUE,"Cover";#N/A,#N/A,TRUE,"Conts";#N/A,#N/A,TRUE,"VOS";#N/A,#N/A,TRUE,"Warrington";#N/A,#N/A,TRUE,"Widnes"}</definedName>
    <definedName name="w26te" localSheetId="1" hidden="1">{#N/A,#N/A,TRUE,"Cover";#N/A,#N/A,TRUE,"Conts";#N/A,#N/A,TRUE,"VOS";#N/A,#N/A,TRUE,"Warrington";#N/A,#N/A,TRUE,"Widnes"}</definedName>
    <definedName name="w26te" localSheetId="3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_">#N/A</definedName>
    <definedName name="W6_">#N/A</definedName>
    <definedName name="w6y" localSheetId="2" hidden="1">{#N/A,#N/A,TRUE,"Cover";#N/A,#N/A,TRUE,"Conts";#N/A,#N/A,TRUE,"VOS";#N/A,#N/A,TRUE,"Warrington";#N/A,#N/A,TRUE,"Widnes"}</definedName>
    <definedName name="w6y" localSheetId="0" hidden="1">{#N/A,#N/A,TRUE,"Cover";#N/A,#N/A,TRUE,"Conts";#N/A,#N/A,TRUE,"VOS";#N/A,#N/A,TRUE,"Warrington";#N/A,#N/A,TRUE,"Widnes"}</definedName>
    <definedName name="w6y" localSheetId="1" hidden="1">{#N/A,#N/A,TRUE,"Cover";#N/A,#N/A,TRUE,"Conts";#N/A,#N/A,TRUE,"VOS";#N/A,#N/A,TRUE,"Warrington";#N/A,#N/A,TRUE,"Widnes"}</definedName>
    <definedName name="w6y" localSheetId="3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ewafe" localSheetId="0" hidden="1">#REF!</definedName>
    <definedName name="waewafe" hidden="1">#REF!</definedName>
    <definedName name="waff" localSheetId="2" hidden="1">{#N/A,#N/A,TRUE,"Cover";#N/A,#N/A,TRUE,"Conts";#N/A,#N/A,TRUE,"VOS";#N/A,#N/A,TRUE,"Warrington";#N/A,#N/A,TRUE,"Widnes"}</definedName>
    <definedName name="waff" localSheetId="0" hidden="1">{#N/A,#N/A,TRUE,"Cover";#N/A,#N/A,TRUE,"Conts";#N/A,#N/A,TRUE,"VOS";#N/A,#N/A,TRUE,"Warrington";#N/A,#N/A,TRUE,"Widnes"}</definedName>
    <definedName name="waff" localSheetId="1" hidden="1">{#N/A,#N/A,TRUE,"Cover";#N/A,#N/A,TRUE,"Conts";#N/A,#N/A,TRUE,"VOS";#N/A,#N/A,TRUE,"Warrington";#N/A,#N/A,TRUE,"Widnes"}</definedName>
    <definedName name="waff" localSheetId="3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GE" localSheetId="2">#REF!</definedName>
    <definedName name="WAGE" localSheetId="3">#REF!</definedName>
    <definedName name="WAGE">#REF!</definedName>
    <definedName name="Waiting">"Picture 1"</definedName>
    <definedName name="Wall" localSheetId="2">#REF!</definedName>
    <definedName name="Wall" localSheetId="3">#REF!</definedName>
    <definedName name="WALL">#REF!</definedName>
    <definedName name="Wallfinishes" localSheetId="2">#REF!</definedName>
    <definedName name="Wallfinishes" localSheetId="0">#REF!</definedName>
    <definedName name="Wallfinishes" localSheetId="3">#REF!</definedName>
    <definedName name="Wallfinishes">#REF!</definedName>
    <definedName name="wallpaint">#REF!</definedName>
    <definedName name="wallplaster">#REF!</definedName>
    <definedName name="walltiles">#REF!</definedName>
    <definedName name="warergtrjyiu" localSheetId="2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localSheetId="1" hidden="1">{#N/A,#N/A,TRUE,"Cover";#N/A,#N/A,TRUE,"Conts";#N/A,#N/A,TRUE,"VOS";#N/A,#N/A,TRUE,"Warrington";#N/A,#N/A,TRUE,"Widnes"}</definedName>
    <definedName name="warergtrjyiu" localSheetId="3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_FACTOR" localSheetId="2">#REF!</definedName>
    <definedName name="WASTE_FACTOR" localSheetId="3">#REF!</definedName>
    <definedName name="WASTE_FACTOR">#REF!</definedName>
    <definedName name="WATER_ANAL_SYS" localSheetId="2">#REF!</definedName>
    <definedName name="WATER_ANAL_SYS" localSheetId="3">#REF!</definedName>
    <definedName name="WATER_ANAL_SYS">#REF!</definedName>
    <definedName name="WaterFilters" localSheetId="2">#REF!</definedName>
    <definedName name="WaterFilters" localSheetId="3">#REF!</definedName>
    <definedName name="WaterFilters">#REF!</definedName>
    <definedName name="WaterHeaters">#REF!</definedName>
    <definedName name="Waterstops_Compartmantalization">#REF!</definedName>
    <definedName name="WaterSupply" localSheetId="0">#REF!</definedName>
    <definedName name="WaterSupply">#REF!</definedName>
    <definedName name="wawst" localSheetId="2" hidden="1">{#N/A,#N/A,TRUE,"Cover";#N/A,#N/A,TRUE,"Conts";#N/A,#N/A,TRUE,"VOS";#N/A,#N/A,TRUE,"Warrington";#N/A,#N/A,TRUE,"Widnes"}</definedName>
    <definedName name="wawst" localSheetId="0" hidden="1">{#N/A,#N/A,TRUE,"Cover";#N/A,#N/A,TRUE,"Conts";#N/A,#N/A,TRUE,"VOS";#N/A,#N/A,TRUE,"Warrington";#N/A,#N/A,TRUE,"Widnes"}</definedName>
    <definedName name="wawst" localSheetId="1" hidden="1">{#N/A,#N/A,TRUE,"Cover";#N/A,#N/A,TRUE,"Conts";#N/A,#N/A,TRUE,"VOS";#N/A,#N/A,TRUE,"Warrington";#N/A,#N/A,TRUE,"Widnes"}</definedName>
    <definedName name="wawst" localSheetId="3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BS_niveau_1">#REF!</definedName>
    <definedName name="WBS_niveau_2">#REF!</definedName>
    <definedName name="WbsNiv1">#REF!</definedName>
    <definedName name="WbsNiv2">#REF!</definedName>
    <definedName name="WbsNiv3">#REF!</definedName>
    <definedName name="WbsNiv4">#REF!</definedName>
    <definedName name="WbsNiv5">#REF!</definedName>
    <definedName name="WbsNiv6">#REF!</definedName>
    <definedName name="WbsNiv7">#REF!</definedName>
    <definedName name="WbsNiv8">#REF!</definedName>
    <definedName name="WbsNiv9">#REF!</definedName>
    <definedName name="WC_50">#REF!</definedName>
    <definedName name="Wc_60">#REF!</definedName>
    <definedName name="WCV">#REF!</definedName>
    <definedName name="WCVD">#REF!</definedName>
    <definedName name="WD" localSheetId="0">#REF!</definedName>
    <definedName name="WD">#REF!</definedName>
    <definedName name="WDMH" localSheetId="0">#REF!</definedName>
    <definedName name="WDMH">#REF!</definedName>
    <definedName name="WDW_code">#REF!</definedName>
    <definedName name="WE" localSheetId="2">#REF!</definedName>
    <definedName name="WE" localSheetId="0">#REF!</definedName>
    <definedName name="we" localSheetId="1" hidden="1">{#N/A,#N/A,FALSE,"Pro-forma claim";#N/A,#N/A,FALSE,"Summary sheet";#N/A,#N/A,FALSE,"SITE INSTRUCTIONS";#N/A,#N/A,FALSE,"DAY WORKS CIVILS";#N/A,#N/A,FALSE,"DAY WORKS STEEL"}</definedName>
    <definedName name="WE" localSheetId="3">#REF!</definedName>
    <definedName name="we" hidden="1">{#N/A,#N/A,FALSE,"Pro-forma claim";#N/A,#N/A,FALSE,"Summary sheet";#N/A,#N/A,FALSE,"SITE INSTRUCTIONS";#N/A,#N/A,FALSE,"DAY WORKS CIVILS";#N/A,#N/A,FALSE,"DAY WORKS STEEL"}</definedName>
    <definedName name="WearingCourse" localSheetId="2">#REF!</definedName>
    <definedName name="WearingCourse" localSheetId="3">#REF!</definedName>
    <definedName name="WearingCourse">#REF!</definedName>
    <definedName name="WEB" localSheetId="2">#REF!</definedName>
    <definedName name="WEB" localSheetId="0">#REF!</definedName>
    <definedName name="WEB" localSheetId="3">#REF!</definedName>
    <definedName name="WEB">#REF!</definedName>
    <definedName name="webpoint" localSheetId="0">#REF!</definedName>
    <definedName name="webpoint">#REF!</definedName>
    <definedName name="weeks">#REF!</definedName>
    <definedName name="Weeks_Per_Month">4.33</definedName>
    <definedName name="wegWE" localSheetId="0" hidden="1">{#N/A,#N/A,TRUE,"Cover";#N/A,#N/A,TRUE,"Conts";#N/A,#N/A,TRUE,"VOS";#N/A,#N/A,TRUE,"Warrington";#N/A,#N/A,TRUE,"Widnes"}</definedName>
    <definedName name="wegWE" localSheetId="1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localSheetId="2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localSheetId="1" hidden="1">{#N/A,#N/A,TRUE,"Cover";#N/A,#N/A,TRUE,"Conts";#N/A,#N/A,TRUE,"VOS";#N/A,#N/A,TRUE,"Warrington";#N/A,#N/A,TRUE,"Widnes"}</definedName>
    <definedName name="wegywegt" localSheetId="3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IGHT" localSheetId="0">#REF!</definedName>
    <definedName name="WEIGHT">#REF!</definedName>
    <definedName name="weo" localSheetId="2" hidden="1">{"'Break down'!$A$4"}</definedName>
    <definedName name="weo" localSheetId="0" hidden="1">{"'Break down'!$A$4"}</definedName>
    <definedName name="weo" localSheetId="1" hidden="1">{"'Break down'!$A$4"}</definedName>
    <definedName name="weo" localSheetId="3" hidden="1">{"'Break down'!$A$4"}</definedName>
    <definedName name="weo" hidden="1">{"'Break down'!$A$4"}</definedName>
    <definedName name="weq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2" hidden="1">#REF!</definedName>
    <definedName name="wer" localSheetId="3" hidden="1">#REF!</definedName>
    <definedName name="wer" hidden="1">#REF!</definedName>
    <definedName name="WERD">#N/A</definedName>
    <definedName name="wert" localSheetId="2" hidden="1">{#N/A,#N/A,TRUE,"Cover";#N/A,#N/A,TRUE,"Conts";#N/A,#N/A,TRUE,"VOS";#N/A,#N/A,TRUE,"Warrington";#N/A,#N/A,TRUE,"Widnes"}</definedName>
    <definedName name="wert" localSheetId="0" hidden="1">{#N/A,#N/A,TRUE,"Cover";#N/A,#N/A,TRUE,"Conts";#N/A,#N/A,TRUE,"VOS";#N/A,#N/A,TRUE,"Warrington";#N/A,#N/A,TRUE,"Widnes"}</definedName>
    <definedName name="wert" localSheetId="1" hidden="1">{#N/A,#N/A,TRUE,"Cover";#N/A,#N/A,TRUE,"Conts";#N/A,#N/A,TRUE,"VOS";#N/A,#N/A,TRUE,"Warrington";#N/A,#N/A,TRUE,"Widnes"}</definedName>
    <definedName name="wert" localSheetId="3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2" hidden="1">{"'Break down'!$A$4"}</definedName>
    <definedName name="werttt" localSheetId="0" hidden="1">{"'Break down'!$A$4"}</definedName>
    <definedName name="werttt" localSheetId="1" hidden="1">{"'Break down'!$A$4"}</definedName>
    <definedName name="werttt" localSheetId="3" hidden="1">{"'Break down'!$A$4"}</definedName>
    <definedName name="werttt" hidden="1">{"'Break down'!$A$4"}</definedName>
    <definedName name="wetjy" localSheetId="2" hidden="1">{#N/A,#N/A,TRUE,"Cover";#N/A,#N/A,TRUE,"Conts";#N/A,#N/A,TRUE,"VOS";#N/A,#N/A,TRUE,"Warrington";#N/A,#N/A,TRUE,"Widnes"}</definedName>
    <definedName name="wetjy" localSheetId="0" hidden="1">{#N/A,#N/A,TRUE,"Cover";#N/A,#N/A,TRUE,"Conts";#N/A,#N/A,TRUE,"VOS";#N/A,#N/A,TRUE,"Warrington";#N/A,#N/A,TRUE,"Widnes"}</definedName>
    <definedName name="wetjy" localSheetId="1" hidden="1">{#N/A,#N/A,TRUE,"Cover";#N/A,#N/A,TRUE,"Conts";#N/A,#N/A,TRUE,"VOS";#N/A,#N/A,TRUE,"Warrington";#N/A,#N/A,TRUE,"Widnes"}</definedName>
    <definedName name="wetjy" localSheetId="3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2" hidden="1">{#N/A,#N/A,TRUE,"Cover";#N/A,#N/A,TRUE,"Conts";#N/A,#N/A,TRUE,"VOS";#N/A,#N/A,TRUE,"Warrington";#N/A,#N/A,TRUE,"Widnes"}</definedName>
    <definedName name="wetyrutu" localSheetId="0" hidden="1">{#N/A,#N/A,TRUE,"Cover";#N/A,#N/A,TRUE,"Conts";#N/A,#N/A,TRUE,"VOS";#N/A,#N/A,TRUE,"Warrington";#N/A,#N/A,TRUE,"Widnes"}</definedName>
    <definedName name="wetyrutu" localSheetId="1" hidden="1">{#N/A,#N/A,TRUE,"Cover";#N/A,#N/A,TRUE,"Conts";#N/A,#N/A,TRUE,"VOS";#N/A,#N/A,TRUE,"Warrington";#N/A,#N/A,TRUE,"Widnes"}</definedName>
    <definedName name="wetyrutu" localSheetId="3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ewe" localSheetId="0" hidden="1">#REF!</definedName>
    <definedName name="wewe" hidden="1">#REF!</definedName>
    <definedName name="wewewwewewew">#N/A</definedName>
    <definedName name="wewwewewew">#N/A</definedName>
    <definedName name="wewww">#N/A</definedName>
    <definedName name="WF" localSheetId="0">#REF!</definedName>
    <definedName name="WF">#REF!</definedName>
    <definedName name="wfApprovedbyFull" localSheetId="0">#REF!</definedName>
    <definedName name="wfApprovedbyFull">#REF!</definedName>
    <definedName name="WG" localSheetId="0">#REF!</definedName>
    <definedName name="WG">#REF!</definedName>
    <definedName name="WGEW" localSheetId="0" hidden="1">{#N/A,#N/A,TRUE,"Cover";#N/A,#N/A,TRUE,"Conts";#N/A,#N/A,TRUE,"VOS";#N/A,#N/A,TRUE,"Warrington";#N/A,#N/A,TRUE,"Widnes"}</definedName>
    <definedName name="WGEW" localSheetId="1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" localSheetId="2">#REF!</definedName>
    <definedName name="WGW" localSheetId="3">#REF!</definedName>
    <definedName name="WGW">#REF!</definedName>
    <definedName name="wgWE" localSheetId="0" hidden="1">{#N/A,#N/A,TRUE,"Cover";#N/A,#N/A,TRUE,"Conts";#N/A,#N/A,TRUE,"VOS";#N/A,#N/A,TRUE,"Warrington";#N/A,#N/A,TRUE,"Widnes"}</definedName>
    <definedName name="wgWE" localSheetId="1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hatever" localSheetId="2">#REF!</definedName>
    <definedName name="whatever" localSheetId="3">#REF!</definedName>
    <definedName name="whatever">#REF!</definedName>
    <definedName name="Wid">#REF!</definedName>
    <definedName name="widabt">#REF!</definedName>
    <definedName name="Width">#REF!</definedName>
    <definedName name="Width_of_the_cell_Y_direction__m">#REF!</definedName>
    <definedName name="widwing">#REF!</definedName>
    <definedName name="Win_rate">#REF!</definedName>
    <definedName name="WindowACUnits">#REF!</definedName>
    <definedName name="Wires_Cables">#REF!</definedName>
    <definedName name="Wiring_Accessories">#REF!</definedName>
    <definedName name="wmm">#REF!</definedName>
    <definedName name="WN">#REF!</definedName>
    <definedName name="WOL">#REF!</definedName>
    <definedName name="Wooden_Poles">#REF!</definedName>
    <definedName name="WORDING">#REF!</definedName>
    <definedName name="work">#REF!</definedName>
    <definedName name="WorkDays">#REF!</definedName>
    <definedName name="WorkDays1">#REF!</definedName>
    <definedName name="Workface">#REF!</definedName>
    <definedName name="Workface02">#REF!</definedName>
    <definedName name="Working">#REF!</definedName>
    <definedName name="workings">#REF!</definedName>
    <definedName name="WORKSHT2">#REF!</definedName>
    <definedName name="WORKSHT3">#REF!</definedName>
    <definedName name="worktop">#REF!</definedName>
    <definedName name="worktops">#REF!</definedName>
    <definedName name="Worsley_Alumina_Expansion_Project___23747">#REF!</definedName>
    <definedName name="wp">#REF!</definedName>
    <definedName name="wpfg">#REF!</definedName>
    <definedName name="wpp">#REF!</definedName>
    <definedName name="wqer" localSheetId="2" hidden="1">{#N/A,#N/A,TRUE,"Cover";#N/A,#N/A,TRUE,"Conts";#N/A,#N/A,TRUE,"VOS";#N/A,#N/A,TRUE,"Warrington";#N/A,#N/A,TRUE,"Widnes"}</definedName>
    <definedName name="wqer" localSheetId="0" hidden="1">{#N/A,#N/A,TRUE,"Cover";#N/A,#N/A,TRUE,"Conts";#N/A,#N/A,TRUE,"VOS";#N/A,#N/A,TRUE,"Warrington";#N/A,#N/A,TRUE,"Widnes"}</definedName>
    <definedName name="wqer" localSheetId="1" hidden="1">{#N/A,#N/A,TRUE,"Cover";#N/A,#N/A,TRUE,"Conts";#N/A,#N/A,TRUE,"VOS";#N/A,#N/A,TRUE,"Warrington";#N/A,#N/A,TRUE,"Widnes"}</definedName>
    <definedName name="wqer" localSheetId="3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qwerr">#REF!</definedName>
    <definedName name="wr">#REF!</definedName>
    <definedName name="WRITE" localSheetId="0" hidden="1">{#N/A,#N/A,FALSE,"CCTV"}</definedName>
    <definedName name="WRITE" localSheetId="1" hidden="1">{#N/A,#N/A,FALSE,"CCTV"}</definedName>
    <definedName name="WRITE" hidden="1">{#N/A,#N/A,FALSE,"CCTV"}</definedName>
    <definedName name="WRN" localSheetId="0" hidden="1">{#N/A,#N/A,FALSE,"CCTV"}</definedName>
    <definedName name="WRN" localSheetId="1" hidden="1">{#N/A,#N/A,FALSE,"CCTV"}</definedName>
    <definedName name="WRN" hidden="1">{#N/A,#N/A,FALSE,"CCTV"}</definedName>
    <definedName name="wrn.Accountant." localSheetId="2" hidden="1">{"Accounts",#N/A,FALSE,"Subcontractor";"Accounts",#N/A,FALSE,"Supplier";"Accounts",#N/A,FALSE,"Statutory Authorities"}</definedName>
    <definedName name="wrn.Accountant." localSheetId="0" hidden="1">{"Accounts",#N/A,FALSE,"Subcontractor";"Accounts",#N/A,FALSE,"Supplier";"Accounts",#N/A,FALSE,"Statutory Authorities"}</definedName>
    <definedName name="wrn.Accountant." localSheetId="1" hidden="1">{"Accounts",#N/A,FALSE,"Subcontractor";"Accounts",#N/A,FALSE,"Supplier";"Accounts",#N/A,FALSE,"Statutory Authorities"}</definedName>
    <definedName name="wrn.Accountant." localSheetId="3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ll.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0" hidden="1">{#N/A,#N/A,FALSE,"Pro-forma claim";#N/A,#N/A,FALSE,"Summary sheet";#N/A,#N/A,FALSE,"SITE INSTRUCTIONS";#N/A,#N/A,FALSE,"DAY WORKS CIVILS";#N/A,#N/A,FALSE,"DAY WORKS STEEL"}</definedName>
    <definedName name="wrn.all.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2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._.REPORT." localSheetId="2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0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1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3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rbara._.Modular._.Indirects." localSheetId="2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0" hidden="1">{#N/A,#N/A,FALSE,"CCTV"}</definedName>
    <definedName name="wrn.BM." localSheetId="1" hidden="1">{#N/A,#N/A,FALSE,"CCTV"}</definedName>
    <definedName name="wrn.BM." hidden="1">{#N/A,#N/A,FALSE,"CCTV"}</definedName>
    <definedName name="wrn.Chandana." localSheetId="2" hidden="1">{#N/A,#N/A,FALSE,"VCR"}</definedName>
    <definedName name="wrn.Chandana." localSheetId="0" hidden="1">{#N/A,#N/A,FALSE,"VCR"}</definedName>
    <definedName name="wrn.Chandana." localSheetId="1" hidden="1">{#N/A,#N/A,FALSE,"VCR"}</definedName>
    <definedName name="wrn.Chandana." localSheetId="3" hidden="1">{#N/A,#N/A,FALSE,"VCR"}</definedName>
    <definedName name="wrn.Chandana." hidden="1">{#N/A,#N/A,FALSE,"VCR"}</definedName>
    <definedName name="wrn.CHIEF._.REVIEW." localSheetId="2" hidden="1">{#N/A,#N/A,FALSE,"Q&amp;AE";#N/A,#N/A,FALSE,"Params";#N/A,#N/A,FALSE,"ReconE";#N/A,#N/A,FALSE,"CostCompE";#N/A,#N/A,FALSE,"SummaryE";#N/A,#N/A,FALSE,"Detail";#N/A,#N/A,FALSE,"PayItem"}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localSheetId="1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2" hidden="1">{"DBANK",#N/A,FALSE,"PriceE";"CKTS",#N/A,FALSE,"PriceE"}</definedName>
    <definedName name="wrn.CIRCUITS." localSheetId="0" hidden="1">{"DBANK",#N/A,FALSE,"PriceE";"CKTS",#N/A,FALSE,"PriceE"}</definedName>
    <definedName name="wrn.CIRCUITS." localSheetId="1" hidden="1">{"DBANK",#N/A,FALSE,"PriceE";"CKTS",#N/A,FALSE,"PriceE"}</definedName>
    <definedName name="wrn.CIRCUITS." localSheetId="3" hidden="1">{"DBANK",#N/A,FALSE,"PriceE";"CKTS",#N/A,FALSE,"PriceE"}</definedName>
    <definedName name="wrn.CIRCUITS." hidden="1">{"DBANK",#N/A,FALSE,"PriceE";"CKTS",#N/A,FALSE,"PriceE"}</definedName>
    <definedName name="wrn.Classic._.Bits." localSheetId="2" hidden="1">{#N/A,#N/A,FALSE,"523, Dual 2E";#N/A,#N/A,FALSE,"523,2E,3E";#N/A,#N/A,FALSE,"523, Dual 3E";#N/A,#N/A,FALSE,"520";#N/A,#N/A,FALSE,"520,3E"}</definedName>
    <definedName name="wrn.Classic._.Bits." localSheetId="0" hidden="1">{#N/A,#N/A,FALSE,"523, Dual 2E";#N/A,#N/A,FALSE,"523,2E,3E";#N/A,#N/A,FALSE,"523, Dual 3E";#N/A,#N/A,FALSE,"520";#N/A,#N/A,FALSE,"520,3E"}</definedName>
    <definedName name="wrn.Classic._.Bits." localSheetId="1" hidden="1">{#N/A,#N/A,FALSE,"523, Dual 2E";#N/A,#N/A,FALSE,"523,2E,3E";#N/A,#N/A,FALSE,"523, Dual 3E";#N/A,#N/A,FALSE,"520";#N/A,#N/A,FALSE,"520,3E"}</definedName>
    <definedName name="wrn.Classic._.Bits." localSheetId="3" hidden="1">{#N/A,#N/A,FALSE,"523, Dual 2E";#N/A,#N/A,FALSE,"523,2E,3E";#N/A,#N/A,FALSE,"523, Dual 3E";#N/A,#N/A,FALSE,"520";#N/A,#N/A,FALSE,"520,3E"}</definedName>
    <definedName name="wrn.Classic._.Bits." hidden="1">{#N/A,#N/A,FALSE,"523, Dual 2E";#N/A,#N/A,FALSE,"523,2E,3E";#N/A,#N/A,FALSE,"523, Dual 3E";#N/A,#N/A,FALSE,"520";#N/A,#N/A,FALSE,"520,3E"}</definedName>
    <definedName name="wrn.Complete." localSheetId="2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0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1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3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ntract._.Sum." localSheetId="2" hidden="1">{"Contract Sums",#N/A,FALSE,"Subcontractor";"Contract Sums",#N/A,FALSE,"Supplier";"Contract Sums",#N/A,FALSE,"Statutory Authorities"}</definedName>
    <definedName name="wrn.Contract._.Sum." localSheetId="0" hidden="1">{"Contract Sums",#N/A,FALSE,"Subcontractor";"Contract Sums",#N/A,FALSE,"Supplier";"Contract Sums",#N/A,FALSE,"Statutory Authorities"}</definedName>
    <definedName name="wrn.Contract._.Sum." localSheetId="1" hidden="1">{"Contract Sums",#N/A,FALSE,"Subcontractor";"Contract Sums",#N/A,FALSE,"Supplier";"Contract Sums",#N/A,FALSE,"Statutory Authorities"}</definedName>
    <definedName name="wrn.Contract._.Sum." localSheetId="3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localSheetId="0" hidden="1">{"Cost Summary",#N/A,FALSE,"B";"Cost Detail 1",#N/A,FALSE,"C";"Cost Detail 2",#N/A,FALSE,"C"}</definedName>
    <definedName name="wrn.Cost._.Summary." localSheetId="1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2" hidden="1">{#N/A,#N/A,FALSE,"WBS 1.06";#N/A,#N/A,FALSE,"WBS 1.14";#N/A,#N/A,FALSE,"WBS 1.17";#N/A,#N/A,FALSE,"WBS 1.18"}</definedName>
    <definedName name="wrn.COST_SHEETS." localSheetId="0" hidden="1">{#N/A,#N/A,FALSE,"WBS 1.06";#N/A,#N/A,FALSE,"WBS 1.14";#N/A,#N/A,FALSE,"WBS 1.17";#N/A,#N/A,FALSE,"WBS 1.18"}</definedName>
    <definedName name="wrn.COST_SHEETS." localSheetId="1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2" hidden="1">{#N/A,#N/A,FALSE,"MARCH"}</definedName>
    <definedName name="wrn.Cumulative._.Material._.Cost." localSheetId="0" hidden="1">{#N/A,#N/A,FALSE,"MARCH"}</definedName>
    <definedName name="wrn.Cumulative._.Material._.Cost." localSheetId="1" hidden="1">{#N/A,#N/A,FALSE,"MARCH"}</definedName>
    <definedName name="wrn.Cumulative._.Material._.Cost." localSheetId="3" hidden="1">{#N/A,#N/A,FALSE,"MARCH"}</definedName>
    <definedName name="wrn.Cumulative._.Material._.Cost." hidden="1">{#N/A,#N/A,FALSE,"MARCH"}</definedName>
    <definedName name="wrn.DOMESTIC._.15.1." localSheetId="2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0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1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3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FINAL._.ACCOUNT." localSheetId="2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0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1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3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2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Valuation." localSheetId="2" hidden="1">{"Valuation",#N/A,FALSE,"VALUATION";"Practical Completion",#N/A,FALSE,"RETENTION STATEMENT";"Progress Chart",#N/A,FALSE,"PROGRESS GRAPH"}</definedName>
    <definedName name="wrn.Final._.Valuation." localSheetId="0" hidden="1">{"Valuation",#N/A,FALSE,"VALUATION";"Practical Completion",#N/A,FALSE,"RETENTION STATEMENT";"Progress Chart",#N/A,FALSE,"PROGRESS GRAPH"}</definedName>
    <definedName name="wrn.Final._.Valuation." localSheetId="1" hidden="1">{"Valuation",#N/A,FALSE,"VALUATION";"Practical Completion",#N/A,FALSE,"RETENTION STATEMENT";"Progress Chart",#N/A,FALSE,"PROGRESS GRAPH"}</definedName>
    <definedName name="wrn.Final._.Valuation." localSheetId="3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2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1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localSheetId="0" hidden="1">{#N/A,#N/A,FALSE,"BS-lead";#N/A,#N/A,FALSE,"BS- cladding";#N/A,#N/A,FALSE,"BS-GRC";#N/A,#N/A,FALSE,"P&amp;L-Lead";#N/A,#N/A,FALSE,"P&amp;L-Cladding";#N/A,#N/A,FALSE,"P&amp;L-GRC"}</definedName>
    <definedName name="wrn.FinStats." localSheetId="1" hidden="1">{#N/A,#N/A,FALSE,"BS-lead";#N/A,#N/A,FALSE,"BS- cladding";#N/A,#N/A,FALSE,"BS-GRC";#N/A,#N/A,FALSE,"P&amp;L-Lead";#N/A,#N/A,FALSE,"P&amp;L-Cladding";#N/A,#N/A,FALSE,"P&amp;L-GRC"}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2" hidden="1">{"FUEL OIL",#N/A,FALSE,"Option"}</definedName>
    <definedName name="wrn.Fuel._.oil._.option." localSheetId="0" hidden="1">{"FUEL OIL",#N/A,FALSE,"Option"}</definedName>
    <definedName name="wrn.Fuel._.oil._.option." localSheetId="1" hidden="1">{"FUEL OIL",#N/A,FALSE,"Option"}</definedName>
    <definedName name="wrn.Fuel._.oil._.option." localSheetId="3" hidden="1">{"FUEL OIL",#N/A,FALSE,"Option"}</definedName>
    <definedName name="wrn.Fuel._.oil._.option." hidden="1">{"FUEL OIL",#N/A,FALSE,"Option"}</definedName>
    <definedName name="wrn.full." localSheetId="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Harley._.House." localSheetId="2" hidden="1">{"HarleyHouse",#N/A,FALSE,"Elem Cost( New Bld) "}</definedName>
    <definedName name="wrn.Harley._.House." localSheetId="0" hidden="1">{"HarleyHouse",#N/A,FALSE,"Elem Cost( New Bld) "}</definedName>
    <definedName name="wrn.Harley._.House." localSheetId="1" hidden="1">{"HarleyHouse",#N/A,FALSE,"Elem Cost( New Bld) "}</definedName>
    <definedName name="wrn.Harley._.House." localSheetId="3" hidden="1">{"HarleyHouse",#N/A,FALSE,"Elem Cost( New Bld) "}</definedName>
    <definedName name="wrn.Harley._.House." hidden="1">{"HarleyHouse",#N/A,FALSE,"Elem Cost( New Bld) "}</definedName>
    <definedName name="wrn.Interim._.Valuation." localSheetId="2" hidden="1">{"Valuation",#N/A,FALSE,"VALUATION";"Standard",#N/A,FALSE,"RETENTION STATEMENT";"Progress Chart",#N/A,FALSE,"PROGRESS GRAPH"}</definedName>
    <definedName name="wrn.Interim._.Valuation." localSheetId="0" hidden="1">{"Valuation",#N/A,FALSE,"VALUATION";"Standard",#N/A,FALSE,"RETENTION STATEMENT";"Progress Chart",#N/A,FALSE,"PROGRESS GRAPH"}</definedName>
    <definedName name="wrn.Interim._.Valuation." localSheetId="1" hidden="1">{"Valuation",#N/A,FALSE,"VALUATION";"Standard",#N/A,FALSE,"RETENTION STATEMENT";"Progress Chart",#N/A,FALSE,"PROGRESS GRAPH"}</definedName>
    <definedName name="wrn.Interim._.Valuation." localSheetId="3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LeadsAPL." localSheetId="0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1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localSheetId="0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1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localSheetId="0" hidden="1">{#N/A,#N/A,FALSE,"J-GRC";#N/A,#N/A,FALSE,"L-DT-GRC";#N/A,#N/A,FALSE,"L-DF-GRC";#N/A,#N/A,FALSE,"P-GRC";#N/A,#N/A,FALSE,"N-GRC";#N/A,#N/A,FALSE,"O-GRC";#N/A,#N/A,FALSE,"G-GRC"}</definedName>
    <definedName name="wrn.LeadsGRC." localSheetId="1" hidden="1">{#N/A,#N/A,FALSE,"J-GRC";#N/A,#N/A,FALSE,"L-DT-GRC";#N/A,#N/A,FALSE,"L-DF-GRC";#N/A,#N/A,FALSE,"P-GRC";#N/A,#N/A,FALSE,"N-GRC";#N/A,#N/A,FALSE,"O-GRC";#N/A,#N/A,FALSE,"G-GRC"}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Manpower._.Details.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2">{#N/A,#N/A,FALSE,"Cover";#N/A,#N/A,FALSE,"Index";#N/A,#N/A,FALSE,"Spec";#N/A,#N/A,FALSE,"Breakdown";#N/A,#N/A,FALSE,"Cost Plan"}</definedName>
    <definedName name="wrn.OCS._.REPORT." localSheetId="0" hidden="1">{#N/A,#N/A,FALSE,"Cover";#N/A,#N/A,FALSE,"Index";#N/A,#N/A,FALSE,"Spec";#N/A,#N/A,FALSE,"Breakdown";#N/A,#N/A,FALSE,"Cost Plan"}</definedName>
    <definedName name="wrn.OCS._.REPORT." localSheetId="1" hidden="1">{#N/A,#N/A,FALSE,"Cover";#N/A,#N/A,FALSE,"Index";#N/A,#N/A,FALSE,"Spec";#N/A,#N/A,FALSE,"Breakdown";#N/A,#N/A,FALSE,"Cost Plan"}</definedName>
    <definedName name="wrn.OCS._.REPORT." localSheetId="3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thers." localSheetId="0" hidden="1">{#N/A,#N/A,FALSE,"O-RDD";#N/A,#N/A,FALSE,"O-ODrs"}</definedName>
    <definedName name="wrn.Others." localSheetId="1" hidden="1">{#N/A,#N/A,FALSE,"O-RDD";#N/A,#N/A,FALSE,"O-ODrs"}</definedName>
    <definedName name="wrn.Others." hidden="1">{#N/A,#N/A,FALSE,"O-RDD";#N/A,#N/A,FALSE,"O-ODrs"}</definedName>
    <definedName name="wrn.PlanAchatDR0." localSheetId="2" hidden="1">{#N/A,#N/A,TRUE,"ENTETE";#N/A,#N/A,TRUE,"COMPOSANTS"}</definedName>
    <definedName name="wrn.PlanAchatDR0." localSheetId="0" hidden="1">{#N/A,#N/A,TRUE,"ENTETE";#N/A,#N/A,TRUE,"COMPOSANTS"}</definedName>
    <definedName name="wrn.PlanAchatDR0." localSheetId="1" hidden="1">{#N/A,#N/A,TRUE,"ENTETE";#N/A,#N/A,TRUE,"COMPOSANTS"}</definedName>
    <definedName name="wrn.PlanAchatDR0." localSheetId="3" hidden="1">{#N/A,#N/A,TRUE,"ENTETE";#N/A,#N/A,TRUE,"COMPOSANTS"}</definedName>
    <definedName name="wrn.PlanAchatDR0." hidden="1">{#N/A,#N/A,TRUE,"ENTETE";#N/A,#N/A,TRUE,"COMPOSANTS"}</definedName>
    <definedName name="wrn.Print._.Full._.Price._.List." localSheetId="2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0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1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3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Output." localSheetId="2" hidden="1">{#N/A,#N/A,FALSE,"OUTPUT SHEET "}</definedName>
    <definedName name="wrn.Print._.Output." localSheetId="0" hidden="1">{#N/A,#N/A,FALSE,"OUTPUT SHEET "}</definedName>
    <definedName name="wrn.Print._.Output." localSheetId="1" hidden="1">{#N/A,#N/A,FALSE,"OUTPUT SHEET "}</definedName>
    <definedName name="wrn.Print._.Output." localSheetId="3" hidden="1">{#N/A,#N/A,FALSE,"OUTPUT SHEET "}</definedName>
    <definedName name="wrn.Print._.Output." hidden="1">{#N/A,#N/A,FALSE,"OUTPUT SHEET "}</definedName>
    <definedName name="wrn.PRINT._.REPORT." localSheetId="2" hidden="1">{#N/A,#N/A,FALSE,"summary";#N/A,#N/A,FALSE,"preliminy";#N/A,#N/A,FALSE,"bill 3";#N/A,#N/A,FALSE,"bill 4"}</definedName>
    <definedName name="wrn.PRINT._.REPORT." localSheetId="0" hidden="1">{#N/A,#N/A,FALSE,"summary";#N/A,#N/A,FALSE,"preliminy";#N/A,#N/A,FALSE,"bill 3";#N/A,#N/A,FALSE,"bill 4"}</definedName>
    <definedName name="wrn.PRINT._.REPORT." localSheetId="1" hidden="1">{#N/A,#N/A,FALSE,"summary";#N/A,#N/A,FALSE,"preliminy";#N/A,#N/A,FALSE,"bill 3";#N/A,#N/A,FALSE,"bill 4"}</definedName>
    <definedName name="wrn.PRINT._.REPORT." localSheetId="3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S." localSheetId="2" hidden="1">{#N/A,#N/A,FALSE,"DCD-Cs";#N/A,#N/A,FALSE,"LPR";#N/A,#N/A,FALSE,"LPR-LOU";#N/A,#N/A,FALSE,"GPS1100";#N/A,#N/A,FALSE,"Secure7"}</definedName>
    <definedName name="wrn.PRS." localSheetId="0" hidden="1">{#N/A,#N/A,FALSE,"DCD-Cs";#N/A,#N/A,FALSE,"LPR";#N/A,#N/A,FALSE,"LPR-LOU";#N/A,#N/A,FALSE,"GPS1100";#N/A,#N/A,FALSE,"Secure7"}</definedName>
    <definedName name="wrn.PRS." localSheetId="1" hidden="1">{#N/A,#N/A,FALSE,"DCD-Cs";#N/A,#N/A,FALSE,"LPR";#N/A,#N/A,FALSE,"LPR-LOU";#N/A,#N/A,FALSE,"GPS1100";#N/A,#N/A,FALSE,"Secure7"}</definedName>
    <definedName name="wrn.PRS." localSheetId="3" hidden="1">{#N/A,#N/A,FALSE,"DCD-Cs";#N/A,#N/A,FALSE,"LPR";#N/A,#N/A,FALSE,"LPR-LOU";#N/A,#N/A,FALSE,"GPS1100";#N/A,#N/A,FALSE,"Secure7"}</definedName>
    <definedName name="wrn.PRS." hidden="1">{#N/A,#N/A,FALSE,"DCD-Cs";#N/A,#N/A,FALSE,"LPR";#N/A,#N/A,FALSE,"LPR-LOU";#N/A,#N/A,FALSE,"GPS1100";#N/A,#N/A,FALSE,"Secure7"}</definedName>
    <definedName name="wrn.recap." localSheetId="2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0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1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3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dundant._.Equipment._.Option." localSheetId="2" hidden="1">{"pumps",#N/A,FALSE,"Option"}</definedName>
    <definedName name="wrn.Redundant._.Equipment._.Option." localSheetId="0" hidden="1">{"pumps",#N/A,FALSE,"Option"}</definedName>
    <definedName name="wrn.Redundant._.Equipment._.Option." localSheetId="1" hidden="1">{"pumps",#N/A,FALSE,"Option"}</definedName>
    <definedName name="wrn.Redundant._.Equipment._.Option." localSheetId="3" hidden="1">{"pumps",#N/A,FALSE,"Option"}</definedName>
    <definedName name="wrn.Redundant._.Equipment._.Option." hidden="1">{"pumps",#N/A,FALSE,"Option"}</definedName>
    <definedName name="wrn.Residential." localSheetId="2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0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3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tention._.Statement." localSheetId="2" hidden="1">{"Retention",#N/A,FALSE,"Subcontractor";"Retention",#N/A,FALSE,"Supplier";"Retention",#N/A,FALSE,"Statutory Authorities"}</definedName>
    <definedName name="wrn.Retention._.Statement." localSheetId="0" hidden="1">{"Retention",#N/A,FALSE,"Subcontractor";"Retention",#N/A,FALSE,"Supplier";"Retention",#N/A,FALSE,"Statutory Authorities"}</definedName>
    <definedName name="wrn.Retention._.Statement." localSheetId="1" hidden="1">{"Retention",#N/A,FALSE,"Subcontractor";"Retention",#N/A,FALSE,"Supplier";"Retention",#N/A,FALSE,"Statutory Authorities"}</definedName>
    <definedName name="wrn.Retention._.Statement." localSheetId="3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mart._.Bits." localSheetId="2" hidden="1">{#N/A,#N/A,FALSE,"523,Dual 2E,Smart";#N/A,#N/A,FALSE,"523,ST2,ST3,Smart";#N/A,#N/A,FALSE," 523,Dual3E,Smart"}</definedName>
    <definedName name="wrn.Smart._.Bits." localSheetId="0" hidden="1">{#N/A,#N/A,FALSE,"523,Dual 2E,Smart";#N/A,#N/A,FALSE,"523,ST2,ST3,Smart";#N/A,#N/A,FALSE," 523,Dual3E,Smart"}</definedName>
    <definedName name="wrn.Smart._.Bits." localSheetId="1" hidden="1">{#N/A,#N/A,FALSE,"523,Dual 2E,Smart";#N/A,#N/A,FALSE,"523,ST2,ST3,Smart";#N/A,#N/A,FALSE," 523,Dual3E,Smart"}</definedName>
    <definedName name="wrn.Smart._.Bits." localSheetId="3" hidden="1">{#N/A,#N/A,FALSE,"523,Dual 2E,Smart";#N/A,#N/A,FALSE,"523,ST2,ST3,Smart";#N/A,#N/A,FALSE," 523,Dual3E,Smart"}</definedName>
    <definedName name="wrn.Smart._.Bits." hidden="1">{#N/A,#N/A,FALSE,"523,Dual 2E,Smart";#N/A,#N/A,FALSE,"523,ST2,ST3,Smart";#N/A,#N/A,FALSE," 523,Dual3E,Smart"}</definedName>
    <definedName name="wrn.Smart._.Bits._.SSM." localSheetId="2" hidden="1">{#N/A,#N/A,FALSE,"523,Dual2E,SmartSSM";#N/A,#N/A,FALSE,"523,2E,3E,SmartSSM";#N/A,#N/A,FALSE,"523,Dual3E,SmartSSM"}</definedName>
    <definedName name="wrn.Smart._.Bits._.SSM." localSheetId="0" hidden="1">{#N/A,#N/A,FALSE,"523,Dual2E,SmartSSM";#N/A,#N/A,FALSE,"523,2E,3E,SmartSSM";#N/A,#N/A,FALSE,"523,Dual3E,SmartSSM"}</definedName>
    <definedName name="wrn.Smart._.Bits._.SSM." localSheetId="1" hidden="1">{#N/A,#N/A,FALSE,"523,Dual2E,SmartSSM";#N/A,#N/A,FALSE,"523,2E,3E,SmartSSM";#N/A,#N/A,FALSE,"523,Dual3E,SmartSSM"}</definedName>
    <definedName name="wrn.Smart._.Bits._.SSM." localSheetId="3" hidden="1">{#N/A,#N/A,FALSE,"523,Dual2E,SmartSSM";#N/A,#N/A,FALSE,"523,2E,3E,SmartSSM";#N/A,#N/A,FALSE,"523,Dual3E,SmartSSM"}</definedName>
    <definedName name="wrn.Smart._.Bits._.SSM." hidden="1">{#N/A,#N/A,FALSE,"523,Dual2E,SmartSSM";#N/A,#N/A,FALSE,"523,2E,3E,SmartSSM";#N/A,#N/A,FALSE,"523,Dual3E,SmartSSM"}</definedName>
    <definedName name="wrn.Stat._.Auths." localSheetId="2" hidden="1">{"Retention",#N/A,FALSE,"Statutory Authorities";"Contract Sums",#N/A,FALSE,"Statutory Authorities";"Accounts",#N/A,FALSE,"Statutory Authorities"}</definedName>
    <definedName name="wrn.Stat._.Auths." localSheetId="0" hidden="1">{"Retention",#N/A,FALSE,"Statutory Authorities";"Contract Sums",#N/A,FALSE,"Statutory Authorities";"Accounts",#N/A,FALSE,"Statutory Authorities"}</definedName>
    <definedName name="wrn.Stat._.Auths." localSheetId="1" hidden="1">{"Retention",#N/A,FALSE,"Statutory Authorities";"Contract Sums",#N/A,FALSE,"Statutory Authorities";"Accounts",#N/A,FALSE,"Statutory Authorities"}</definedName>
    <definedName name="wrn.Stat._.Auths." localSheetId="3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2" hidden="1">{"turbine",#N/A,FALSE,"Option"}</definedName>
    <definedName name="wrn.STG._.BLDG._.ENCLOSURE." localSheetId="0" hidden="1">{"turbine",#N/A,FALSE,"Option"}</definedName>
    <definedName name="wrn.STG._.BLDG._.ENCLOSURE." localSheetId="1" hidden="1">{"turbine",#N/A,FALSE,"Option"}</definedName>
    <definedName name="wrn.STG._.BLDG._.ENCLOSURE." localSheetId="3" hidden="1">{"turbine",#N/A,FALSE,"Option"}</definedName>
    <definedName name="wrn.STG._.BLDG._.ENCLOSURE." hidden="1">{"turbine",#N/A,FALSE,"Option"}</definedName>
    <definedName name="wrn.struckgi." localSheetId="2" hidden="1">{#N/A,#N/A,TRUE,"arnitower";#N/A,#N/A,TRUE,"arnigarage "}</definedName>
    <definedName name="wrn.struckgi." localSheetId="0" hidden="1">{#N/A,#N/A,TRUE,"arnitower";#N/A,#N/A,TRUE,"arnigarage "}</definedName>
    <definedName name="wrn.struckgi." localSheetId="1" hidden="1">{#N/A,#N/A,TRUE,"arnitower";#N/A,#N/A,TRUE,"arnigarage "}</definedName>
    <definedName name="wrn.struckgi." localSheetId="3" hidden="1">{#N/A,#N/A,TRUE,"arnitower";#N/A,#N/A,TRUE,"arnigarage "}</definedName>
    <definedName name="wrn.struckgi." hidden="1">{#N/A,#N/A,TRUE,"arnitower";#N/A,#N/A,TRUE,"arnigarage "}</definedName>
    <definedName name="wrn.Subbies." localSheetId="2" hidden="1">{"Retention",#N/A,FALSE,"Subcontractor";"Contract Sums",#N/A,FALSE,"Subcontractor";"Accounts",#N/A,FALSE,"Subcontractor"}</definedName>
    <definedName name="wrn.Subbies." localSheetId="0" hidden="1">{"Retention",#N/A,FALSE,"Subcontractor";"Contract Sums",#N/A,FALSE,"Subcontractor";"Accounts",#N/A,FALSE,"Subcontractor"}</definedName>
    <definedName name="wrn.Subbies." localSheetId="1" hidden="1">{"Retention",#N/A,FALSE,"Subcontractor";"Contract Sums",#N/A,FALSE,"Subcontractor";"Accounts",#N/A,FALSE,"Subcontractor"}</definedName>
    <definedName name="wrn.Subbies." localSheetId="3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ppliers." localSheetId="2" hidden="1">{"Retention",#N/A,FALSE,"Supplier";"Contract Sums",#N/A,FALSE,"Supplier";"Accounts",#N/A,FALSE,"Supplier"}</definedName>
    <definedName name="wrn.Suppliers." localSheetId="0" hidden="1">{"Retention",#N/A,FALSE,"Supplier";"Contract Sums",#N/A,FALSE,"Supplier";"Accounts",#N/A,FALSE,"Supplier"}</definedName>
    <definedName name="wrn.Suppliers." localSheetId="1" hidden="1">{"Retention",#N/A,FALSE,"Supplier";"Contract Sums",#N/A,FALSE,"Supplier";"Accounts",#N/A,FALSE,"Supplier"}</definedName>
    <definedName name="wrn.Suppliers." localSheetId="3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valn." localSheetId="2" hidden="1">{#N/A,#N/A,TRUE,"valbd";#N/A,#N/A,TRUE,"Summy"}</definedName>
    <definedName name="wrn.valn." localSheetId="0" hidden="1">{#N/A,#N/A,TRUE,"valbd";#N/A,#N/A,TRUE,"Summy"}</definedName>
    <definedName name="wrn.valn." localSheetId="1" hidden="1">{#N/A,#N/A,TRUE,"valbd";#N/A,#N/A,TRUE,"Summy"}</definedName>
    <definedName name="wrn.valn." localSheetId="3" hidden="1">{#N/A,#N/A,TRUE,"valbd";#N/A,#N/A,TRUE,"Summy"}</definedName>
    <definedName name="wrn.valn." hidden="1">{#N/A,#N/A,TRUE,"valbd";#N/A,#N/A,TRUE,"Summy"}</definedName>
    <definedName name="wrn.Valuation." localSheetId="2" hidden="1">{"Valuation",#N/A,FALSE,"VALUATION"}</definedName>
    <definedName name="wrn.Valuation." localSheetId="0" hidden="1">{"Valuation",#N/A,FALSE,"VALUATION"}</definedName>
    <definedName name="wrn.Valuation." localSheetId="1" hidden="1">{"Valuation",#N/A,FALSE,"VALUATION"}</definedName>
    <definedName name="wrn.Valuation." localSheetId="3" hidden="1">{"Valuation",#N/A,FALSE,"VALUATION"}</definedName>
    <definedName name="wrn.Valuation." hidden="1">{"Valuation",#N/A,FALSE,"VALUATION"}</definedName>
    <definedName name="wrn.VALUATION._.REPORT." localSheetId="2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1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2" hidden="1">{#N/A,#N/A,TRUE,"Cover";#N/A,#N/A,TRUE,"Conts";#N/A,#N/A,TRUE,"VOS";#N/A,#N/A,TRUE,"Warrington";#N/A,#N/A,TRUE,"Widnes"}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arrington._.Widnes._.QS._.Costs._1">NA()</definedName>
    <definedName name="wrn.Warrington._.Widnes._.QS._.Costs._2">NA()</definedName>
    <definedName name="wrn.Warrington._.Widnes._.QS._.Costs._3">NA()</definedName>
    <definedName name="wrn.Warrington._.Widnes._.QS._.Costs._4">NA()</definedName>
    <definedName name="wrn.WHOUSE._.CT." localSheetId="2" hidden="1">{"WESTINGHOUSE",#N/A,FALSE,"Option"}</definedName>
    <definedName name="wrn.WHOUSE._.CT." localSheetId="0" hidden="1">{"WESTINGHOUSE",#N/A,FALSE,"Option"}</definedName>
    <definedName name="wrn.WHOUSE._.CT." localSheetId="1" hidden="1">{"WESTINGHOUSE",#N/A,FALSE,"Option"}</definedName>
    <definedName name="wrn.WHOUSE._.CT." localSheetId="3" hidden="1">{"WESTINGHOUSE",#N/A,FALSE,"Option"}</definedName>
    <definedName name="wrn.WHOUSE._.CT." hidden="1">{"WESTINGHOUSE",#N/A,FALSE,"Option"}</definedName>
    <definedName name="wrn.Xmission._.Workbook." localSheetId="2" hidden="1">{#N/A,#N/A,FALSE,"X'mission 1.1 Cover Page";#N/A,#N/A,FALSE,"Secure 7 1.1";#N/A,#N/A,FALSE,"IDST 1.1"}</definedName>
    <definedName name="wrn.Xmission._.Workbook." localSheetId="0" hidden="1">{#N/A,#N/A,FALSE,"X'mission 1.1 Cover Page";#N/A,#N/A,FALSE,"Secure 7 1.1";#N/A,#N/A,FALSE,"IDST 1.1"}</definedName>
    <definedName name="wrn.Xmission._.Workbook." localSheetId="1" hidden="1">{#N/A,#N/A,FALSE,"X'mission 1.1 Cover Page";#N/A,#N/A,FALSE,"Secure 7 1.1";#N/A,#N/A,FALSE,"IDST 1.1"}</definedName>
    <definedName name="wrn.Xmission._.Workbook." localSheetId="3" hidden="1">{#N/A,#N/A,FALSE,"X'mission 1.1 Cover Page";#N/A,#N/A,FALSE,"Secure 7 1.1";#N/A,#N/A,FALSE,"IDST 1.1"}</definedName>
    <definedName name="wrn.Xmission._.Workbook." hidden="1">{#N/A,#N/A,FALSE,"X'mission 1.1 Cover Page";#N/A,#N/A,FALSE,"Secure 7 1.1";#N/A,#N/A,FALSE,"IDST 1.1"}</definedName>
    <definedName name="wrrwerwrew" localSheetId="2" hidden="1">{#N/A,#N/A,TRUE,"Cover";#N/A,#N/A,TRUE,"Conts";#N/A,#N/A,TRUE,"VOS";#N/A,#N/A,TRUE,"Warrington";#N/A,#N/A,TRUE,"Widnes"}</definedName>
    <definedName name="wrrwerwrew" localSheetId="0" hidden="1">{#N/A,#N/A,TRUE,"Cover";#N/A,#N/A,TRUE,"Conts";#N/A,#N/A,TRUE,"VOS";#N/A,#N/A,TRUE,"Warrington";#N/A,#N/A,TRUE,"Widnes"}</definedName>
    <definedName name="wrrwerwrew" localSheetId="1" hidden="1">{#N/A,#N/A,TRUE,"Cover";#N/A,#N/A,TRUE,"Conts";#N/A,#N/A,TRUE,"VOS";#N/A,#N/A,TRUE,"Warrington";#N/A,#N/A,TRUE,"Widnes"}</definedName>
    <definedName name="wrrwerwrew" localSheetId="3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w" localSheetId="2" hidden="1">{"'Break down'!$A$4"}</definedName>
    <definedName name="wrw" localSheetId="0" hidden="1">{"'Break down'!$A$4"}</definedName>
    <definedName name="wrw" localSheetId="1" hidden="1">{"'Break down'!$A$4"}</definedName>
    <definedName name="wrw" localSheetId="3" hidden="1">{"'Break down'!$A$4"}</definedName>
    <definedName name="wrw" hidden="1">{"'Break down'!$A$4"}</definedName>
    <definedName name="wryuwyrututwys" localSheetId="2" hidden="1">{#N/A,#N/A,TRUE,"Cover";#N/A,#N/A,TRUE,"Conts";#N/A,#N/A,TRUE,"VOS";#N/A,#N/A,TRUE,"Warrington";#N/A,#N/A,TRUE,"Widnes"}</definedName>
    <definedName name="wryuwyrututwys" localSheetId="0" hidden="1">{#N/A,#N/A,TRUE,"Cover";#N/A,#N/A,TRUE,"Conts";#N/A,#N/A,TRUE,"VOS";#N/A,#N/A,TRUE,"Warrington";#N/A,#N/A,TRUE,"Widnes"}</definedName>
    <definedName name="wryuwyrututwys" localSheetId="1" hidden="1">{#N/A,#N/A,TRUE,"Cover";#N/A,#N/A,TRUE,"Conts";#N/A,#N/A,TRUE,"VOS";#N/A,#N/A,TRUE,"Warrington";#N/A,#N/A,TRUE,"Widnes"}</definedName>
    <definedName name="wryuwyrututwys" localSheetId="3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2" hidden="1">{#N/A,#N/A,TRUE,"Cover";#N/A,#N/A,TRUE,"Conts";#N/A,#N/A,TRUE,"VOS";#N/A,#N/A,TRUE,"Warrington";#N/A,#N/A,TRUE,"Widnes"}</definedName>
    <definedName name="WT" localSheetId="0" hidden="1">{#N/A,#N/A,TRUE,"Cover";#N/A,#N/A,TRUE,"Conts";#N/A,#N/A,TRUE,"VOS";#N/A,#N/A,TRUE,"Warrington";#N/A,#N/A,TRUE,"Widnes"}</definedName>
    <definedName name="WT" localSheetId="1" hidden="1">{#N/A,#N/A,TRUE,"Cover";#N/A,#N/A,TRUE,"Conts";#N/A,#N/A,TRUE,"VOS";#N/A,#N/A,TRUE,"Warrington";#N/A,#N/A,TRUE,"Widnes"}</definedName>
    <definedName name="WT" localSheetId="3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d" localSheetId="0">#REF!</definedName>
    <definedName name="wtd">#REF!</definedName>
    <definedName name="wtey" localSheetId="2" hidden="1">{#N/A,#N/A,TRUE,"Cover";#N/A,#N/A,TRUE,"Conts";#N/A,#N/A,TRUE,"VOS";#N/A,#N/A,TRUE,"Warrington";#N/A,#N/A,TRUE,"Widnes"}</definedName>
    <definedName name="wtey" localSheetId="0" hidden="1">{#N/A,#N/A,TRUE,"Cover";#N/A,#N/A,TRUE,"Conts";#N/A,#N/A,TRUE,"VOS";#N/A,#N/A,TRUE,"Warrington";#N/A,#N/A,TRUE,"Widnes"}</definedName>
    <definedName name="wtey" localSheetId="1" hidden="1">{#N/A,#N/A,TRUE,"Cover";#N/A,#N/A,TRUE,"Conts";#N/A,#N/A,TRUE,"VOS";#N/A,#N/A,TRUE,"Warrington";#N/A,#N/A,TRUE,"Widnes"}</definedName>
    <definedName name="wtey" localSheetId="3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hj47r" localSheetId="0">#REF!</definedName>
    <definedName name="wthj47r">#REF!</definedName>
    <definedName name="wtrwt" localSheetId="2" hidden="1">{#N/A,#N/A,TRUE,"Cover";#N/A,#N/A,TRUE,"Conts";#N/A,#N/A,TRUE,"VOS";#N/A,#N/A,TRUE,"Warrington";#N/A,#N/A,TRUE,"Widnes"}</definedName>
    <definedName name="wtrwt" localSheetId="0" hidden="1">{#N/A,#N/A,TRUE,"Cover";#N/A,#N/A,TRUE,"Conts";#N/A,#N/A,TRUE,"VOS";#N/A,#N/A,TRUE,"Warrington";#N/A,#N/A,TRUE,"Widnes"}</definedName>
    <definedName name="wtrwt" localSheetId="1" hidden="1">{#N/A,#N/A,TRUE,"Cover";#N/A,#N/A,TRUE,"Conts";#N/A,#N/A,TRUE,"VOS";#N/A,#N/A,TRUE,"Warrington";#N/A,#N/A,TRUE,"Widnes"}</definedName>
    <definedName name="wtrwt" localSheetId="3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2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localSheetId="1" hidden="1">{#N/A,#N/A,TRUE,"Cover";#N/A,#N/A,TRUE,"Conts";#N/A,#N/A,TRUE,"VOS";#N/A,#N/A,TRUE,"Warrington";#N/A,#N/A,TRUE,"Widnes"}</definedName>
    <definedName name="wtrywryt" localSheetId="3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2" hidden="1">{#N/A,#N/A,TRUE,"Cover";#N/A,#N/A,TRUE,"Conts";#N/A,#N/A,TRUE,"VOS";#N/A,#N/A,TRUE,"Warrington";#N/A,#N/A,TRUE,"Widnes"}</definedName>
    <definedName name="wtwt" localSheetId="0" hidden="1">{#N/A,#N/A,TRUE,"Cover";#N/A,#N/A,TRUE,"Conts";#N/A,#N/A,TRUE,"VOS";#N/A,#N/A,TRUE,"Warrington";#N/A,#N/A,TRUE,"Widnes"}</definedName>
    <definedName name="wtwt" localSheetId="1" hidden="1">{#N/A,#N/A,TRUE,"Cover";#N/A,#N/A,TRUE,"Conts";#N/A,#N/A,TRUE,"VOS";#N/A,#N/A,TRUE,"Warrington";#N/A,#N/A,TRUE,"Widnes"}</definedName>
    <definedName name="wtwt" localSheetId="3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2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localSheetId="1" hidden="1">{#N/A,#N/A,TRUE,"Cover";#N/A,#N/A,TRUE,"Conts";#N/A,#N/A,TRUE,"VOS";#N/A,#N/A,TRUE,"Warrington";#N/A,#N/A,TRUE,"Widnes"}</definedName>
    <definedName name="wtwy" localSheetId="3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ty">#REF!</definedName>
    <definedName name="WW" localSheetId="0">#REF!</definedName>
    <definedName name="ww">#REF!</definedName>
    <definedName name="wweee" localSheetId="0">#REF!</definedName>
    <definedName name="wweee">#REF!</definedName>
    <definedName name="wwewe">#N/A</definedName>
    <definedName name="wwewew">#N/A</definedName>
    <definedName name="wwr" localSheetId="2" hidden="1">{"'Break down'!$A$4"}</definedName>
    <definedName name="wwr" localSheetId="0" hidden="1">{"'Break down'!$A$4"}</definedName>
    <definedName name="wwr" localSheetId="1" hidden="1">{"'Break down'!$A$4"}</definedName>
    <definedName name="wwr" localSheetId="3" hidden="1">{"'Break down'!$A$4"}</definedName>
    <definedName name="wwr" hidden="1">{"'Break down'!$A$4"}</definedName>
    <definedName name="www" localSheetId="2" hidden="1">{#N/A,#N/A,TRUE,"Cover";#N/A,#N/A,TRUE,"Conts";#N/A,#N/A,TRUE,"VOS";#N/A,#N/A,TRUE,"Warrington";#N/A,#N/A,TRUE,"Widnes"}</definedName>
    <definedName name="www" localSheetId="3" hidden="1">{#N/A,#N/A,TRUE,"Cover";#N/A,#N/A,TRUE,"Conts";#N/A,#N/A,TRUE,"VOS";#N/A,#N/A,TRUE,"Warrington";#N/A,#N/A,TRUE,"Widnes"}</definedName>
    <definedName name="www">#REF!</definedName>
    <definedName name="wwww">#N/A</definedName>
    <definedName name="wwwwwwwww" localSheetId="2">#REF!</definedName>
    <definedName name="wwwwwwwww" localSheetId="3">#REF!</definedName>
    <definedName name="wwwwwwwww">#REF!</definedName>
    <definedName name="wwwwwwwwww" localSheetId="2">#REF!</definedName>
    <definedName name="wwwwwwwwww" localSheetId="3">#REF!</definedName>
    <definedName name="wwwwwwwwww">#REF!</definedName>
    <definedName name="wy7u7y" localSheetId="2" hidden="1">{#N/A,#N/A,TRUE,"Cover";#N/A,#N/A,TRUE,"Conts";#N/A,#N/A,TRUE,"VOS";#N/A,#N/A,TRUE,"Warrington";#N/A,#N/A,TRUE,"Widnes"}</definedName>
    <definedName name="wy7u7y" localSheetId="0" hidden="1">{#N/A,#N/A,TRUE,"Cover";#N/A,#N/A,TRUE,"Conts";#N/A,#N/A,TRUE,"VOS";#N/A,#N/A,TRUE,"Warrington";#N/A,#N/A,TRUE,"Widnes"}</definedName>
    <definedName name="wy7u7y" localSheetId="1" hidden="1">{#N/A,#N/A,TRUE,"Cover";#N/A,#N/A,TRUE,"Conts";#N/A,#N/A,TRUE,"VOS";#N/A,#N/A,TRUE,"Warrington";#N/A,#N/A,TRUE,"Widnes"}</definedName>
    <definedName name="wy7u7y" localSheetId="3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" localSheetId="0">#REF!</definedName>
    <definedName name="X">#REF!</definedName>
    <definedName name="X_22" localSheetId="0">#REF!</definedName>
    <definedName name="X_22">#REF!</definedName>
    <definedName name="XAED" localSheetId="0">#REF!</definedName>
    <definedName name="XAED">#REF!</definedName>
    <definedName name="xbdfgdsfdf" localSheetId="0" hidden="1">#REF!</definedName>
    <definedName name="xbdfgdsfdf" hidden="1">#REF!</definedName>
    <definedName name="xbxzvbxz" localSheetId="0" hidden="1">#REF!</definedName>
    <definedName name="xbxzvbxz" hidden="1">#REF!</definedName>
    <definedName name="xc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dfdfd">#N/A</definedName>
    <definedName name="xcncb">#REF!</definedName>
    <definedName name="XCVDXDSDA">#N/A</definedName>
    <definedName name="XCXCSDS">#N/A</definedName>
    <definedName name="xcxcvdxdfxgdrs" hidden="1">#REF!</definedName>
    <definedName name="XCXCXC">#N/A</definedName>
    <definedName name="xcxvxzbz" hidden="1">#REF!</definedName>
    <definedName name="xdfghy">#REF!</definedName>
    <definedName name="XEURO">#REF!</definedName>
    <definedName name="xf">#REF!</definedName>
    <definedName name="xfdxfgdgfg" hidden="1">#REF!</definedName>
    <definedName name="XGBP" localSheetId="0">#REF!</definedName>
    <definedName name="XGBP">#REF!</definedName>
    <definedName name="XLK" localSheetId="2" hidden="1">{"'Break down'!$A$4"}</definedName>
    <definedName name="XLK" localSheetId="0" hidden="1">{"'Break down'!$A$4"}</definedName>
    <definedName name="XLK" localSheetId="1" hidden="1">{"'Break down'!$A$4"}</definedName>
    <definedName name="XLK" localSheetId="3" hidden="1">{"'Break down'!$A$4"}</definedName>
    <definedName name="XLK" hidden="1">{"'Break down'!$A$4"}</definedName>
    <definedName name="xl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." localSheetId="2" hidden="1">{"'Break down'!$A$4"}</definedName>
    <definedName name="xls." localSheetId="0" hidden="1">{"'Break down'!$A$4"}</definedName>
    <definedName name="xls." localSheetId="1" hidden="1">{"'Break down'!$A$4"}</definedName>
    <definedName name="xls." localSheetId="3" hidden="1">{"'Break down'!$A$4"}</definedName>
    <definedName name="xls." hidden="1">{"'Break down'!$A$4"}</definedName>
    <definedName name="xls1" localSheetId="2" hidden="1">{"'Break down'!$A$4"}</definedName>
    <definedName name="xls1" localSheetId="0" hidden="1">{"'Break down'!$A$4"}</definedName>
    <definedName name="xls1" localSheetId="1" hidden="1">{"'Break down'!$A$4"}</definedName>
    <definedName name="xls1" localSheetId="3" hidden="1">{"'Break down'!$A$4"}</definedName>
    <definedName name="xls1" hidden="1">{"'Break down'!$A$4"}</definedName>
    <definedName name="xls2" localSheetId="2" hidden="1">{"'Break down'!$A$4"}</definedName>
    <definedName name="xls2" localSheetId="0" hidden="1">{"'Break down'!$A$4"}</definedName>
    <definedName name="xls2" localSheetId="1" hidden="1">{"'Break down'!$A$4"}</definedName>
    <definedName name="xls2" localSheetId="3" hidden="1">{"'Break down'!$A$4"}</definedName>
    <definedName name="xls2" hidden="1">{"'Break down'!$A$4"}</definedName>
    <definedName name="XLSS" localSheetId="2" hidden="1">{"'Break down'!$A$4"}</definedName>
    <definedName name="XLSS" localSheetId="0" hidden="1">{"'Break down'!$A$4"}</definedName>
    <definedName name="XLSS" localSheetId="1" hidden="1">{"'Break down'!$A$4"}</definedName>
    <definedName name="XLSS" localSheetId="3" hidden="1">{"'Break down'!$A$4"}</definedName>
    <definedName name="XLSS" hidden="1">{"'Break down'!$A$4"}</definedName>
    <definedName name="xlst" localSheetId="2" hidden="1">{"'Break down'!$A$4"}</definedName>
    <definedName name="xlst" localSheetId="0" hidden="1">{"'Break down'!$A$4"}</definedName>
    <definedName name="xlst" localSheetId="1" hidden="1">{"'Break down'!$A$4"}</definedName>
    <definedName name="xlst" localSheetId="3" hidden="1">{"'Break down'!$A$4"}</definedName>
    <definedName name="xlst" hidden="1">{"'Break down'!$A$4"}</definedName>
    <definedName name="xmcax">#REF!</definedName>
    <definedName name="XMTRS">#REF!</definedName>
    <definedName name="XQ">#REF!</definedName>
    <definedName name="XUSD" localSheetId="2">#REF!</definedName>
    <definedName name="XUSD" localSheetId="3">#REF!</definedName>
    <definedName name="XUSD">#REF!</definedName>
    <definedName name="XX" localSheetId="2">#REF!</definedName>
    <definedName name="xx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3">#REF!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 localSheetId="2">#REF!</definedName>
    <definedName name="xxx" localSheetId="3">#REF!</definedName>
    <definedName name="xxx">#REF!</definedName>
    <definedName name="xxxx" localSheetId="2">#REF!</definedName>
    <definedName name="xxxx" localSheetId="3">#REF!</definedName>
    <definedName name="xxxx">#REF!</definedName>
    <definedName name="xxxxx" localSheetId="2">#REF!</definedName>
    <definedName name="xxxxx" localSheetId="3">#REF!</definedName>
    <definedName name="xxxxx">#REF!</definedName>
    <definedName name="XXXXXX">#REF!</definedName>
    <definedName name="xxxxxxx" localSheetId="2" hidden="1">{#N/A,#N/A,FALSE,"MARCH"}</definedName>
    <definedName name="xxxxxxx" localSheetId="0" hidden="1">{#N/A,#N/A,FALSE,"MARCH"}</definedName>
    <definedName name="xxxxxxx" localSheetId="1" hidden="1">{#N/A,#N/A,FALSE,"MARCH"}</definedName>
    <definedName name="xxxxxxx" localSheetId="3" hidden="1">{#N/A,#N/A,FALSE,"MARCH"}</definedName>
    <definedName name="xxxxxxx" hidden="1">{#N/A,#N/A,FALSE,"MARCH"}</definedName>
    <definedName name="xxxxxxxxxxxxxxxxxxxxxxxxxxxxxxxx">#REF!</definedName>
    <definedName name="XYEN" localSheetId="2">#REF!</definedName>
    <definedName name="XYEN" localSheetId="0">#REF!</definedName>
    <definedName name="XYEN" localSheetId="3">#REF!</definedName>
    <definedName name="XYEN">#REF!</definedName>
    <definedName name="xyz" localSheetId="2" hidden="1">{"'Break down'!$A$4"}</definedName>
    <definedName name="xyz" localSheetId="0" hidden="1">#REF!</definedName>
    <definedName name="xyz" localSheetId="1" hidden="1">{"'Break down'!$A$4"}</definedName>
    <definedName name="xyz" localSheetId="3" hidden="1">{"'Break down'!$A$4"}</definedName>
    <definedName name="xyz" hidden="1">{"'Break down'!$A$4"}</definedName>
    <definedName name="xzccvxzbzb" localSheetId="2" hidden="1">#REF!</definedName>
    <definedName name="xzccvxzbzb" localSheetId="0" hidden="1">#REF!</definedName>
    <definedName name="xzccvxzbzb" localSheetId="3" hidden="1">#REF!</definedName>
    <definedName name="xzccvxzbzb" hidden="1">#REF!</definedName>
    <definedName name="XZXZDSA">#N/A</definedName>
    <definedName name="xzxzxX">#N/A</definedName>
    <definedName name="Y" localSheetId="2">#REF!</definedName>
    <definedName name="Y" localSheetId="3">#REF!</definedName>
    <definedName name="Y">#REF!</definedName>
    <definedName name="Y_22" localSheetId="2">#REF!</definedName>
    <definedName name="Y_22" localSheetId="3">#REF!</definedName>
    <definedName name="Y_22">#REF!</definedName>
    <definedName name="y_strainer" localSheetId="2">#REF!</definedName>
    <definedName name="y_strainer" localSheetId="3">#REF!</definedName>
    <definedName name="y_strainer">#REF!</definedName>
    <definedName name="YARD_INS" localSheetId="2">IF(#REF!="INS",VLOOKUP(#REF!,InsY,HLOOKUP(#REF!,YARD,2)+1,FALSE),0)</definedName>
    <definedName name="YARD_INS" localSheetId="0">IF(#REF!="INS",VLOOKUP(#REF!,InsY,HLOOKUP(#REF!,YARD,2)+1,FALSE),0)</definedName>
    <definedName name="YARD_INS" localSheetId="1">IF(#REF!="INS",VLOOKUP(#REF!,InsY,HLOOKUP(#REF!,YARD,2)+1,FALSE),0)</definedName>
    <definedName name="YARD_INS" localSheetId="3">IF(#REF!="INS",VLOOKUP(#REF!,InsY,HLOOKUP(#REF!,YARD,2)+1,FALSE),0)</definedName>
    <definedName name="YARD_INS">IF(#REF!="INS",VLOOKUP(#REF!,InsY,HLOOKUP(#REF!,YARD,2)+1,FALSE),0)</definedName>
    <definedName name="YARD_LAB" localSheetId="2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0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1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3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MAT" localSheetId="2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0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1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3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s">#REF!</definedName>
    <definedName name="Year">#REF!</definedName>
    <definedName name="YearSplit">#REF!</definedName>
    <definedName name="YearsToStabilizeFX">#REF!</definedName>
    <definedName name="YEN">#REF!</definedName>
    <definedName name="YEN1">#REF!</definedName>
    <definedName name="YG">#REF!</definedName>
    <definedName name="YGHJ">#N/A</definedName>
    <definedName name="YH" localSheetId="2">#REF!</definedName>
    <definedName name="YH" localSheetId="3">#REF!</definedName>
    <definedName name="YH">#REF!</definedName>
    <definedName name="yhrsh" localSheetId="2" hidden="1">{#N/A,#N/A,TRUE,"Cover";#N/A,#N/A,TRUE,"Conts";#N/A,#N/A,TRUE,"VOS";#N/A,#N/A,TRUE,"Warrington";#N/A,#N/A,TRUE,"Widnes"}</definedName>
    <definedName name="yhrsh" localSheetId="0" hidden="1">{#N/A,#N/A,TRUE,"Cover";#N/A,#N/A,TRUE,"Conts";#N/A,#N/A,TRUE,"VOS";#N/A,#N/A,TRUE,"Warrington";#N/A,#N/A,TRUE,"Widnes"}</definedName>
    <definedName name="yhrsh" localSheetId="1" hidden="1">{#N/A,#N/A,TRUE,"Cover";#N/A,#N/A,TRUE,"Conts";#N/A,#N/A,TRUE,"VOS";#N/A,#N/A,TRUE,"Warrington";#N/A,#N/A,TRUE,"Widnes"}</definedName>
    <definedName name="yhrsh" localSheetId="3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JHMH">#N/A</definedName>
    <definedName name="yjhyj">#REF!</definedName>
    <definedName name="ykhljkdggzsf" localSheetId="2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localSheetId="1" hidden="1">{#N/A,#N/A,TRUE,"Cover";#N/A,#N/A,TRUE,"Conts";#N/A,#N/A,TRUE,"VOS";#N/A,#N/A,TRUE,"Warrington";#N/A,#N/A,TRUE,"Widnes"}</definedName>
    <definedName name="ykhljkdggzsf" localSheetId="3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2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localSheetId="1" hidden="1">{#N/A,#N/A,TRUE,"Cover";#N/A,#N/A,TRUE,"Conts";#N/A,#N/A,TRUE,"VOS";#N/A,#N/A,TRUE,"Warrington";#N/A,#N/A,TRUE,"Widnes"}</definedName>
    <definedName name="ykkllylulf" localSheetId="3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localSheetId="0" hidden="1">#REF!</definedName>
    <definedName name="YKYU" hidden="1">#REF!</definedName>
    <definedName name="yrryry">#N/A</definedName>
    <definedName name="yrtee">#N/A</definedName>
    <definedName name="yrty">#N/A</definedName>
    <definedName name="yrtyet" localSheetId="2" hidden="1">{#N/A,#N/A,TRUE,"Cover";#N/A,#N/A,TRUE,"Conts";#N/A,#N/A,TRUE,"VOS";#N/A,#N/A,TRUE,"Warrington";#N/A,#N/A,TRUE,"Widnes"}</definedName>
    <definedName name="yrtyet" localSheetId="0" hidden="1">{#N/A,#N/A,TRUE,"Cover";#N/A,#N/A,TRUE,"Conts";#N/A,#N/A,TRUE,"VOS";#N/A,#N/A,TRUE,"Warrington";#N/A,#N/A,TRUE,"Widnes"}</definedName>
    <definedName name="yrtyet" localSheetId="1" hidden="1">{#N/A,#N/A,TRUE,"Cover";#N/A,#N/A,TRUE,"Conts";#N/A,#N/A,TRUE,"VOS";#N/A,#N/A,TRUE,"Warrington";#N/A,#N/A,TRUE,"Widnes"}</definedName>
    <definedName name="yrtyet" localSheetId="3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2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localSheetId="1" hidden="1">{#N/A,#N/A,TRUE,"Cover";#N/A,#N/A,TRUE,"Conts";#N/A,#N/A,TRUE,"VOS";#N/A,#N/A,TRUE,"Warrington";#N/A,#N/A,TRUE,"Widnes"}</definedName>
    <definedName name="yry" localSheetId="3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localSheetId="0" hidden="1">{#N/A,#N/A,TRUE,"Cover";#N/A,#N/A,TRUE,"Conts";#N/A,#N/A,TRUE,"VOS";#N/A,#N/A,TRUE,"Warrington";#N/A,#N/A,TRUE,"Widnes"}</definedName>
    <definedName name="yt" localSheetId="1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2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localSheetId="1" hidden="1">{#N/A,#N/A,TRUE,"Cover";#N/A,#N/A,TRUE,"Conts";#N/A,#N/A,TRUE,"VOS";#N/A,#N/A,TRUE,"Warrington";#N/A,#N/A,TRUE,"Widnes"}</definedName>
    <definedName name="ytjtyjre" localSheetId="3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0" hidden="1">{"'Break down'!$A$4"}</definedName>
    <definedName name="YTR">#N/A</definedName>
    <definedName name="YTRE">#N/A</definedName>
    <definedName name="ytrrtr">#N/A</definedName>
    <definedName name="ytrtr">#N/A</definedName>
    <definedName name="ytuloioio" localSheetId="2" hidden="1">{#N/A,#N/A,TRUE,"Cover";#N/A,#N/A,TRUE,"Conts";#N/A,#N/A,TRUE,"VOS";#N/A,#N/A,TRUE,"Warrington";#N/A,#N/A,TRUE,"Widnes"}</definedName>
    <definedName name="ytuloioio" localSheetId="0" hidden="1">{#N/A,#N/A,TRUE,"Cover";#N/A,#N/A,TRUE,"Conts";#N/A,#N/A,TRUE,"VOS";#N/A,#N/A,TRUE,"Warrington";#N/A,#N/A,TRUE,"Widnes"}</definedName>
    <definedName name="ytuloioio" localSheetId="1" hidden="1">{#N/A,#N/A,TRUE,"Cover";#N/A,#N/A,TRUE,"Conts";#N/A,#N/A,TRUE,"VOS";#N/A,#N/A,TRUE,"Warrington";#N/A,#N/A,TRUE,"Widnes"}</definedName>
    <definedName name="ytuloioio" localSheetId="3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ygd">#N/A</definedName>
    <definedName name="YTYT">#N/A</definedName>
    <definedName name="ytytyt">#N/A</definedName>
    <definedName name="ytytytyt">#N/A</definedName>
    <definedName name="ytytytytyty">#N/A</definedName>
    <definedName name="YTYY">#N/A</definedName>
    <definedName name="YU" localSheetId="0">#REF!</definedName>
    <definedName name="YU">#REF!</definedName>
    <definedName name="yui" localSheetId="2" hidden="1">{"'Break down'!$A$4"}</definedName>
    <definedName name="yui" localSheetId="0" hidden="1">{"'Break down'!$A$4"}</definedName>
    <definedName name="yui" localSheetId="1" hidden="1">{"'Break down'!$A$4"}</definedName>
    <definedName name="yui" localSheetId="3" hidden="1">{"'Break down'!$A$4"}</definedName>
    <definedName name="yui" hidden="1">{"'Break down'!$A$4"}</definedName>
    <definedName name="YUIO">#N/A</definedName>
    <definedName name="yup" localSheetId="2" hidden="1">{"'Break down'!$A$4"}</definedName>
    <definedName name="yup" localSheetId="0" hidden="1">{"'Break down'!$A$4"}</definedName>
    <definedName name="yup" localSheetId="1" hidden="1">{"'Break down'!$A$4"}</definedName>
    <definedName name="yup" localSheetId="3" hidden="1">{"'Break down'!$A$4"}</definedName>
    <definedName name="yup" hidden="1">{"'Break down'!$A$4"}</definedName>
    <definedName name="yuti7i78o" localSheetId="2" hidden="1">{#N/A,#N/A,TRUE,"Cover";#N/A,#N/A,TRUE,"Conts";#N/A,#N/A,TRUE,"VOS";#N/A,#N/A,TRUE,"Warrington";#N/A,#N/A,TRUE,"Widnes"}</definedName>
    <definedName name="yuti7i78o" localSheetId="0" hidden="1">{#N/A,#N/A,TRUE,"Cover";#N/A,#N/A,TRUE,"Conts";#N/A,#N/A,TRUE,"VOS";#N/A,#N/A,TRUE,"Warrington";#N/A,#N/A,TRUE,"Widnes"}</definedName>
    <definedName name="yuti7i78o" localSheetId="1" hidden="1">{#N/A,#N/A,TRUE,"Cover";#N/A,#N/A,TRUE,"Conts";#N/A,#N/A,TRUE,"VOS";#N/A,#N/A,TRUE,"Warrington";#N/A,#N/A,TRUE,"Widnes"}</definedName>
    <definedName name="yuti7i78o" localSheetId="3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0" hidden="1">#REF!</definedName>
    <definedName name="yy" hidden="1">#REF!</definedName>
    <definedName name="YYRRR">#N/A</definedName>
    <definedName name="YYTYT">#N/A</definedName>
    <definedName name="yyy" localSheetId="2" hidden="1">{#N/A,#N/A,TRUE,"Cover";#N/A,#N/A,TRUE,"Conts";#N/A,#N/A,TRUE,"VOS";#N/A,#N/A,TRUE,"Warrington";#N/A,#N/A,TRUE,"Widnes"}</definedName>
    <definedName name="YYY" localSheetId="0">#REF!</definedName>
    <definedName name="yyy" localSheetId="3" hidden="1">{#N/A,#N/A,TRUE,"Cover";#N/A,#N/A,TRUE,"Conts";#N/A,#N/A,TRUE,"VOS";#N/A,#N/A,TRUE,"Warrington";#N/A,#N/A,TRUE,"Widnes"}</definedName>
    <definedName name="YYY">#REF!</definedName>
    <definedName name="yyyyyyyyyyyyyyyyyyyyyyyy">#REF!</definedName>
    <definedName name="Z" localSheetId="0">#REF!</definedName>
    <definedName name="Z">#REF!</definedName>
    <definedName name="Z\D\ZD">#REF!</definedName>
    <definedName name="Z_22">#REF!</definedName>
    <definedName name="zaed" localSheetId="2" hidden="1">{#N/A,#N/A,TRUE,"Cover";#N/A,#N/A,TRUE,"Conts";#N/A,#N/A,TRUE,"VOS";#N/A,#N/A,TRUE,"Warrington";#N/A,#N/A,TRUE,"Widnes"}</definedName>
    <definedName name="zaed" localSheetId="0" hidden="1">{#N/A,#N/A,TRUE,"Cover";#N/A,#N/A,TRUE,"Conts";#N/A,#N/A,TRUE,"VOS";#N/A,#N/A,TRUE,"Warrington";#N/A,#N/A,TRUE,"Widnes"}</definedName>
    <definedName name="zaed" localSheetId="1" hidden="1">{#N/A,#N/A,TRUE,"Cover";#N/A,#N/A,TRUE,"Conts";#N/A,#N/A,TRUE,"VOS";#N/A,#N/A,TRUE,"Warrington";#N/A,#N/A,TRUE,"Widnes"}</definedName>
    <definedName name="zaed" localSheetId="3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2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localSheetId="1" hidden="1">{#N/A,#N/A,TRUE,"Cover";#N/A,#N/A,TRUE,"Conts";#N/A,#N/A,TRUE,"VOS";#N/A,#N/A,TRUE,"Warrington";#N/A,#N/A,TRUE,"Widnes"}</definedName>
    <definedName name="ZBDZBDFB" localSheetId="3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localSheetId="0" hidden="1">#REF!</definedName>
    <definedName name="zDfzsszfgasf" hidden="1">#REF!</definedName>
    <definedName name="ze" localSheetId="2">#REF!</definedName>
    <definedName name="ze" localSheetId="3">#REF!</definedName>
    <definedName name="ze">#REF!</definedName>
    <definedName name="zfszgf" localSheetId="0" hidden="1">#REF!</definedName>
    <definedName name="zfszgf" hidden="1">#REF!</definedName>
    <definedName name="Zip" localSheetId="0">#REF!</definedName>
    <definedName name="Zip">#REF!</definedName>
    <definedName name="ZONE">#REF!</definedName>
    <definedName name="Zone_impres_MI">#REF!</definedName>
    <definedName name="zpr">#REF!</definedName>
    <definedName name="zsdazcf">#REF!</definedName>
    <definedName name="zsddfgbdgf" hidden="1">#REF!</definedName>
    <definedName name="zs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" localSheetId="2">#REF!</definedName>
    <definedName name="zx" localSheetId="3">#REF!</definedName>
    <definedName name="zx">#REF!</definedName>
    <definedName name="zxdvzdv" localSheetId="0" hidden="1">{#N/A,#N/A,TRUE,"Cover";#N/A,#N/A,TRUE,"Conts";#N/A,#N/A,TRUE,"VOS";#N/A,#N/A,TRUE,"Warrington";#N/A,#N/A,TRUE,"Widnes"}</definedName>
    <definedName name="zxdvzdv" localSheetId="1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y" localSheetId="2">#REF!</definedName>
    <definedName name="zy" localSheetId="3">#REF!</definedName>
    <definedName name="zy">#REF!</definedName>
    <definedName name="ZYX">#REF!</definedName>
    <definedName name="ZZ" localSheetId="2">#REF!</definedName>
    <definedName name="ZZ" localSheetId="0">#REF!</definedName>
    <definedName name="zz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3">#REF!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XCZXCZ">#N/A</definedName>
    <definedName name="ZZZ" localSheetId="2">#REF!</definedName>
    <definedName name="ZZZ" localSheetId="0">#REF!</definedName>
    <definedName name="ZZZ" localSheetId="3">#REF!</definedName>
    <definedName name="ZZZ">#REF!</definedName>
    <definedName name="zzzz">#REF!</definedName>
    <definedName name="zzzzzzzzzzzzzzzzzzzzzzzzzzzzzzzzz">#REF!</definedName>
    <definedName name="건축" localSheetId="0">#REF!</definedName>
    <definedName name="건축">#REF!</definedName>
    <definedName name="견적" localSheetId="0" hidden="1">{#N/A,#N/A,FALSE,"CCTV"}</definedName>
    <definedName name="견적" localSheetId="1" hidden="1">{#N/A,#N/A,FALSE,"CCTV"}</definedName>
    <definedName name="견적" hidden="1">{#N/A,#N/A,FALSE,"CCTV"}</definedName>
    <definedName name="견적2" localSheetId="0" hidden="1">{#N/A,#N/A,FALSE,"CCTV"}</definedName>
    <definedName name="견적2" localSheetId="1" hidden="1">{#N/A,#N/A,FALSE,"CCTV"}</definedName>
    <definedName name="견적2" hidden="1">{#N/A,#N/A,FALSE,"CCTV"}</definedName>
    <definedName name="견적SHEET" localSheetId="0" hidden="1">{#N/A,#N/A,FALSE,"CCTV"}</definedName>
    <definedName name="견적SHEET" localSheetId="1" hidden="1">{#N/A,#N/A,FALSE,"CCTV"}</definedName>
    <definedName name="견적SHEET" hidden="1">{#N/A,#N/A,FALSE,"CCTV"}</definedName>
    <definedName name="공일">#REF!</definedName>
    <definedName name="공종">#REF!</definedName>
    <definedName name="구분">#REF!</definedName>
    <definedName name="기계">#REF!</definedName>
    <definedName name="기타">#REF!</definedName>
    <definedName name="띠장">#REF!</definedName>
    <definedName name="래그" localSheetId="0" hidden="1">{#N/A,#N/A,FALSE,"CCTV"}</definedName>
    <definedName name="래그" localSheetId="1" hidden="1">{#N/A,#N/A,FALSE,"CCTV"}</definedName>
    <definedName name="래그" hidden="1">{#N/A,#N/A,FALSE,"CCTV"}</definedName>
    <definedName name="ㅁ1">#REF!</definedName>
    <definedName name="ㅁ139">#REF!</definedName>
    <definedName name="ㅁㅁㅁ">#REF!</definedName>
    <definedName name="미제">#REF!</definedName>
    <definedName name="사진">#REF!</definedName>
    <definedName name="샘풀카피" localSheetId="0" hidden="1">{#N/A,#N/A,FALSE,"CCTV"}</definedName>
    <definedName name="샘풀카피" localSheetId="1" hidden="1">{#N/A,#N/A,FALSE,"CCTV"}</definedName>
    <definedName name="샘풀카피" hidden="1">{#N/A,#N/A,FALSE,"CCTV"}</definedName>
    <definedName name="샘플카피2" localSheetId="0" hidden="1">{#N/A,#N/A,FALSE,"CCTV"}</definedName>
    <definedName name="샘플카피2" localSheetId="1" hidden="1">{#N/A,#N/A,FALSE,"CCTV"}</definedName>
    <definedName name="샘플카피2" hidden="1">{#N/A,#N/A,FALSE,"CCTV"}</definedName>
    <definedName name="샘플카피3" localSheetId="0" hidden="1">{#N/A,#N/A,FALSE,"CCTV"}</definedName>
    <definedName name="샘플카피3" localSheetId="1" hidden="1">{#N/A,#N/A,FALSE,"CCTV"}</definedName>
    <definedName name="샘플카피3" hidden="1">{#N/A,#N/A,FALSE,"CCTV"}</definedName>
    <definedName name="소모비" localSheetId="2">#REF!</definedName>
    <definedName name="소모비" localSheetId="3">#REF!</definedName>
    <definedName name="소모비">#REF!</definedName>
    <definedName name="자금수지이자">#REF!</definedName>
    <definedName name="작업계획">#REF!</definedName>
    <definedName name="전">#REF!</definedName>
    <definedName name="전기계장">#REF!</definedName>
    <definedName name="주택사업본부">#REF!</definedName>
    <definedName name="중기">#REF!</definedName>
    <definedName name="직접공사비계">#REF!</definedName>
    <definedName name="철구사업본부">#REF!</definedName>
    <definedName name="토류판">#REF!</definedName>
    <definedName name="토목">#REF!</definedName>
    <definedName name="표지1">#REF!</definedName>
    <definedName name="ㅑ3081">#REF!</definedName>
    <definedName name="ㅠ1066">#REF!</definedName>
    <definedName name="掛率">#REF!</definedName>
    <definedName name="空調労務割掛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E8" i="4"/>
  <c r="J70" i="2"/>
  <c r="K70" i="2" s="1"/>
  <c r="L70" i="2"/>
  <c r="Z27" i="1"/>
  <c r="U13" i="1"/>
  <c r="U307" i="1" l="1"/>
  <c r="Z386" i="1" l="1"/>
  <c r="Z343" i="1"/>
  <c r="Z331" i="1"/>
  <c r="Z273" i="1"/>
  <c r="Z259" i="1"/>
  <c r="Z246" i="1"/>
  <c r="Z233" i="1"/>
  <c r="Z220" i="1"/>
  <c r="Z203" i="1"/>
  <c r="Z91" i="1"/>
  <c r="E31" i="3" l="1"/>
  <c r="V78" i="1" l="1"/>
  <c r="U14" i="1"/>
  <c r="U15" i="1"/>
  <c r="U16" i="1"/>
  <c r="U17" i="1"/>
  <c r="U18" i="1"/>
  <c r="U19" i="1"/>
  <c r="U20" i="1"/>
  <c r="U21" i="1"/>
  <c r="U22" i="1"/>
  <c r="U29" i="1"/>
  <c r="U40" i="1"/>
  <c r="U41" i="1"/>
  <c r="U44" i="1"/>
  <c r="U45" i="1"/>
  <c r="U47" i="1"/>
  <c r="U48" i="1"/>
  <c r="U49" i="1"/>
  <c r="U50" i="1"/>
  <c r="U51" i="1"/>
  <c r="U52" i="1"/>
  <c r="U53" i="1"/>
  <c r="U56" i="1"/>
  <c r="U57" i="1"/>
  <c r="H62" i="2" l="1"/>
  <c r="F62" i="2"/>
  <c r="L62" i="2" s="1"/>
  <c r="H61" i="2"/>
  <c r="F61" i="2"/>
  <c r="L61" i="2" s="1"/>
  <c r="H58" i="2"/>
  <c r="F58" i="2"/>
  <c r="L58" i="2" s="1"/>
  <c r="H55" i="2"/>
  <c r="F55" i="2"/>
  <c r="L55" i="2" s="1"/>
  <c r="H54" i="2"/>
  <c r="F54" i="2"/>
  <c r="L54" i="2" s="1"/>
  <c r="J55" i="2" l="1"/>
  <c r="K55" i="2" s="1"/>
  <c r="J61" i="2"/>
  <c r="K61" i="2" s="1"/>
  <c r="J54" i="2"/>
  <c r="K54" i="2" s="1"/>
  <c r="J58" i="2"/>
  <c r="K58" i="2" s="1"/>
  <c r="J62" i="2"/>
  <c r="K62" i="2" s="1"/>
  <c r="H48" i="2" l="1"/>
  <c r="H46" i="2"/>
  <c r="D48" i="2"/>
  <c r="C48" i="2"/>
  <c r="F46" i="2"/>
  <c r="L46" i="2" l="1"/>
  <c r="J46" i="2"/>
  <c r="F48" i="2"/>
  <c r="K46" i="2" l="1"/>
  <c r="L48" i="2"/>
  <c r="J48" i="2"/>
  <c r="E37" i="3" l="1"/>
  <c r="K48" i="2"/>
  <c r="H40" i="2"/>
  <c r="F40" i="2"/>
  <c r="F66" i="2" s="1"/>
  <c r="F70" i="2" s="1"/>
  <c r="H36" i="2"/>
  <c r="F36" i="2"/>
  <c r="L36" i="2" s="1"/>
  <c r="H35" i="2"/>
  <c r="F35" i="2"/>
  <c r="L35" i="2" s="1"/>
  <c r="H34" i="2"/>
  <c r="F34" i="2"/>
  <c r="J34" i="2" s="1"/>
  <c r="H33" i="2"/>
  <c r="F33" i="2"/>
  <c r="J33" i="2" s="1"/>
  <c r="H32" i="2"/>
  <c r="F32" i="2"/>
  <c r="J32" i="2" s="1"/>
  <c r="H31" i="2"/>
  <c r="F31" i="2"/>
  <c r="L31" i="2" s="1"/>
  <c r="H30" i="2"/>
  <c r="F30" i="2"/>
  <c r="J30" i="2" s="1"/>
  <c r="H29" i="2"/>
  <c r="F29" i="2"/>
  <c r="J29" i="2" s="1"/>
  <c r="H28" i="2"/>
  <c r="F28" i="2"/>
  <c r="L28" i="2" s="1"/>
  <c r="H27" i="2"/>
  <c r="F27" i="2"/>
  <c r="L27" i="2" s="1"/>
  <c r="H24" i="2"/>
  <c r="F24" i="2"/>
  <c r="J24" i="2" s="1"/>
  <c r="H23" i="2"/>
  <c r="F23" i="2"/>
  <c r="J23" i="2" s="1"/>
  <c r="H22" i="2"/>
  <c r="F22" i="2"/>
  <c r="J22" i="2" s="1"/>
  <c r="H21" i="2"/>
  <c r="F21" i="2"/>
  <c r="J21" i="2" s="1"/>
  <c r="H20" i="2"/>
  <c r="F20" i="2"/>
  <c r="J20" i="2" s="1"/>
  <c r="H19" i="2"/>
  <c r="F19" i="2"/>
  <c r="J19" i="2" s="1"/>
  <c r="H18" i="2"/>
  <c r="F18" i="2"/>
  <c r="L18" i="2" s="1"/>
  <c r="H17" i="2"/>
  <c r="F17" i="2"/>
  <c r="L17" i="2" s="1"/>
  <c r="Q14" i="2"/>
  <c r="O14" i="2"/>
  <c r="H14" i="2"/>
  <c r="F14" i="2"/>
  <c r="J14" i="2" s="1"/>
  <c r="Q12" i="2"/>
  <c r="H12" i="2"/>
  <c r="F12" i="2"/>
  <c r="L12" i="2" s="1"/>
  <c r="O10" i="2"/>
  <c r="H10" i="2"/>
  <c r="F10" i="2"/>
  <c r="R447" i="1"/>
  <c r="O447" i="1"/>
  <c r="N447" i="1"/>
  <c r="M447" i="1"/>
  <c r="L397" i="1"/>
  <c r="U393" i="1"/>
  <c r="K393" i="1"/>
  <c r="J393" i="1"/>
  <c r="G393" i="1"/>
  <c r="H393" i="1" s="1"/>
  <c r="U392" i="1"/>
  <c r="K392" i="1"/>
  <c r="J392" i="1"/>
  <c r="G392" i="1"/>
  <c r="H392" i="1" s="1"/>
  <c r="U391" i="1"/>
  <c r="K391" i="1"/>
  <c r="J391" i="1"/>
  <c r="G391" i="1"/>
  <c r="H391" i="1" s="1"/>
  <c r="U390" i="1"/>
  <c r="K390" i="1"/>
  <c r="J390" i="1"/>
  <c r="G390" i="1"/>
  <c r="H390" i="1" s="1"/>
  <c r="U389" i="1"/>
  <c r="K389" i="1"/>
  <c r="J389" i="1"/>
  <c r="L389" i="1" s="1"/>
  <c r="G389" i="1"/>
  <c r="H389" i="1" s="1"/>
  <c r="U388" i="1"/>
  <c r="K388" i="1"/>
  <c r="J388" i="1"/>
  <c r="G388" i="1"/>
  <c r="H388" i="1" s="1"/>
  <c r="U387" i="1"/>
  <c r="K387" i="1"/>
  <c r="J387" i="1"/>
  <c r="G387" i="1"/>
  <c r="H387" i="1" s="1"/>
  <c r="Y386" i="1"/>
  <c r="U385" i="1"/>
  <c r="K385" i="1"/>
  <c r="J385" i="1"/>
  <c r="G385" i="1"/>
  <c r="H385" i="1" s="1"/>
  <c r="U384" i="1"/>
  <c r="K384" i="1"/>
  <c r="J384" i="1"/>
  <c r="G384" i="1"/>
  <c r="H384" i="1" s="1"/>
  <c r="U383" i="1"/>
  <c r="K383" i="1"/>
  <c r="J383" i="1"/>
  <c r="G383" i="1"/>
  <c r="H383" i="1" s="1"/>
  <c r="U382" i="1"/>
  <c r="K382" i="1"/>
  <c r="J382" i="1"/>
  <c r="G382" i="1"/>
  <c r="H382" i="1" s="1"/>
  <c r="U381" i="1"/>
  <c r="K381" i="1"/>
  <c r="J381" i="1"/>
  <c r="G381" i="1"/>
  <c r="H381" i="1" s="1"/>
  <c r="U380" i="1"/>
  <c r="K380" i="1"/>
  <c r="J380" i="1"/>
  <c r="G380" i="1"/>
  <c r="H380" i="1" s="1"/>
  <c r="U379" i="1"/>
  <c r="K379" i="1"/>
  <c r="J379" i="1"/>
  <c r="G379" i="1"/>
  <c r="H379" i="1" s="1"/>
  <c r="U378" i="1"/>
  <c r="K378" i="1"/>
  <c r="J378" i="1"/>
  <c r="G378" i="1"/>
  <c r="H378" i="1" s="1"/>
  <c r="U377" i="1"/>
  <c r="K377" i="1"/>
  <c r="J377" i="1"/>
  <c r="G377" i="1"/>
  <c r="H377" i="1" s="1"/>
  <c r="U376" i="1"/>
  <c r="K376" i="1"/>
  <c r="J376" i="1"/>
  <c r="G376" i="1"/>
  <c r="H376" i="1" s="1"/>
  <c r="U375" i="1"/>
  <c r="K375" i="1"/>
  <c r="J375" i="1"/>
  <c r="G375" i="1"/>
  <c r="H375" i="1" s="1"/>
  <c r="U374" i="1"/>
  <c r="K374" i="1"/>
  <c r="J374" i="1"/>
  <c r="G374" i="1"/>
  <c r="H374" i="1" s="1"/>
  <c r="U373" i="1"/>
  <c r="K373" i="1"/>
  <c r="J373" i="1"/>
  <c r="G373" i="1"/>
  <c r="H373" i="1" s="1"/>
  <c r="U372" i="1"/>
  <c r="K372" i="1"/>
  <c r="J372" i="1"/>
  <c r="G372" i="1"/>
  <c r="H372" i="1" s="1"/>
  <c r="U371" i="1"/>
  <c r="K371" i="1"/>
  <c r="J371" i="1"/>
  <c r="G371" i="1"/>
  <c r="H371" i="1" s="1"/>
  <c r="U366" i="1"/>
  <c r="K366" i="1"/>
  <c r="J366" i="1"/>
  <c r="G366" i="1"/>
  <c r="H366" i="1" s="1"/>
  <c r="U365" i="1"/>
  <c r="K365" i="1"/>
  <c r="J365" i="1"/>
  <c r="G365" i="1"/>
  <c r="H365" i="1" s="1"/>
  <c r="U364" i="1"/>
  <c r="K364" i="1"/>
  <c r="J364" i="1"/>
  <c r="G364" i="1"/>
  <c r="H364" i="1" s="1"/>
  <c r="U363" i="1"/>
  <c r="K363" i="1"/>
  <c r="J363" i="1"/>
  <c r="G363" i="1"/>
  <c r="H363" i="1" s="1"/>
  <c r="U362" i="1"/>
  <c r="K362" i="1"/>
  <c r="J362" i="1"/>
  <c r="L362" i="1" s="1"/>
  <c r="V362" i="1" s="1"/>
  <c r="G362" i="1"/>
  <c r="H362" i="1" s="1"/>
  <c r="U361" i="1"/>
  <c r="K361" i="1"/>
  <c r="J361" i="1"/>
  <c r="G361" i="1"/>
  <c r="H361" i="1" s="1"/>
  <c r="U360" i="1"/>
  <c r="K360" i="1"/>
  <c r="J360" i="1"/>
  <c r="G360" i="1"/>
  <c r="H360" i="1" s="1"/>
  <c r="K359" i="1"/>
  <c r="J359" i="1"/>
  <c r="G359" i="1"/>
  <c r="H359" i="1" s="1"/>
  <c r="K358" i="1"/>
  <c r="J358" i="1"/>
  <c r="G358" i="1"/>
  <c r="H358" i="1" s="1"/>
  <c r="K357" i="1"/>
  <c r="J357" i="1"/>
  <c r="G357" i="1"/>
  <c r="H357" i="1" s="1"/>
  <c r="K356" i="1"/>
  <c r="J356" i="1"/>
  <c r="G356" i="1"/>
  <c r="H356" i="1" s="1"/>
  <c r="K355" i="1"/>
  <c r="J355" i="1"/>
  <c r="G355" i="1"/>
  <c r="H355" i="1" s="1"/>
  <c r="K354" i="1"/>
  <c r="J354" i="1"/>
  <c r="G354" i="1"/>
  <c r="H354" i="1" s="1"/>
  <c r="K353" i="1"/>
  <c r="J353" i="1"/>
  <c r="G353" i="1"/>
  <c r="H353" i="1" s="1"/>
  <c r="K352" i="1"/>
  <c r="J352" i="1"/>
  <c r="G352" i="1"/>
  <c r="H352" i="1" s="1"/>
  <c r="K351" i="1"/>
  <c r="J351" i="1"/>
  <c r="G351" i="1"/>
  <c r="H351" i="1" s="1"/>
  <c r="K350" i="1"/>
  <c r="J350" i="1"/>
  <c r="G350" i="1"/>
  <c r="H350" i="1" s="1"/>
  <c r="K349" i="1"/>
  <c r="J349" i="1"/>
  <c r="G349" i="1"/>
  <c r="H349" i="1" s="1"/>
  <c r="U348" i="1"/>
  <c r="K348" i="1"/>
  <c r="J348" i="1"/>
  <c r="G348" i="1"/>
  <c r="H348" i="1" s="1"/>
  <c r="U347" i="1"/>
  <c r="K347" i="1"/>
  <c r="J347" i="1"/>
  <c r="H347" i="1"/>
  <c r="G347" i="1"/>
  <c r="K346" i="1"/>
  <c r="J346" i="1"/>
  <c r="G346" i="1"/>
  <c r="H346" i="1" s="1"/>
  <c r="K345" i="1"/>
  <c r="J345" i="1"/>
  <c r="G345" i="1"/>
  <c r="H345" i="1" s="1"/>
  <c r="K344" i="1"/>
  <c r="J344" i="1"/>
  <c r="G344" i="1"/>
  <c r="H344" i="1" s="1"/>
  <c r="Y343" i="1"/>
  <c r="K342" i="1"/>
  <c r="L342" i="1" s="1"/>
  <c r="J342" i="1"/>
  <c r="G342" i="1"/>
  <c r="H342" i="1" s="1"/>
  <c r="U341" i="1"/>
  <c r="K341" i="1"/>
  <c r="J341" i="1"/>
  <c r="G341" i="1"/>
  <c r="H341" i="1" s="1"/>
  <c r="U340" i="1"/>
  <c r="K340" i="1"/>
  <c r="J340" i="1"/>
  <c r="G340" i="1"/>
  <c r="H340" i="1" s="1"/>
  <c r="K339" i="1"/>
  <c r="J339" i="1"/>
  <c r="G339" i="1"/>
  <c r="H339" i="1" s="1"/>
  <c r="K338" i="1"/>
  <c r="J338" i="1"/>
  <c r="G338" i="1"/>
  <c r="H338" i="1" s="1"/>
  <c r="K337" i="1"/>
  <c r="J337" i="1"/>
  <c r="G337" i="1"/>
  <c r="H337" i="1" s="1"/>
  <c r="Y336" i="1"/>
  <c r="G336" i="1"/>
  <c r="Y335" i="1"/>
  <c r="G335" i="1"/>
  <c r="Y334" i="1"/>
  <c r="G334" i="1"/>
  <c r="Y333" i="1"/>
  <c r="G333" i="1"/>
  <c r="K332" i="1"/>
  <c r="J332" i="1"/>
  <c r="G332" i="1"/>
  <c r="H332" i="1" s="1"/>
  <c r="Y331" i="1"/>
  <c r="K330" i="1"/>
  <c r="J330" i="1"/>
  <c r="G330" i="1"/>
  <c r="H330" i="1" s="1"/>
  <c r="U329" i="1"/>
  <c r="K329" i="1"/>
  <c r="J329" i="1"/>
  <c r="G329" i="1"/>
  <c r="H329" i="1" s="1"/>
  <c r="K328" i="1"/>
  <c r="J328" i="1"/>
  <c r="G328" i="1"/>
  <c r="H328" i="1" s="1"/>
  <c r="K327" i="1"/>
  <c r="J327" i="1"/>
  <c r="G327" i="1"/>
  <c r="H327" i="1" s="1"/>
  <c r="K326" i="1"/>
  <c r="J326" i="1"/>
  <c r="G326" i="1"/>
  <c r="H326" i="1" s="1"/>
  <c r="K325" i="1"/>
  <c r="J325" i="1"/>
  <c r="G325" i="1"/>
  <c r="H325" i="1" s="1"/>
  <c r="K324" i="1"/>
  <c r="J324" i="1"/>
  <c r="G324" i="1"/>
  <c r="H324" i="1" s="1"/>
  <c r="U323" i="1"/>
  <c r="K323" i="1"/>
  <c r="J323" i="1"/>
  <c r="G323" i="1"/>
  <c r="H323" i="1" s="1"/>
  <c r="K322" i="1"/>
  <c r="J322" i="1"/>
  <c r="G322" i="1"/>
  <c r="H322" i="1" s="1"/>
  <c r="K321" i="1"/>
  <c r="J321" i="1"/>
  <c r="G321" i="1"/>
  <c r="H321" i="1" s="1"/>
  <c r="U320" i="1"/>
  <c r="K320" i="1"/>
  <c r="J320" i="1"/>
  <c r="G320" i="1"/>
  <c r="U319" i="1"/>
  <c r="K319" i="1"/>
  <c r="J319" i="1"/>
  <c r="G319" i="1"/>
  <c r="H319" i="1" s="1"/>
  <c r="U318" i="1"/>
  <c r="K318" i="1"/>
  <c r="J318" i="1"/>
  <c r="G318" i="1"/>
  <c r="K315" i="1"/>
  <c r="U311" i="1"/>
  <c r="K311" i="1"/>
  <c r="J311" i="1"/>
  <c r="G311" i="1"/>
  <c r="H311" i="1" s="1"/>
  <c r="U310" i="1"/>
  <c r="K310" i="1"/>
  <c r="J310" i="1"/>
  <c r="G310" i="1"/>
  <c r="H310" i="1" s="1"/>
  <c r="K309" i="1"/>
  <c r="J309" i="1"/>
  <c r="G309" i="1"/>
  <c r="H309" i="1" s="1"/>
  <c r="K308" i="1"/>
  <c r="J308" i="1"/>
  <c r="G308" i="1"/>
  <c r="H308" i="1" s="1"/>
  <c r="K307" i="1"/>
  <c r="J307" i="1"/>
  <c r="G307" i="1"/>
  <c r="H307" i="1" s="1"/>
  <c r="U306" i="1"/>
  <c r="K306" i="1"/>
  <c r="J306" i="1"/>
  <c r="G306" i="1"/>
  <c r="H306" i="1" s="1"/>
  <c r="U305" i="1"/>
  <c r="K305" i="1"/>
  <c r="J305" i="1"/>
  <c r="G305" i="1"/>
  <c r="H305" i="1" s="1"/>
  <c r="U304" i="1"/>
  <c r="K304" i="1"/>
  <c r="J304" i="1"/>
  <c r="G304" i="1"/>
  <c r="H304" i="1" s="1"/>
  <c r="U303" i="1"/>
  <c r="K303" i="1"/>
  <c r="J303" i="1"/>
  <c r="G303" i="1"/>
  <c r="H303" i="1" s="1"/>
  <c r="U302" i="1"/>
  <c r="K302" i="1"/>
  <c r="J302" i="1"/>
  <c r="G302" i="1"/>
  <c r="H302" i="1" s="1"/>
  <c r="K301" i="1"/>
  <c r="J301" i="1"/>
  <c r="G301" i="1"/>
  <c r="H301" i="1" s="1"/>
  <c r="K300" i="1"/>
  <c r="J300" i="1"/>
  <c r="G300" i="1"/>
  <c r="H300" i="1" s="1"/>
  <c r="U299" i="1"/>
  <c r="K299" i="1"/>
  <c r="J299" i="1"/>
  <c r="G299" i="1"/>
  <c r="H299" i="1" s="1"/>
  <c r="U298" i="1"/>
  <c r="K298" i="1"/>
  <c r="J298" i="1"/>
  <c r="G298" i="1"/>
  <c r="H298" i="1" s="1"/>
  <c r="U297" i="1"/>
  <c r="K297" i="1"/>
  <c r="J297" i="1"/>
  <c r="G297" i="1"/>
  <c r="H297" i="1" s="1"/>
  <c r="K296" i="1"/>
  <c r="J296" i="1"/>
  <c r="G296" i="1"/>
  <c r="H296" i="1" s="1"/>
  <c r="U295" i="1"/>
  <c r="K295" i="1"/>
  <c r="J295" i="1"/>
  <c r="G295" i="1"/>
  <c r="H295" i="1" s="1"/>
  <c r="K294" i="1"/>
  <c r="J294" i="1"/>
  <c r="G294" i="1"/>
  <c r="H294" i="1" s="1"/>
  <c r="U293" i="1"/>
  <c r="K293" i="1"/>
  <c r="J293" i="1"/>
  <c r="G293" i="1"/>
  <c r="H293" i="1" s="1"/>
  <c r="K292" i="1"/>
  <c r="J292" i="1"/>
  <c r="G292" i="1"/>
  <c r="H292" i="1" s="1"/>
  <c r="K291" i="1"/>
  <c r="J291" i="1"/>
  <c r="G291" i="1"/>
  <c r="H291" i="1" s="1"/>
  <c r="K290" i="1"/>
  <c r="J290" i="1"/>
  <c r="G290" i="1"/>
  <c r="H290" i="1" s="1"/>
  <c r="K289" i="1"/>
  <c r="J289" i="1"/>
  <c r="G289" i="1"/>
  <c r="H289" i="1" s="1"/>
  <c r="U288" i="1"/>
  <c r="K288" i="1"/>
  <c r="J288" i="1"/>
  <c r="G288" i="1"/>
  <c r="H288" i="1" s="1"/>
  <c r="K287" i="1"/>
  <c r="J287" i="1"/>
  <c r="G287" i="1"/>
  <c r="H287" i="1" s="1"/>
  <c r="K286" i="1"/>
  <c r="J286" i="1"/>
  <c r="G286" i="1"/>
  <c r="H286" i="1" s="1"/>
  <c r="K285" i="1"/>
  <c r="J285" i="1"/>
  <c r="G285" i="1"/>
  <c r="H285" i="1" s="1"/>
  <c r="K284" i="1"/>
  <c r="J284" i="1"/>
  <c r="G284" i="1"/>
  <c r="H284" i="1" s="1"/>
  <c r="K283" i="1"/>
  <c r="J283" i="1"/>
  <c r="G283" i="1"/>
  <c r="H283" i="1" s="1"/>
  <c r="U282" i="1"/>
  <c r="K282" i="1"/>
  <c r="J282" i="1"/>
  <c r="G282" i="1"/>
  <c r="H282" i="1" s="1"/>
  <c r="K281" i="1"/>
  <c r="J281" i="1"/>
  <c r="G281" i="1"/>
  <c r="H281" i="1" s="1"/>
  <c r="U280" i="1"/>
  <c r="K280" i="1"/>
  <c r="J280" i="1"/>
  <c r="G280" i="1"/>
  <c r="H280" i="1" s="1"/>
  <c r="K279" i="1"/>
  <c r="J279" i="1"/>
  <c r="G279" i="1"/>
  <c r="H279" i="1" s="1"/>
  <c r="K278" i="1"/>
  <c r="J278" i="1"/>
  <c r="G278" i="1"/>
  <c r="H278" i="1" s="1"/>
  <c r="K277" i="1"/>
  <c r="J277" i="1"/>
  <c r="G277" i="1"/>
  <c r="H277" i="1" s="1"/>
  <c r="K276" i="1"/>
  <c r="J276" i="1"/>
  <c r="G276" i="1"/>
  <c r="H276" i="1" s="1"/>
  <c r="K275" i="1"/>
  <c r="J275" i="1"/>
  <c r="G275" i="1"/>
  <c r="H275" i="1" s="1"/>
  <c r="U274" i="1"/>
  <c r="K274" i="1"/>
  <c r="J274" i="1"/>
  <c r="G274" i="1"/>
  <c r="H274" i="1" s="1"/>
  <c r="Y273" i="1"/>
  <c r="U272" i="1"/>
  <c r="K272" i="1"/>
  <c r="J272" i="1"/>
  <c r="G272" i="1"/>
  <c r="H272" i="1" s="1"/>
  <c r="U271" i="1"/>
  <c r="K271" i="1"/>
  <c r="J271" i="1"/>
  <c r="G271" i="1"/>
  <c r="H271" i="1" s="1"/>
  <c r="U270" i="1"/>
  <c r="K270" i="1"/>
  <c r="J270" i="1"/>
  <c r="G270" i="1"/>
  <c r="H270" i="1" s="1"/>
  <c r="U269" i="1"/>
  <c r="K269" i="1"/>
  <c r="J269" i="1"/>
  <c r="G269" i="1"/>
  <c r="H269" i="1" s="1"/>
  <c r="K268" i="1"/>
  <c r="J268" i="1"/>
  <c r="G268" i="1"/>
  <c r="H268" i="1" s="1"/>
  <c r="K267" i="1"/>
  <c r="J267" i="1"/>
  <c r="G267" i="1"/>
  <c r="H267" i="1" s="1"/>
  <c r="U266" i="1"/>
  <c r="K266" i="1"/>
  <c r="J266" i="1"/>
  <c r="G266" i="1"/>
  <c r="H266" i="1" s="1"/>
  <c r="K260" i="1"/>
  <c r="J260" i="1"/>
  <c r="G260" i="1"/>
  <c r="H260" i="1" s="1"/>
  <c r="Y259" i="1"/>
  <c r="U258" i="1"/>
  <c r="K258" i="1"/>
  <c r="J258" i="1"/>
  <c r="G258" i="1"/>
  <c r="H258" i="1" s="1"/>
  <c r="U257" i="1"/>
  <c r="K257" i="1"/>
  <c r="J257" i="1"/>
  <c r="G257" i="1"/>
  <c r="H257" i="1" s="1"/>
  <c r="U256" i="1"/>
  <c r="K256" i="1"/>
  <c r="J256" i="1"/>
  <c r="G256" i="1"/>
  <c r="H256" i="1" s="1"/>
  <c r="U255" i="1"/>
  <c r="K255" i="1"/>
  <c r="J255" i="1"/>
  <c r="G255" i="1"/>
  <c r="H255" i="1" s="1"/>
  <c r="U254" i="1"/>
  <c r="K254" i="1"/>
  <c r="J254" i="1"/>
  <c r="G254" i="1"/>
  <c r="H254" i="1" s="1"/>
  <c r="U253" i="1"/>
  <c r="K253" i="1"/>
  <c r="J253" i="1"/>
  <c r="G253" i="1"/>
  <c r="H253" i="1" s="1"/>
  <c r="U252" i="1"/>
  <c r="K252" i="1"/>
  <c r="J252" i="1"/>
  <c r="G252" i="1"/>
  <c r="H252" i="1" s="1"/>
  <c r="K251" i="1"/>
  <c r="J251" i="1"/>
  <c r="G251" i="1"/>
  <c r="H251" i="1" s="1"/>
  <c r="K250" i="1"/>
  <c r="J250" i="1"/>
  <c r="G250" i="1"/>
  <c r="H250" i="1" s="1"/>
  <c r="U249" i="1"/>
  <c r="K249" i="1"/>
  <c r="J249" i="1"/>
  <c r="G249" i="1"/>
  <c r="H249" i="1" s="1"/>
  <c r="U248" i="1"/>
  <c r="K248" i="1"/>
  <c r="J248" i="1"/>
  <c r="G248" i="1"/>
  <c r="H248" i="1" s="1"/>
  <c r="U247" i="1"/>
  <c r="K247" i="1"/>
  <c r="J247" i="1"/>
  <c r="G247" i="1"/>
  <c r="H247" i="1" s="1"/>
  <c r="Y246" i="1"/>
  <c r="U245" i="1"/>
  <c r="K245" i="1"/>
  <c r="J245" i="1"/>
  <c r="G245" i="1"/>
  <c r="H245" i="1" s="1"/>
  <c r="U244" i="1"/>
  <c r="K244" i="1"/>
  <c r="J244" i="1"/>
  <c r="G244" i="1"/>
  <c r="H244" i="1" s="1"/>
  <c r="U243" i="1"/>
  <c r="K243" i="1"/>
  <c r="J243" i="1"/>
  <c r="G243" i="1"/>
  <c r="H243" i="1" s="1"/>
  <c r="U242" i="1"/>
  <c r="K242" i="1"/>
  <c r="J242" i="1"/>
  <c r="G242" i="1"/>
  <c r="H242" i="1" s="1"/>
  <c r="U241" i="1"/>
  <c r="K241" i="1"/>
  <c r="J241" i="1"/>
  <c r="G241" i="1"/>
  <c r="H241" i="1" s="1"/>
  <c r="U240" i="1"/>
  <c r="K240" i="1"/>
  <c r="J240" i="1"/>
  <c r="G240" i="1"/>
  <c r="H240" i="1" s="1"/>
  <c r="U239" i="1"/>
  <c r="K239" i="1"/>
  <c r="J239" i="1"/>
  <c r="G239" i="1"/>
  <c r="H239" i="1" s="1"/>
  <c r="K238" i="1"/>
  <c r="J238" i="1"/>
  <c r="G238" i="1"/>
  <c r="H238" i="1" s="1"/>
  <c r="K237" i="1"/>
  <c r="J237" i="1"/>
  <c r="G237" i="1"/>
  <c r="H237" i="1" s="1"/>
  <c r="U236" i="1"/>
  <c r="K236" i="1"/>
  <c r="J236" i="1"/>
  <c r="G236" i="1"/>
  <c r="H236" i="1" s="1"/>
  <c r="K235" i="1"/>
  <c r="J235" i="1"/>
  <c r="G235" i="1"/>
  <c r="H235" i="1" s="1"/>
  <c r="K234" i="1"/>
  <c r="J234" i="1"/>
  <c r="G234" i="1"/>
  <c r="H234" i="1" s="1"/>
  <c r="Y233" i="1"/>
  <c r="U232" i="1"/>
  <c r="K232" i="1"/>
  <c r="J232" i="1"/>
  <c r="G232" i="1"/>
  <c r="H232" i="1" s="1"/>
  <c r="U231" i="1"/>
  <c r="K231" i="1"/>
  <c r="J231" i="1"/>
  <c r="G231" i="1"/>
  <c r="H231" i="1" s="1"/>
  <c r="U230" i="1"/>
  <c r="K230" i="1"/>
  <c r="J230" i="1"/>
  <c r="G230" i="1"/>
  <c r="H230" i="1" s="1"/>
  <c r="U229" i="1"/>
  <c r="K229" i="1"/>
  <c r="J229" i="1"/>
  <c r="G229" i="1"/>
  <c r="H229" i="1" s="1"/>
  <c r="U228" i="1"/>
  <c r="K228" i="1"/>
  <c r="J228" i="1"/>
  <c r="G228" i="1"/>
  <c r="H228" i="1" s="1"/>
  <c r="U227" i="1"/>
  <c r="K227" i="1"/>
  <c r="J227" i="1"/>
  <c r="G227" i="1"/>
  <c r="H227" i="1" s="1"/>
  <c r="U226" i="1"/>
  <c r="K226" i="1"/>
  <c r="J226" i="1"/>
  <c r="G226" i="1"/>
  <c r="H226" i="1" s="1"/>
  <c r="U225" i="1"/>
  <c r="K225" i="1"/>
  <c r="J225" i="1"/>
  <c r="G225" i="1"/>
  <c r="H225" i="1" s="1"/>
  <c r="K224" i="1"/>
  <c r="J224" i="1"/>
  <c r="G224" i="1"/>
  <c r="H224" i="1" s="1"/>
  <c r="K223" i="1"/>
  <c r="J223" i="1"/>
  <c r="G223" i="1"/>
  <c r="H223" i="1" s="1"/>
  <c r="U222" i="1"/>
  <c r="K222" i="1"/>
  <c r="J222" i="1"/>
  <c r="G222" i="1"/>
  <c r="H222" i="1" s="1"/>
  <c r="U221" i="1"/>
  <c r="K221" i="1"/>
  <c r="J221" i="1"/>
  <c r="G221" i="1"/>
  <c r="H221" i="1" s="1"/>
  <c r="Y220" i="1"/>
  <c r="U219" i="1"/>
  <c r="K219" i="1"/>
  <c r="J219" i="1"/>
  <c r="G219" i="1"/>
  <c r="H219" i="1" s="1"/>
  <c r="U218" i="1"/>
  <c r="K218" i="1"/>
  <c r="J218" i="1"/>
  <c r="G218" i="1"/>
  <c r="H218" i="1" s="1"/>
  <c r="K217" i="1"/>
  <c r="J217" i="1"/>
  <c r="G217" i="1"/>
  <c r="H217" i="1" s="1"/>
  <c r="U216" i="1"/>
  <c r="K216" i="1"/>
  <c r="J216" i="1"/>
  <c r="G216" i="1"/>
  <c r="H216" i="1" s="1"/>
  <c r="U215" i="1"/>
  <c r="K215" i="1"/>
  <c r="J215" i="1"/>
  <c r="G215" i="1"/>
  <c r="H215" i="1" s="1"/>
  <c r="U214" i="1"/>
  <c r="K214" i="1"/>
  <c r="J214" i="1"/>
  <c r="G214" i="1"/>
  <c r="H214" i="1" s="1"/>
  <c r="U213" i="1"/>
  <c r="K213" i="1"/>
  <c r="J213" i="1"/>
  <c r="G213" i="1"/>
  <c r="H213" i="1" s="1"/>
  <c r="K211" i="1"/>
  <c r="U208" i="1"/>
  <c r="K208" i="1"/>
  <c r="J208" i="1"/>
  <c r="G208" i="1"/>
  <c r="H208" i="1" s="1"/>
  <c r="U207" i="1"/>
  <c r="K207" i="1"/>
  <c r="J207" i="1"/>
  <c r="G207" i="1"/>
  <c r="H207" i="1" s="1"/>
  <c r="U206" i="1"/>
  <c r="K206" i="1"/>
  <c r="J206" i="1"/>
  <c r="G206" i="1"/>
  <c r="H206" i="1" s="1"/>
  <c r="U205" i="1"/>
  <c r="K205" i="1"/>
  <c r="J205" i="1"/>
  <c r="G205" i="1"/>
  <c r="H205" i="1" s="1"/>
  <c r="U204" i="1"/>
  <c r="K204" i="1"/>
  <c r="J204" i="1"/>
  <c r="G204" i="1"/>
  <c r="H204" i="1" s="1"/>
  <c r="Y203" i="1"/>
  <c r="U202" i="1"/>
  <c r="K202" i="1"/>
  <c r="J202" i="1"/>
  <c r="G202" i="1"/>
  <c r="H202" i="1" s="1"/>
  <c r="U201" i="1"/>
  <c r="K201" i="1"/>
  <c r="J201" i="1"/>
  <c r="G201" i="1"/>
  <c r="H201" i="1" s="1"/>
  <c r="U200" i="1"/>
  <c r="K200" i="1"/>
  <c r="J200" i="1"/>
  <c r="G200" i="1"/>
  <c r="H200" i="1" s="1"/>
  <c r="U199" i="1"/>
  <c r="K199" i="1"/>
  <c r="J199" i="1"/>
  <c r="G199" i="1"/>
  <c r="H199" i="1" s="1"/>
  <c r="U198" i="1"/>
  <c r="K198" i="1"/>
  <c r="J198" i="1"/>
  <c r="G198" i="1"/>
  <c r="H198" i="1" s="1"/>
  <c r="U197" i="1"/>
  <c r="K197" i="1"/>
  <c r="J197" i="1"/>
  <c r="G197" i="1"/>
  <c r="H197" i="1" s="1"/>
  <c r="U196" i="1"/>
  <c r="K196" i="1"/>
  <c r="J196" i="1"/>
  <c r="G196" i="1"/>
  <c r="H196" i="1" s="1"/>
  <c r="U195" i="1"/>
  <c r="K195" i="1"/>
  <c r="J195" i="1"/>
  <c r="G195" i="1"/>
  <c r="H195" i="1" s="1"/>
  <c r="U194" i="1"/>
  <c r="K194" i="1"/>
  <c r="J194" i="1"/>
  <c r="G194" i="1"/>
  <c r="H194" i="1" s="1"/>
  <c r="U193" i="1"/>
  <c r="K193" i="1"/>
  <c r="J193" i="1"/>
  <c r="G193" i="1"/>
  <c r="H193" i="1" s="1"/>
  <c r="U192" i="1"/>
  <c r="K192" i="1"/>
  <c r="J192" i="1"/>
  <c r="G192" i="1"/>
  <c r="H192" i="1" s="1"/>
  <c r="U191" i="1"/>
  <c r="K191" i="1"/>
  <c r="J191" i="1"/>
  <c r="G191" i="1"/>
  <c r="H191" i="1" s="1"/>
  <c r="U190" i="1"/>
  <c r="K190" i="1"/>
  <c r="J190" i="1"/>
  <c r="G190" i="1"/>
  <c r="H190" i="1" s="1"/>
  <c r="U189" i="1"/>
  <c r="K189" i="1"/>
  <c r="J189" i="1"/>
  <c r="G189" i="1"/>
  <c r="H189" i="1" s="1"/>
  <c r="U188" i="1"/>
  <c r="K188" i="1"/>
  <c r="J188" i="1"/>
  <c r="G188" i="1"/>
  <c r="H188" i="1" s="1"/>
  <c r="U187" i="1"/>
  <c r="K187" i="1"/>
  <c r="J187" i="1"/>
  <c r="G187" i="1"/>
  <c r="H187" i="1" s="1"/>
  <c r="U186" i="1"/>
  <c r="K186" i="1"/>
  <c r="J186" i="1"/>
  <c r="G186" i="1"/>
  <c r="H186" i="1" s="1"/>
  <c r="U185" i="1"/>
  <c r="K185" i="1"/>
  <c r="J185" i="1"/>
  <c r="G185" i="1"/>
  <c r="H185" i="1" s="1"/>
  <c r="U184" i="1"/>
  <c r="K184" i="1"/>
  <c r="J184" i="1"/>
  <c r="G184" i="1"/>
  <c r="H184" i="1" s="1"/>
  <c r="U183" i="1"/>
  <c r="K183" i="1"/>
  <c r="J183" i="1"/>
  <c r="G183" i="1"/>
  <c r="H183" i="1" s="1"/>
  <c r="U182" i="1"/>
  <c r="K182" i="1"/>
  <c r="J182" i="1"/>
  <c r="G182" i="1"/>
  <c r="H182" i="1" s="1"/>
  <c r="U181" i="1"/>
  <c r="K181" i="1"/>
  <c r="J181" i="1"/>
  <c r="G181" i="1"/>
  <c r="H181" i="1" s="1"/>
  <c r="U180" i="1"/>
  <c r="K180" i="1"/>
  <c r="J180" i="1"/>
  <c r="G180" i="1"/>
  <c r="H180" i="1" s="1"/>
  <c r="K179" i="1"/>
  <c r="J179" i="1"/>
  <c r="G179" i="1"/>
  <c r="H179" i="1" s="1"/>
  <c r="K178" i="1"/>
  <c r="J178" i="1"/>
  <c r="G178" i="1"/>
  <c r="H178" i="1" s="1"/>
  <c r="K177" i="1"/>
  <c r="J177" i="1"/>
  <c r="G177" i="1"/>
  <c r="H177" i="1" s="1"/>
  <c r="U176" i="1"/>
  <c r="K176" i="1"/>
  <c r="J176" i="1"/>
  <c r="G176" i="1"/>
  <c r="H176" i="1" s="1"/>
  <c r="U175" i="1"/>
  <c r="K175" i="1"/>
  <c r="J175" i="1"/>
  <c r="G175" i="1"/>
  <c r="H175" i="1" s="1"/>
  <c r="U174" i="1"/>
  <c r="K174" i="1"/>
  <c r="J174" i="1"/>
  <c r="G174" i="1"/>
  <c r="H174" i="1" s="1"/>
  <c r="U173" i="1"/>
  <c r="K173" i="1"/>
  <c r="J173" i="1"/>
  <c r="G173" i="1"/>
  <c r="H173" i="1" s="1"/>
  <c r="U172" i="1"/>
  <c r="K172" i="1"/>
  <c r="J172" i="1"/>
  <c r="G172" i="1"/>
  <c r="H172" i="1" s="1"/>
  <c r="U171" i="1"/>
  <c r="K171" i="1"/>
  <c r="J171" i="1"/>
  <c r="G171" i="1"/>
  <c r="H171" i="1" s="1"/>
  <c r="U170" i="1"/>
  <c r="K170" i="1"/>
  <c r="J170" i="1"/>
  <c r="G170" i="1"/>
  <c r="H170" i="1" s="1"/>
  <c r="U169" i="1"/>
  <c r="K169" i="1"/>
  <c r="J169" i="1"/>
  <c r="G169" i="1"/>
  <c r="H169" i="1" s="1"/>
  <c r="K168" i="1"/>
  <c r="J168" i="1"/>
  <c r="G168" i="1"/>
  <c r="H168" i="1" s="1"/>
  <c r="K167" i="1"/>
  <c r="J167" i="1"/>
  <c r="G167" i="1"/>
  <c r="H167" i="1" s="1"/>
  <c r="K166" i="1"/>
  <c r="J166" i="1"/>
  <c r="G166" i="1"/>
  <c r="H166" i="1" s="1"/>
  <c r="K165" i="1"/>
  <c r="J165" i="1"/>
  <c r="G165" i="1"/>
  <c r="H165" i="1" s="1"/>
  <c r="K164" i="1"/>
  <c r="J164" i="1"/>
  <c r="G164" i="1"/>
  <c r="H164" i="1" s="1"/>
  <c r="K163" i="1"/>
  <c r="J163" i="1"/>
  <c r="G163" i="1"/>
  <c r="H163" i="1" s="1"/>
  <c r="U162" i="1"/>
  <c r="K162" i="1"/>
  <c r="J162" i="1"/>
  <c r="G162" i="1"/>
  <c r="K160" i="1"/>
  <c r="H159" i="1"/>
  <c r="U157" i="1"/>
  <c r="K157" i="1"/>
  <c r="J157" i="1"/>
  <c r="G157" i="1"/>
  <c r="H157" i="1" s="1"/>
  <c r="U156" i="1"/>
  <c r="K156" i="1"/>
  <c r="J156" i="1"/>
  <c r="G156" i="1"/>
  <c r="H156" i="1" s="1"/>
  <c r="U155" i="1"/>
  <c r="K155" i="1"/>
  <c r="J155" i="1"/>
  <c r="G155" i="1"/>
  <c r="H155" i="1" s="1"/>
  <c r="U154" i="1"/>
  <c r="K154" i="1"/>
  <c r="J154" i="1"/>
  <c r="G154" i="1"/>
  <c r="H154" i="1" s="1"/>
  <c r="U153" i="1"/>
  <c r="K153" i="1"/>
  <c r="J153" i="1"/>
  <c r="G153" i="1"/>
  <c r="H153" i="1" s="1"/>
  <c r="U152" i="1"/>
  <c r="K152" i="1"/>
  <c r="J152" i="1"/>
  <c r="G152" i="1"/>
  <c r="H152" i="1" s="1"/>
  <c r="U151" i="1"/>
  <c r="K151" i="1"/>
  <c r="J151" i="1"/>
  <c r="G151" i="1"/>
  <c r="H151" i="1" s="1"/>
  <c r="K150" i="1"/>
  <c r="J150" i="1"/>
  <c r="G150" i="1"/>
  <c r="H150" i="1" s="1"/>
  <c r="U149" i="1"/>
  <c r="K149" i="1"/>
  <c r="J149" i="1"/>
  <c r="G149" i="1"/>
  <c r="H149" i="1" s="1"/>
  <c r="K148" i="1"/>
  <c r="J148" i="1"/>
  <c r="G148" i="1"/>
  <c r="H148" i="1" s="1"/>
  <c r="K147" i="1"/>
  <c r="J147" i="1"/>
  <c r="G147" i="1"/>
  <c r="H147" i="1" s="1"/>
  <c r="K146" i="1"/>
  <c r="J146" i="1"/>
  <c r="G146" i="1"/>
  <c r="H146" i="1" s="1"/>
  <c r="U145" i="1"/>
  <c r="K145" i="1"/>
  <c r="J145" i="1"/>
  <c r="G145" i="1"/>
  <c r="H145" i="1" s="1"/>
  <c r="U144" i="1"/>
  <c r="K144" i="1"/>
  <c r="J144" i="1"/>
  <c r="G144" i="1"/>
  <c r="H144" i="1" s="1"/>
  <c r="K143" i="1"/>
  <c r="J143" i="1"/>
  <c r="G143" i="1"/>
  <c r="H143" i="1" s="1"/>
  <c r="U142" i="1"/>
  <c r="K142" i="1"/>
  <c r="J142" i="1"/>
  <c r="G142" i="1"/>
  <c r="H142" i="1" s="1"/>
  <c r="U141" i="1"/>
  <c r="K141" i="1"/>
  <c r="J141" i="1"/>
  <c r="G141" i="1"/>
  <c r="H141" i="1" s="1"/>
  <c r="U140" i="1"/>
  <c r="K140" i="1"/>
  <c r="J140" i="1"/>
  <c r="G140" i="1"/>
  <c r="H140" i="1" s="1"/>
  <c r="U139" i="1"/>
  <c r="K139" i="1"/>
  <c r="J139" i="1"/>
  <c r="G139" i="1"/>
  <c r="H139" i="1" s="1"/>
  <c r="U138" i="1"/>
  <c r="K138" i="1"/>
  <c r="J138" i="1"/>
  <c r="G138" i="1"/>
  <c r="H138" i="1" s="1"/>
  <c r="K137" i="1"/>
  <c r="J137" i="1"/>
  <c r="G137" i="1"/>
  <c r="H137" i="1" s="1"/>
  <c r="K136" i="1"/>
  <c r="J136" i="1"/>
  <c r="G136" i="1"/>
  <c r="H136" i="1" s="1"/>
  <c r="K135" i="1"/>
  <c r="J135" i="1"/>
  <c r="G135" i="1"/>
  <c r="H135" i="1" s="1"/>
  <c r="U134" i="1"/>
  <c r="K134" i="1"/>
  <c r="J134" i="1"/>
  <c r="G134" i="1"/>
  <c r="H134" i="1" s="1"/>
  <c r="K133" i="1"/>
  <c r="J133" i="1"/>
  <c r="G133" i="1"/>
  <c r="H133" i="1" s="1"/>
  <c r="U132" i="1"/>
  <c r="K132" i="1"/>
  <c r="J132" i="1"/>
  <c r="G132" i="1"/>
  <c r="H132" i="1" s="1"/>
  <c r="U131" i="1"/>
  <c r="K131" i="1"/>
  <c r="J131" i="1"/>
  <c r="G131" i="1"/>
  <c r="H131" i="1" s="1"/>
  <c r="K130" i="1"/>
  <c r="J130" i="1"/>
  <c r="G130" i="1"/>
  <c r="H130" i="1" s="1"/>
  <c r="U129" i="1"/>
  <c r="K129" i="1"/>
  <c r="J129" i="1"/>
  <c r="G129" i="1"/>
  <c r="H129" i="1" s="1"/>
  <c r="U128" i="1"/>
  <c r="K128" i="1"/>
  <c r="J128" i="1"/>
  <c r="G128" i="1"/>
  <c r="H128" i="1" s="1"/>
  <c r="U127" i="1"/>
  <c r="K127" i="1"/>
  <c r="J127" i="1"/>
  <c r="G127" i="1"/>
  <c r="H127" i="1" s="1"/>
  <c r="U126" i="1"/>
  <c r="K126" i="1"/>
  <c r="J126" i="1"/>
  <c r="G126" i="1"/>
  <c r="H126" i="1" s="1"/>
  <c r="K125" i="1"/>
  <c r="J125" i="1"/>
  <c r="G125" i="1"/>
  <c r="H125" i="1" s="1"/>
  <c r="U124" i="1"/>
  <c r="K124" i="1"/>
  <c r="J124" i="1"/>
  <c r="G124" i="1"/>
  <c r="H124" i="1" s="1"/>
  <c r="K123" i="1"/>
  <c r="J123" i="1"/>
  <c r="G123" i="1"/>
  <c r="H123" i="1" s="1"/>
  <c r="K122" i="1"/>
  <c r="J122" i="1"/>
  <c r="G122" i="1"/>
  <c r="H122" i="1" s="1"/>
  <c r="K121" i="1"/>
  <c r="J121" i="1"/>
  <c r="G121" i="1"/>
  <c r="H121" i="1" s="1"/>
  <c r="U120" i="1"/>
  <c r="K120" i="1"/>
  <c r="J120" i="1"/>
  <c r="G120" i="1"/>
  <c r="H120" i="1" s="1"/>
  <c r="U119" i="1"/>
  <c r="K119" i="1"/>
  <c r="J119" i="1"/>
  <c r="G119" i="1"/>
  <c r="H119" i="1" s="1"/>
  <c r="U118" i="1"/>
  <c r="K118" i="1"/>
  <c r="J118" i="1"/>
  <c r="G118" i="1"/>
  <c r="H118" i="1" s="1"/>
  <c r="K117" i="1"/>
  <c r="J117" i="1"/>
  <c r="G117" i="1"/>
  <c r="H117" i="1" s="1"/>
  <c r="K116" i="1"/>
  <c r="J116" i="1"/>
  <c r="G116" i="1"/>
  <c r="H116" i="1" s="1"/>
  <c r="U115" i="1"/>
  <c r="K115" i="1"/>
  <c r="J115" i="1"/>
  <c r="G115" i="1"/>
  <c r="H115" i="1" s="1"/>
  <c r="U114" i="1"/>
  <c r="K114" i="1"/>
  <c r="J114" i="1"/>
  <c r="G114" i="1"/>
  <c r="H114" i="1" s="1"/>
  <c r="U113" i="1"/>
  <c r="K113" i="1"/>
  <c r="J113" i="1"/>
  <c r="G113" i="1"/>
  <c r="H113" i="1" s="1"/>
  <c r="U112" i="1"/>
  <c r="K112" i="1"/>
  <c r="J112" i="1"/>
  <c r="G112" i="1"/>
  <c r="Y111" i="1"/>
  <c r="Z111" i="1" s="1"/>
  <c r="Y109" i="1"/>
  <c r="Z109" i="1" s="1"/>
  <c r="Y108" i="1"/>
  <c r="Z108" i="1" s="1"/>
  <c r="K107" i="1"/>
  <c r="J107" i="1"/>
  <c r="G107" i="1"/>
  <c r="H107" i="1" s="1"/>
  <c r="K106" i="1"/>
  <c r="J106" i="1"/>
  <c r="G106" i="1"/>
  <c r="H106" i="1" s="1"/>
  <c r="K105" i="1"/>
  <c r="J105" i="1"/>
  <c r="G105" i="1"/>
  <c r="H105" i="1" s="1"/>
  <c r="K104" i="1"/>
  <c r="J104" i="1"/>
  <c r="G104" i="1"/>
  <c r="H104" i="1" s="1"/>
  <c r="U103" i="1"/>
  <c r="K103" i="1"/>
  <c r="J103" i="1"/>
  <c r="G103" i="1"/>
  <c r="H103" i="1" s="1"/>
  <c r="U102" i="1"/>
  <c r="K102" i="1"/>
  <c r="J102" i="1"/>
  <c r="G102" i="1"/>
  <c r="H102" i="1" s="1"/>
  <c r="K101" i="1"/>
  <c r="J101" i="1"/>
  <c r="G101" i="1"/>
  <c r="H101" i="1" s="1"/>
  <c r="K100" i="1"/>
  <c r="J100" i="1"/>
  <c r="G100" i="1"/>
  <c r="H100" i="1" s="1"/>
  <c r="K99" i="1"/>
  <c r="J99" i="1"/>
  <c r="G99" i="1"/>
  <c r="H99" i="1" s="1"/>
  <c r="U98" i="1"/>
  <c r="K98" i="1"/>
  <c r="J98" i="1"/>
  <c r="G98" i="1"/>
  <c r="H98" i="1" s="1"/>
  <c r="U97" i="1"/>
  <c r="K97" i="1"/>
  <c r="J97" i="1"/>
  <c r="G97" i="1"/>
  <c r="H97" i="1" s="1"/>
  <c r="K96" i="1"/>
  <c r="J96" i="1"/>
  <c r="G96" i="1"/>
  <c r="H96" i="1" s="1"/>
  <c r="U95" i="1"/>
  <c r="K95" i="1"/>
  <c r="J95" i="1"/>
  <c r="G95" i="1"/>
  <c r="H95" i="1" s="1"/>
  <c r="K94" i="1"/>
  <c r="J94" i="1"/>
  <c r="G94" i="1"/>
  <c r="H94" i="1" s="1"/>
  <c r="K93" i="1"/>
  <c r="J93" i="1"/>
  <c r="G93" i="1"/>
  <c r="H93" i="1" s="1"/>
  <c r="U92" i="1"/>
  <c r="K92" i="1"/>
  <c r="J92" i="1"/>
  <c r="G92" i="1"/>
  <c r="H92" i="1" s="1"/>
  <c r="Y91" i="1"/>
  <c r="U90" i="1"/>
  <c r="K90" i="1"/>
  <c r="J90" i="1"/>
  <c r="G90" i="1"/>
  <c r="H90" i="1" s="1"/>
  <c r="U89" i="1"/>
  <c r="K89" i="1"/>
  <c r="J89" i="1"/>
  <c r="G89" i="1"/>
  <c r="H89" i="1" s="1"/>
  <c r="K88" i="1"/>
  <c r="J88" i="1"/>
  <c r="G88" i="1"/>
  <c r="H88" i="1" s="1"/>
  <c r="K87" i="1"/>
  <c r="J87" i="1"/>
  <c r="G87" i="1"/>
  <c r="H87" i="1" s="1"/>
  <c r="K86" i="1"/>
  <c r="J86" i="1"/>
  <c r="G86" i="1"/>
  <c r="H86" i="1" s="1"/>
  <c r="U85" i="1"/>
  <c r="K85" i="1"/>
  <c r="J85" i="1"/>
  <c r="G85" i="1"/>
  <c r="H85" i="1" s="1"/>
  <c r="U84" i="1"/>
  <c r="K84" i="1"/>
  <c r="J84" i="1"/>
  <c r="G84" i="1"/>
  <c r="H84" i="1" s="1"/>
  <c r="U83" i="1"/>
  <c r="K83" i="1"/>
  <c r="J83" i="1"/>
  <c r="G83" i="1"/>
  <c r="H83" i="1" s="1"/>
  <c r="U82" i="1"/>
  <c r="K82" i="1"/>
  <c r="J82" i="1"/>
  <c r="G82" i="1"/>
  <c r="H82" i="1" s="1"/>
  <c r="K81" i="1"/>
  <c r="J81" i="1"/>
  <c r="G81" i="1"/>
  <c r="H81" i="1" s="1"/>
  <c r="K80" i="1"/>
  <c r="J80" i="1"/>
  <c r="G80" i="1"/>
  <c r="H80" i="1" s="1"/>
  <c r="K79" i="1"/>
  <c r="J79" i="1"/>
  <c r="G79" i="1"/>
  <c r="H79" i="1" s="1"/>
  <c r="Y78" i="1"/>
  <c r="Z78" i="1" s="1"/>
  <c r="K77" i="1"/>
  <c r="J77" i="1"/>
  <c r="G77" i="1"/>
  <c r="H77" i="1" s="1"/>
  <c r="K76" i="1"/>
  <c r="J76" i="1"/>
  <c r="G76" i="1"/>
  <c r="H76" i="1" s="1"/>
  <c r="K75" i="1"/>
  <c r="J75" i="1"/>
  <c r="G75" i="1"/>
  <c r="H75" i="1" s="1"/>
  <c r="K74" i="1"/>
  <c r="J74" i="1"/>
  <c r="G74" i="1"/>
  <c r="H74" i="1" s="1"/>
  <c r="K73" i="1"/>
  <c r="J73" i="1"/>
  <c r="G73" i="1"/>
  <c r="H73" i="1" s="1"/>
  <c r="K72" i="1"/>
  <c r="J72" i="1"/>
  <c r="G72" i="1"/>
  <c r="H72" i="1" s="1"/>
  <c r="K71" i="1"/>
  <c r="J71" i="1"/>
  <c r="G71" i="1"/>
  <c r="H71" i="1" s="1"/>
  <c r="K70" i="1"/>
  <c r="J70" i="1"/>
  <c r="G70" i="1"/>
  <c r="H70" i="1" s="1"/>
  <c r="K69" i="1"/>
  <c r="J69" i="1"/>
  <c r="G69" i="1"/>
  <c r="H69" i="1" s="1"/>
  <c r="K68" i="1"/>
  <c r="J68" i="1"/>
  <c r="G68" i="1"/>
  <c r="H68" i="1" s="1"/>
  <c r="K67" i="1"/>
  <c r="J67" i="1"/>
  <c r="G67" i="1"/>
  <c r="H67" i="1" s="1"/>
  <c r="K66" i="1"/>
  <c r="J66" i="1"/>
  <c r="G66" i="1"/>
  <c r="H66" i="1" s="1"/>
  <c r="K60" i="1"/>
  <c r="K57" i="1"/>
  <c r="J57" i="1"/>
  <c r="G57" i="1"/>
  <c r="H57" i="1" s="1"/>
  <c r="K56" i="1"/>
  <c r="J56" i="1"/>
  <c r="G56" i="1"/>
  <c r="H56" i="1" s="1"/>
  <c r="T55" i="1"/>
  <c r="K55" i="1"/>
  <c r="J55" i="1"/>
  <c r="G55" i="1"/>
  <c r="H55" i="1" s="1"/>
  <c r="T54" i="1"/>
  <c r="K54" i="1"/>
  <c r="J54" i="1"/>
  <c r="G54" i="1"/>
  <c r="H54" i="1" s="1"/>
  <c r="T53" i="1"/>
  <c r="K53" i="1"/>
  <c r="J53" i="1"/>
  <c r="G53" i="1"/>
  <c r="H53" i="1" s="1"/>
  <c r="K52" i="1"/>
  <c r="J52" i="1"/>
  <c r="G52" i="1"/>
  <c r="H52" i="1" s="1"/>
  <c r="T51" i="1"/>
  <c r="K51" i="1"/>
  <c r="J51" i="1"/>
  <c r="G51" i="1"/>
  <c r="H51" i="1" s="1"/>
  <c r="T50" i="1"/>
  <c r="K50" i="1"/>
  <c r="J50" i="1"/>
  <c r="G50" i="1"/>
  <c r="H50" i="1" s="1"/>
  <c r="T49" i="1"/>
  <c r="K49" i="1"/>
  <c r="J49" i="1"/>
  <c r="G49" i="1"/>
  <c r="H49" i="1" s="1"/>
  <c r="T48" i="1"/>
  <c r="K48" i="1"/>
  <c r="J48" i="1"/>
  <c r="G48" i="1"/>
  <c r="H48" i="1" s="1"/>
  <c r="K47" i="1"/>
  <c r="J47" i="1"/>
  <c r="G47" i="1"/>
  <c r="H47" i="1" s="1"/>
  <c r="Y46" i="1"/>
  <c r="Z46" i="1" s="1"/>
  <c r="T45" i="1"/>
  <c r="K45" i="1"/>
  <c r="J45" i="1"/>
  <c r="G45" i="1"/>
  <c r="H45" i="1" s="1"/>
  <c r="T44" i="1"/>
  <c r="K44" i="1"/>
  <c r="J44" i="1"/>
  <c r="G44" i="1"/>
  <c r="H44" i="1" s="1"/>
  <c r="T43" i="1"/>
  <c r="K43" i="1"/>
  <c r="J43" i="1"/>
  <c r="G43" i="1"/>
  <c r="H43" i="1" s="1"/>
  <c r="T42" i="1"/>
  <c r="K42" i="1"/>
  <c r="J42" i="1"/>
  <c r="G42" i="1"/>
  <c r="H42" i="1" s="1"/>
  <c r="K41" i="1"/>
  <c r="J41" i="1"/>
  <c r="G41" i="1"/>
  <c r="H41" i="1" s="1"/>
  <c r="K40" i="1"/>
  <c r="J40" i="1"/>
  <c r="G40" i="1"/>
  <c r="H40" i="1" s="1"/>
  <c r="Z39" i="1"/>
  <c r="K39" i="1"/>
  <c r="J39" i="1"/>
  <c r="G39" i="1"/>
  <c r="Z38" i="1"/>
  <c r="K38" i="1"/>
  <c r="J38" i="1"/>
  <c r="G38" i="1"/>
  <c r="Z37" i="1"/>
  <c r="K37" i="1"/>
  <c r="J37" i="1"/>
  <c r="G37" i="1"/>
  <c r="Z36" i="1"/>
  <c r="K36" i="1"/>
  <c r="J36" i="1"/>
  <c r="G36" i="1"/>
  <c r="Z35" i="1"/>
  <c r="K35" i="1"/>
  <c r="J35" i="1"/>
  <c r="G35" i="1"/>
  <c r="Z34" i="1"/>
  <c r="K34" i="1"/>
  <c r="J34" i="1"/>
  <c r="G34" i="1"/>
  <c r="Z33" i="1"/>
  <c r="K33" i="1"/>
  <c r="J33" i="1"/>
  <c r="G33" i="1"/>
  <c r="T32" i="1"/>
  <c r="K32" i="1"/>
  <c r="J32" i="1"/>
  <c r="G32" i="1"/>
  <c r="H32" i="1" s="1"/>
  <c r="Y31" i="1"/>
  <c r="Z31" i="1" s="1"/>
  <c r="J31" i="1"/>
  <c r="G31" i="1"/>
  <c r="T30" i="1"/>
  <c r="K30" i="1"/>
  <c r="J30" i="1"/>
  <c r="G30" i="1"/>
  <c r="H30" i="1" s="1"/>
  <c r="K29" i="1"/>
  <c r="J29" i="1"/>
  <c r="G29" i="1"/>
  <c r="H29" i="1" s="1"/>
  <c r="T28" i="1"/>
  <c r="K28" i="1"/>
  <c r="J28" i="1"/>
  <c r="G28" i="1"/>
  <c r="H28" i="1" s="1"/>
  <c r="K27" i="1"/>
  <c r="J27" i="1"/>
  <c r="G27" i="1"/>
  <c r="H27" i="1" s="1"/>
  <c r="K26" i="1"/>
  <c r="G26" i="1"/>
  <c r="K25" i="1"/>
  <c r="G25" i="1"/>
  <c r="K24" i="1"/>
  <c r="G24" i="1"/>
  <c r="K23" i="1"/>
  <c r="G23" i="1"/>
  <c r="T22" i="1"/>
  <c r="K22" i="1"/>
  <c r="J22" i="1"/>
  <c r="G22" i="1"/>
  <c r="H22" i="1" s="1"/>
  <c r="T21" i="1"/>
  <c r="K21" i="1"/>
  <c r="J21" i="1"/>
  <c r="G21" i="1"/>
  <c r="H21" i="1" s="1"/>
  <c r="K20" i="1"/>
  <c r="J20" i="1"/>
  <c r="G20" i="1"/>
  <c r="H20" i="1" s="1"/>
  <c r="K19" i="1"/>
  <c r="J19" i="1"/>
  <c r="G19" i="1"/>
  <c r="H19" i="1" s="1"/>
  <c r="T18" i="1"/>
  <c r="K18" i="1"/>
  <c r="J18" i="1"/>
  <c r="G18" i="1"/>
  <c r="H18" i="1" s="1"/>
  <c r="T17" i="1"/>
  <c r="K17" i="1"/>
  <c r="J17" i="1"/>
  <c r="G17" i="1"/>
  <c r="H17" i="1" s="1"/>
  <c r="K16" i="1"/>
  <c r="J16" i="1"/>
  <c r="G16" i="1"/>
  <c r="H16" i="1" s="1"/>
  <c r="K15" i="1"/>
  <c r="J15" i="1"/>
  <c r="G15" i="1"/>
  <c r="H15" i="1" s="1"/>
  <c r="T14" i="1"/>
  <c r="K14" i="1"/>
  <c r="J14" i="1"/>
  <c r="G14" i="1"/>
  <c r="H14" i="1" s="1"/>
  <c r="T13" i="1"/>
  <c r="K13" i="1"/>
  <c r="J13" i="1"/>
  <c r="G13" i="1"/>
  <c r="H13" i="1" s="1"/>
  <c r="T387" i="1" l="1"/>
  <c r="T391" i="1"/>
  <c r="L137" i="1"/>
  <c r="V137" i="1" s="1"/>
  <c r="T388" i="1"/>
  <c r="T392" i="1"/>
  <c r="T171" i="1"/>
  <c r="T325" i="1"/>
  <c r="T389" i="1"/>
  <c r="Z389" i="1"/>
  <c r="T393" i="1"/>
  <c r="T345" i="1"/>
  <c r="T130" i="1"/>
  <c r="T390" i="1"/>
  <c r="T347" i="1"/>
  <c r="T346" i="1"/>
  <c r="T296" i="1"/>
  <c r="Z362" i="1"/>
  <c r="T344" i="1"/>
  <c r="T342" i="1"/>
  <c r="Z342" i="1"/>
  <c r="T340" i="1"/>
  <c r="T339" i="1"/>
  <c r="T338" i="1"/>
  <c r="T337" i="1"/>
  <c r="T330" i="1"/>
  <c r="T327" i="1"/>
  <c r="T323" i="1"/>
  <c r="T311" i="1"/>
  <c r="T310" i="1"/>
  <c r="T309" i="1"/>
  <c r="T306" i="1"/>
  <c r="T307" i="1"/>
  <c r="T305" i="1"/>
  <c r="T298" i="1"/>
  <c r="T294" i="1"/>
  <c r="T292" i="1"/>
  <c r="T270" i="1"/>
  <c r="T258" i="1"/>
  <c r="T257" i="1"/>
  <c r="T256" i="1"/>
  <c r="T255" i="1"/>
  <c r="T254" i="1"/>
  <c r="T253" i="1"/>
  <c r="T252" i="1"/>
  <c r="T249" i="1"/>
  <c r="T248" i="1"/>
  <c r="T247" i="1"/>
  <c r="T244" i="1"/>
  <c r="T243" i="1"/>
  <c r="T242" i="1"/>
  <c r="T240" i="1"/>
  <c r="T239" i="1"/>
  <c r="T232" i="1"/>
  <c r="T230" i="1"/>
  <c r="T228" i="1"/>
  <c r="T226" i="1"/>
  <c r="T225" i="1"/>
  <c r="T221" i="1"/>
  <c r="T219" i="1"/>
  <c r="T217" i="1"/>
  <c r="T216" i="1"/>
  <c r="T215" i="1"/>
  <c r="T213" i="1"/>
  <c r="T208" i="1"/>
  <c r="T206" i="1"/>
  <c r="T204" i="1"/>
  <c r="T202" i="1"/>
  <c r="T201" i="1"/>
  <c r="T199" i="1"/>
  <c r="T197" i="1"/>
  <c r="T196" i="1"/>
  <c r="T192" i="1"/>
  <c r="T191" i="1"/>
  <c r="T189" i="1"/>
  <c r="T188" i="1"/>
  <c r="T187" i="1"/>
  <c r="T186" i="1"/>
  <c r="T185" i="1"/>
  <c r="T184" i="1"/>
  <c r="T181" i="1"/>
  <c r="T180" i="1"/>
  <c r="T175" i="1"/>
  <c r="T173" i="1"/>
  <c r="T170" i="1"/>
  <c r="T169" i="1"/>
  <c r="T168" i="1"/>
  <c r="T162" i="1"/>
  <c r="T153" i="1"/>
  <c r="T151" i="1"/>
  <c r="T149" i="1"/>
  <c r="T142" i="1"/>
  <c r="T141" i="1"/>
  <c r="T138" i="1"/>
  <c r="T132" i="1"/>
  <c r="T129" i="1"/>
  <c r="T128" i="1"/>
  <c r="T126" i="1"/>
  <c r="T125" i="1"/>
  <c r="T124" i="1"/>
  <c r="T120" i="1"/>
  <c r="T118" i="1"/>
  <c r="T116" i="1"/>
  <c r="T115" i="1"/>
  <c r="T114" i="1"/>
  <c r="T101" i="1"/>
  <c r="T99" i="1"/>
  <c r="T98" i="1"/>
  <c r="T95" i="1"/>
  <c r="T89" i="1"/>
  <c r="T88" i="1"/>
  <c r="T87" i="1"/>
  <c r="T86" i="1"/>
  <c r="T84" i="1"/>
  <c r="L302" i="1"/>
  <c r="V302" i="1" s="1"/>
  <c r="L70" i="1"/>
  <c r="V70" i="1" s="1"/>
  <c r="L165" i="1"/>
  <c r="V165" i="1" s="1"/>
  <c r="L216" i="1"/>
  <c r="V216" i="1" s="1"/>
  <c r="L120" i="1"/>
  <c r="V120" i="1" s="1"/>
  <c r="L276" i="1"/>
  <c r="V276" i="1" s="1"/>
  <c r="L304" i="1"/>
  <c r="V304" i="1" s="1"/>
  <c r="L122" i="1"/>
  <c r="V122" i="1" s="1"/>
  <c r="L234" i="1"/>
  <c r="V234" i="1" s="1"/>
  <c r="L41" i="1"/>
  <c r="X41" i="1" s="1"/>
  <c r="P447" i="1"/>
  <c r="L99" i="1"/>
  <c r="V99" i="1" s="1"/>
  <c r="L100" i="1"/>
  <c r="V100" i="1" s="1"/>
  <c r="L282" i="1"/>
  <c r="V282" i="1" s="1"/>
  <c r="L311" i="1"/>
  <c r="V311" i="1" s="1"/>
  <c r="L87" i="1"/>
  <c r="V87" i="1" s="1"/>
  <c r="L151" i="1"/>
  <c r="V151" i="1" s="1"/>
  <c r="L47" i="1"/>
  <c r="L83" i="1"/>
  <c r="V83" i="1" s="1"/>
  <c r="L269" i="1"/>
  <c r="V269" i="1" s="1"/>
  <c r="L321" i="1"/>
  <c r="V321" i="1" s="1"/>
  <c r="L90" i="1"/>
  <c r="V90" i="1" s="1"/>
  <c r="L130" i="1"/>
  <c r="V130" i="1" s="1"/>
  <c r="L169" i="1"/>
  <c r="V169" i="1" s="1"/>
  <c r="L225" i="1"/>
  <c r="V225" i="1" s="1"/>
  <c r="L236" i="1"/>
  <c r="V236" i="1" s="1"/>
  <c r="L243" i="1"/>
  <c r="V243" i="1" s="1"/>
  <c r="L245" i="1"/>
  <c r="V245" i="1" s="1"/>
  <c r="L279" i="1"/>
  <c r="V279" i="1" s="1"/>
  <c r="L281" i="1"/>
  <c r="V281" i="1" s="1"/>
  <c r="L143" i="1"/>
  <c r="V143" i="1" s="1"/>
  <c r="L144" i="1"/>
  <c r="V144" i="1" s="1"/>
  <c r="L147" i="1"/>
  <c r="V147" i="1" s="1"/>
  <c r="L148" i="1"/>
  <c r="V148" i="1" s="1"/>
  <c r="U164" i="1"/>
  <c r="L292" i="1"/>
  <c r="V292" i="1" s="1"/>
  <c r="L293" i="1"/>
  <c r="V293" i="1" s="1"/>
  <c r="L296" i="1"/>
  <c r="V296" i="1" s="1"/>
  <c r="L297" i="1"/>
  <c r="V297" i="1" s="1"/>
  <c r="L308" i="1"/>
  <c r="V308" i="1" s="1"/>
  <c r="L323" i="1"/>
  <c r="V323" i="1" s="1"/>
  <c r="L387" i="1"/>
  <c r="Z387" i="1" s="1"/>
  <c r="L10" i="2"/>
  <c r="F38" i="2"/>
  <c r="F68" i="2" s="1"/>
  <c r="F78" i="2" s="1"/>
  <c r="B20" i="3" s="1"/>
  <c r="L32" i="2"/>
  <c r="K32" i="2" s="1"/>
  <c r="L21" i="2"/>
  <c r="K21" i="2" s="1"/>
  <c r="J18" i="2"/>
  <c r="K18" i="2" s="1"/>
  <c r="J10" i="2"/>
  <c r="J12" i="2"/>
  <c r="K12" i="2" s="1"/>
  <c r="J31" i="2"/>
  <c r="K31" i="2" s="1"/>
  <c r="L22" i="2"/>
  <c r="K22" i="2" s="1"/>
  <c r="L24" i="2"/>
  <c r="K24" i="2" s="1"/>
  <c r="L14" i="2"/>
  <c r="K14" i="2" s="1"/>
  <c r="L34" i="2"/>
  <c r="K34" i="2" s="1"/>
  <c r="J17" i="2"/>
  <c r="K17" i="2" s="1"/>
  <c r="J28" i="2"/>
  <c r="K28" i="2" s="1"/>
  <c r="L23" i="2"/>
  <c r="K23" i="2" s="1"/>
  <c r="J27" i="2"/>
  <c r="K27" i="2" s="1"/>
  <c r="J35" i="2"/>
  <c r="K35" i="2" s="1"/>
  <c r="X342" i="1"/>
  <c r="L40" i="1"/>
  <c r="L53" i="1"/>
  <c r="L89" i="1"/>
  <c r="V89" i="1" s="1"/>
  <c r="L107" i="1"/>
  <c r="V107" i="1" s="1"/>
  <c r="L114" i="1"/>
  <c r="V114" i="1" s="1"/>
  <c r="L140" i="1"/>
  <c r="V140" i="1" s="1"/>
  <c r="L200" i="1"/>
  <c r="V200" i="1" s="1"/>
  <c r="L201" i="1"/>
  <c r="V201" i="1" s="1"/>
  <c r="L202" i="1"/>
  <c r="V202" i="1" s="1"/>
  <c r="L248" i="1"/>
  <c r="Z248" i="1" s="1"/>
  <c r="L252" i="1"/>
  <c r="V252" i="1" s="1"/>
  <c r="L254" i="1"/>
  <c r="V254" i="1" s="1"/>
  <c r="L255" i="1"/>
  <c r="Z255" i="1" s="1"/>
  <c r="L278" i="1"/>
  <c r="V278" i="1" s="1"/>
  <c r="L295" i="1"/>
  <c r="V295" i="1" s="1"/>
  <c r="L320" i="1"/>
  <c r="V320" i="1" s="1"/>
  <c r="L345" i="1"/>
  <c r="Z345" i="1" s="1"/>
  <c r="L373" i="1"/>
  <c r="V373" i="1" s="1"/>
  <c r="L19" i="1"/>
  <c r="L48" i="1"/>
  <c r="L66" i="1"/>
  <c r="V66" i="1" s="1"/>
  <c r="L73" i="1"/>
  <c r="V73" i="1" s="1"/>
  <c r="L77" i="1"/>
  <c r="V77" i="1" s="1"/>
  <c r="L353" i="1"/>
  <c r="V353" i="1" s="1"/>
  <c r="L354" i="1"/>
  <c r="V354" i="1" s="1"/>
  <c r="L356" i="1"/>
  <c r="V356" i="1" s="1"/>
  <c r="L375" i="1"/>
  <c r="V375" i="1" s="1"/>
  <c r="L50" i="1"/>
  <c r="L113" i="1"/>
  <c r="V113" i="1" s="1"/>
  <c r="L134" i="1"/>
  <c r="V134" i="1" s="1"/>
  <c r="L154" i="1"/>
  <c r="V154" i="1" s="1"/>
  <c r="L172" i="1"/>
  <c r="V172" i="1" s="1"/>
  <c r="L175" i="1"/>
  <c r="V175" i="1" s="1"/>
  <c r="L181" i="1"/>
  <c r="V181" i="1" s="1"/>
  <c r="L183" i="1"/>
  <c r="V183" i="1" s="1"/>
  <c r="L218" i="1"/>
  <c r="V218" i="1" s="1"/>
  <c r="L223" i="1"/>
  <c r="V223" i="1" s="1"/>
  <c r="L229" i="1"/>
  <c r="V229" i="1" s="1"/>
  <c r="L238" i="1"/>
  <c r="V238" i="1" s="1"/>
  <c r="L290" i="1"/>
  <c r="V290" i="1" s="1"/>
  <c r="L298" i="1"/>
  <c r="V298" i="1" s="1"/>
  <c r="L300" i="1"/>
  <c r="V300" i="1" s="1"/>
  <c r="L301" i="1"/>
  <c r="V301" i="1" s="1"/>
  <c r="L306" i="1"/>
  <c r="V306" i="1" s="1"/>
  <c r="L338" i="1"/>
  <c r="V338" i="1" s="1"/>
  <c r="L30" i="1"/>
  <c r="Z30" i="1" s="1"/>
  <c r="L57" i="1"/>
  <c r="L84" i="1"/>
  <c r="V84" i="1" s="1"/>
  <c r="L119" i="1"/>
  <c r="V119" i="1" s="1"/>
  <c r="U121" i="1"/>
  <c r="L138" i="1"/>
  <c r="V138" i="1" s="1"/>
  <c r="L180" i="1"/>
  <c r="V180" i="1" s="1"/>
  <c r="L194" i="1"/>
  <c r="V194" i="1" s="1"/>
  <c r="L214" i="1"/>
  <c r="V214" i="1" s="1"/>
  <c r="U224" i="1"/>
  <c r="L391" i="1"/>
  <c r="Z391" i="1" s="1"/>
  <c r="L13" i="1"/>
  <c r="V13" i="1" s="1"/>
  <c r="L29" i="1"/>
  <c r="L49" i="1"/>
  <c r="L55" i="1"/>
  <c r="X55" i="1" s="1"/>
  <c r="L56" i="1"/>
  <c r="L96" i="1"/>
  <c r="V96" i="1" s="1"/>
  <c r="U148" i="1"/>
  <c r="L230" i="1"/>
  <c r="X230" i="1" s="1"/>
  <c r="L251" i="1"/>
  <c r="V251" i="1" s="1"/>
  <c r="L364" i="1"/>
  <c r="V364" i="1" s="1"/>
  <c r="L16" i="1"/>
  <c r="V16" i="1" s="1"/>
  <c r="L17" i="1"/>
  <c r="Z17" i="1" s="1"/>
  <c r="L20" i="1"/>
  <c r="L21" i="1"/>
  <c r="V21" i="1" s="1"/>
  <c r="L43" i="1"/>
  <c r="L45" i="1"/>
  <c r="L51" i="1"/>
  <c r="U79" i="1"/>
  <c r="L105" i="1"/>
  <c r="V105" i="1" s="1"/>
  <c r="L136" i="1"/>
  <c r="V136" i="1" s="1"/>
  <c r="L173" i="1"/>
  <c r="V173" i="1" s="1"/>
  <c r="T308" i="1"/>
  <c r="L237" i="1"/>
  <c r="V237" i="1" s="1"/>
  <c r="L239" i="1"/>
  <c r="V239" i="1" s="1"/>
  <c r="L247" i="1"/>
  <c r="V247" i="1" s="1"/>
  <c r="L249" i="1"/>
  <c r="Z249" i="1" s="1"/>
  <c r="L274" i="1"/>
  <c r="V274" i="1" s="1"/>
  <c r="L288" i="1"/>
  <c r="V288" i="1" s="1"/>
  <c r="U291" i="1"/>
  <c r="L309" i="1"/>
  <c r="V309" i="1" s="1"/>
  <c r="L318" i="1"/>
  <c r="X318" i="1" s="1"/>
  <c r="L322" i="1"/>
  <c r="V322" i="1" s="1"/>
  <c r="L324" i="1"/>
  <c r="V324" i="1" s="1"/>
  <c r="L325" i="1"/>
  <c r="X325" i="1" s="1"/>
  <c r="L326" i="1"/>
  <c r="V326" i="1" s="1"/>
  <c r="L332" i="1"/>
  <c r="V332" i="1" s="1"/>
  <c r="L346" i="1"/>
  <c r="X346" i="1" s="1"/>
  <c r="L357" i="1"/>
  <c r="V357" i="1" s="1"/>
  <c r="L358" i="1"/>
  <c r="V358" i="1" s="1"/>
  <c r="L388" i="1"/>
  <c r="V388" i="1" s="1"/>
  <c r="L390" i="1"/>
  <c r="V390" i="1" s="1"/>
  <c r="L68" i="1"/>
  <c r="V68" i="1" s="1"/>
  <c r="L71" i="1"/>
  <c r="V71" i="1" s="1"/>
  <c r="L75" i="1"/>
  <c r="V75" i="1" s="1"/>
  <c r="U81" i="1"/>
  <c r="L82" i="1"/>
  <c r="V82" i="1" s="1"/>
  <c r="L88" i="1"/>
  <c r="V88" i="1" s="1"/>
  <c r="L97" i="1"/>
  <c r="V97" i="1" s="1"/>
  <c r="L115" i="1"/>
  <c r="V115" i="1" s="1"/>
  <c r="U122" i="1"/>
  <c r="U133" i="1"/>
  <c r="U135" i="1"/>
  <c r="L139" i="1"/>
  <c r="V139" i="1" s="1"/>
  <c r="L142" i="1"/>
  <c r="V142" i="1" s="1"/>
  <c r="L157" i="1"/>
  <c r="V157" i="1" s="1"/>
  <c r="L166" i="1"/>
  <c r="V166" i="1" s="1"/>
  <c r="L177" i="1"/>
  <c r="V177" i="1" s="1"/>
  <c r="L182" i="1"/>
  <c r="V182" i="1" s="1"/>
  <c r="L198" i="1"/>
  <c r="V198" i="1" s="1"/>
  <c r="L221" i="1"/>
  <c r="V221" i="1" s="1"/>
  <c r="L231" i="1"/>
  <c r="V231" i="1" s="1"/>
  <c r="L232" i="1"/>
  <c r="X232" i="1" s="1"/>
  <c r="L235" i="1"/>
  <c r="V235" i="1" s="1"/>
  <c r="L241" i="1"/>
  <c r="V241" i="1" s="1"/>
  <c r="L260" i="1"/>
  <c r="V260" i="1" s="1"/>
  <c r="U276" i="1"/>
  <c r="U278" i="1"/>
  <c r="L283" i="1"/>
  <c r="V283" i="1" s="1"/>
  <c r="U290" i="1"/>
  <c r="T290" i="1" s="1"/>
  <c r="L291" i="1"/>
  <c r="V291" i="1" s="1"/>
  <c r="L294" i="1"/>
  <c r="V294" i="1" s="1"/>
  <c r="U300" i="1"/>
  <c r="L305" i="1"/>
  <c r="Z305" i="1" s="1"/>
  <c r="L307" i="1"/>
  <c r="V307" i="1" s="1"/>
  <c r="L310" i="1"/>
  <c r="Z310" i="1" s="1"/>
  <c r="L327" i="1"/>
  <c r="X327" i="1" s="1"/>
  <c r="L344" i="1"/>
  <c r="V344" i="1" s="1"/>
  <c r="L347" i="1"/>
  <c r="Z347" i="1" s="1"/>
  <c r="L365" i="1"/>
  <c r="V365" i="1" s="1"/>
  <c r="L366" i="1"/>
  <c r="V366" i="1" s="1"/>
  <c r="L374" i="1"/>
  <c r="V374" i="1" s="1"/>
  <c r="L392" i="1"/>
  <c r="V392" i="1" s="1"/>
  <c r="U93" i="1"/>
  <c r="U106" i="1"/>
  <c r="U123" i="1"/>
  <c r="L124" i="1"/>
  <c r="V124" i="1" s="1"/>
  <c r="L131" i="1"/>
  <c r="V131" i="1" s="1"/>
  <c r="U136" i="1"/>
  <c r="U166" i="1"/>
  <c r="L179" i="1"/>
  <c r="V179" i="1" s="1"/>
  <c r="L206" i="1"/>
  <c r="V206" i="1" s="1"/>
  <c r="L208" i="1"/>
  <c r="V208" i="1" s="1"/>
  <c r="L219" i="1"/>
  <c r="V219" i="1" s="1"/>
  <c r="U235" i="1"/>
  <c r="U251" i="1"/>
  <c r="U260" i="1"/>
  <c r="L299" i="1"/>
  <c r="V299" i="1" s="1"/>
  <c r="L328" i="1"/>
  <c r="V328" i="1" s="1"/>
  <c r="L329" i="1"/>
  <c r="V329" i="1" s="1"/>
  <c r="L330" i="1"/>
  <c r="V330" i="1" s="1"/>
  <c r="L337" i="1"/>
  <c r="V337" i="1" s="1"/>
  <c r="L339" i="1"/>
  <c r="V339" i="1" s="1"/>
  <c r="L350" i="1"/>
  <c r="V350" i="1" s="1"/>
  <c r="L377" i="1"/>
  <c r="V377" i="1" s="1"/>
  <c r="L14" i="1"/>
  <c r="X14" i="1" s="1"/>
  <c r="L22" i="1"/>
  <c r="L27" i="1"/>
  <c r="L32" i="1"/>
  <c r="X47" i="1"/>
  <c r="L54" i="1"/>
  <c r="L79" i="1"/>
  <c r="V79" i="1" s="1"/>
  <c r="L85" i="1"/>
  <c r="V85" i="1" s="1"/>
  <c r="L92" i="1"/>
  <c r="V92" i="1" s="1"/>
  <c r="T134" i="1"/>
  <c r="T139" i="1"/>
  <c r="T152" i="1"/>
  <c r="L153" i="1"/>
  <c r="V153" i="1" s="1"/>
  <c r="L155" i="1"/>
  <c r="V155" i="1" s="1"/>
  <c r="L176" i="1"/>
  <c r="V176" i="1" s="1"/>
  <c r="T183" i="1"/>
  <c r="T269" i="1"/>
  <c r="L15" i="1"/>
  <c r="V15" i="1" s="1"/>
  <c r="L18" i="1"/>
  <c r="L28" i="1"/>
  <c r="L42" i="1"/>
  <c r="Z42" i="1" s="1"/>
  <c r="L81" i="1"/>
  <c r="V81" i="1" s="1"/>
  <c r="L128" i="1"/>
  <c r="V128" i="1" s="1"/>
  <c r="T155" i="1"/>
  <c r="L174" i="1"/>
  <c r="V174" i="1" s="1"/>
  <c r="T16" i="1"/>
  <c r="T20" i="1"/>
  <c r="L44" i="1"/>
  <c r="L52" i="1"/>
  <c r="U80" i="1"/>
  <c r="L74" i="1"/>
  <c r="V74" i="1" s="1"/>
  <c r="L86" i="1"/>
  <c r="V86" i="1" s="1"/>
  <c r="L102" i="1"/>
  <c r="V102" i="1" s="1"/>
  <c r="L104" i="1"/>
  <c r="V104" i="1" s="1"/>
  <c r="U107" i="1"/>
  <c r="L121" i="1"/>
  <c r="V121" i="1" s="1"/>
  <c r="L127" i="1"/>
  <c r="V127" i="1" s="1"/>
  <c r="L135" i="1"/>
  <c r="V135" i="1" s="1"/>
  <c r="L145" i="1"/>
  <c r="V145" i="1" s="1"/>
  <c r="L150" i="1"/>
  <c r="V150" i="1" s="1"/>
  <c r="L152" i="1"/>
  <c r="V152" i="1" s="1"/>
  <c r="L156" i="1"/>
  <c r="V156" i="1" s="1"/>
  <c r="L162" i="1"/>
  <c r="X162" i="1" s="1"/>
  <c r="L167" i="1"/>
  <c r="V167" i="1" s="1"/>
  <c r="L178" i="1"/>
  <c r="V178" i="1" s="1"/>
  <c r="L190" i="1"/>
  <c r="V190" i="1" s="1"/>
  <c r="L197" i="1"/>
  <c r="X197" i="1" s="1"/>
  <c r="L199" i="1"/>
  <c r="X199" i="1" s="1"/>
  <c r="L205" i="1"/>
  <c r="V205" i="1" s="1"/>
  <c r="L207" i="1"/>
  <c r="V207" i="1" s="1"/>
  <c r="L215" i="1"/>
  <c r="V215" i="1" s="1"/>
  <c r="T241" i="1"/>
  <c r="L360" i="1"/>
  <c r="V360" i="1" s="1"/>
  <c r="L67" i="1"/>
  <c r="V67" i="1" s="1"/>
  <c r="L95" i="1"/>
  <c r="V95" i="1" s="1"/>
  <c r="L98" i="1"/>
  <c r="V98" i="1" s="1"/>
  <c r="U104" i="1"/>
  <c r="L106" i="1"/>
  <c r="V106" i="1" s="1"/>
  <c r="L117" i="1"/>
  <c r="V117" i="1" s="1"/>
  <c r="L126" i="1"/>
  <c r="V126" i="1" s="1"/>
  <c r="L129" i="1"/>
  <c r="Z129" i="1" s="1"/>
  <c r="U146" i="1"/>
  <c r="U150" i="1"/>
  <c r="L163" i="1"/>
  <c r="V163" i="1" s="1"/>
  <c r="U167" i="1"/>
  <c r="L171" i="1"/>
  <c r="V171" i="1" s="1"/>
  <c r="U177" i="1"/>
  <c r="U178" i="1"/>
  <c r="L185" i="1"/>
  <c r="V185" i="1" s="1"/>
  <c r="L186" i="1"/>
  <c r="V186" i="1" s="1"/>
  <c r="L191" i="1"/>
  <c r="V191" i="1" s="1"/>
  <c r="L193" i="1"/>
  <c r="V193" i="1" s="1"/>
  <c r="L217" i="1"/>
  <c r="V217" i="1" s="1"/>
  <c r="L227" i="1"/>
  <c r="V227" i="1" s="1"/>
  <c r="L253" i="1"/>
  <c r="X253" i="1" s="1"/>
  <c r="L267" i="1"/>
  <c r="V267" i="1" s="1"/>
  <c r="L371" i="1"/>
  <c r="V371" i="1" s="1"/>
  <c r="L393" i="1"/>
  <c r="X393" i="1" s="1"/>
  <c r="U105" i="1"/>
  <c r="L112" i="1"/>
  <c r="V112" i="1" s="1"/>
  <c r="L123" i="1"/>
  <c r="V123" i="1" s="1"/>
  <c r="L133" i="1"/>
  <c r="V133" i="1" s="1"/>
  <c r="U163" i="1"/>
  <c r="U165" i="1"/>
  <c r="U179" i="1"/>
  <c r="L187" i="1"/>
  <c r="V187" i="1" s="1"/>
  <c r="L204" i="1"/>
  <c r="V204" i="1" s="1"/>
  <c r="U223" i="1"/>
  <c r="U237" i="1"/>
  <c r="L379" i="1"/>
  <c r="V379" i="1" s="1"/>
  <c r="L224" i="1"/>
  <c r="V224" i="1" s="1"/>
  <c r="L228" i="1"/>
  <c r="X228" i="1" s="1"/>
  <c r="U234" i="1"/>
  <c r="L240" i="1"/>
  <c r="V240" i="1" s="1"/>
  <c r="U250" i="1"/>
  <c r="L256" i="1"/>
  <c r="Z256" i="1" s="1"/>
  <c r="L258" i="1"/>
  <c r="V258" i="1" s="1"/>
  <c r="L268" i="1"/>
  <c r="V268" i="1" s="1"/>
  <c r="L271" i="1"/>
  <c r="V271" i="1" s="1"/>
  <c r="L272" i="1"/>
  <c r="V272" i="1" s="1"/>
  <c r="U275" i="1"/>
  <c r="L277" i="1"/>
  <c r="V277" i="1" s="1"/>
  <c r="L285" i="1"/>
  <c r="V285" i="1" s="1"/>
  <c r="L286" i="1"/>
  <c r="V286" i="1" s="1"/>
  <c r="U289" i="1"/>
  <c r="L303" i="1"/>
  <c r="V303" i="1" s="1"/>
  <c r="L319" i="1"/>
  <c r="V319" i="1" s="1"/>
  <c r="U322" i="1"/>
  <c r="L340" i="1"/>
  <c r="V340" i="1" s="1"/>
  <c r="L352" i="1"/>
  <c r="V352" i="1" s="1"/>
  <c r="L378" i="1"/>
  <c r="V378" i="1" s="1"/>
  <c r="L380" i="1"/>
  <c r="V380" i="1" s="1"/>
  <c r="L381" i="1"/>
  <c r="V381" i="1" s="1"/>
  <c r="L382" i="1"/>
  <c r="V382" i="1" s="1"/>
  <c r="L383" i="1"/>
  <c r="V383" i="1" s="1"/>
  <c r="L384" i="1"/>
  <c r="V384" i="1" s="1"/>
  <c r="L385" i="1"/>
  <c r="V385" i="1" s="1"/>
  <c r="U238" i="1"/>
  <c r="U267" i="1"/>
  <c r="L280" i="1"/>
  <c r="V280" i="1" s="1"/>
  <c r="L284" i="1"/>
  <c r="V284" i="1" s="1"/>
  <c r="L287" i="1"/>
  <c r="V287" i="1" s="1"/>
  <c r="U301" i="1"/>
  <c r="U321" i="1"/>
  <c r="L341" i="1"/>
  <c r="V341" i="1" s="1"/>
  <c r="L361" i="1"/>
  <c r="V361" i="1" s="1"/>
  <c r="L289" i="1"/>
  <c r="V289" i="1" s="1"/>
  <c r="L348" i="1"/>
  <c r="V348" i="1" s="1"/>
  <c r="T92" i="1"/>
  <c r="T56" i="1"/>
  <c r="H60" i="1"/>
  <c r="H404" i="1" s="1"/>
  <c r="T52" i="1"/>
  <c r="T15" i="1"/>
  <c r="T19" i="1"/>
  <c r="T27" i="1"/>
  <c r="T29" i="1"/>
  <c r="T41" i="1"/>
  <c r="X83" i="1"/>
  <c r="W83" i="1" s="1"/>
  <c r="Y83" i="1" s="1"/>
  <c r="T83" i="1"/>
  <c r="T90" i="1"/>
  <c r="U96" i="1"/>
  <c r="T117" i="1"/>
  <c r="T172" i="1"/>
  <c r="T222" i="1"/>
  <c r="L76" i="1"/>
  <c r="V76" i="1" s="1"/>
  <c r="L80" i="1"/>
  <c r="V80" i="1" s="1"/>
  <c r="L101" i="1"/>
  <c r="V101" i="1" s="1"/>
  <c r="T143" i="1"/>
  <c r="T47" i="1"/>
  <c r="T76" i="1"/>
  <c r="T77" i="1"/>
  <c r="T103" i="1"/>
  <c r="T127" i="1"/>
  <c r="T66" i="1"/>
  <c r="T112" i="1"/>
  <c r="T145" i="1"/>
  <c r="T57" i="1"/>
  <c r="L69" i="1"/>
  <c r="V69" i="1" s="1"/>
  <c r="T74" i="1"/>
  <c r="T75" i="1"/>
  <c r="T157" i="1"/>
  <c r="T182" i="1"/>
  <c r="T71" i="1"/>
  <c r="H110" i="1"/>
  <c r="H406" i="1" s="1"/>
  <c r="L72" i="1"/>
  <c r="V72" i="1" s="1"/>
  <c r="L93" i="1"/>
  <c r="V93" i="1" s="1"/>
  <c r="G60" i="1"/>
  <c r="G404" i="1" s="1"/>
  <c r="T72" i="1"/>
  <c r="T73" i="1"/>
  <c r="T82" i="1"/>
  <c r="U94" i="1"/>
  <c r="T102" i="1"/>
  <c r="G110" i="1"/>
  <c r="G406" i="1" s="1"/>
  <c r="T119" i="1"/>
  <c r="T156" i="1"/>
  <c r="L94" i="1"/>
  <c r="V94" i="1" s="1"/>
  <c r="L103" i="1"/>
  <c r="V103" i="1" s="1"/>
  <c r="L116" i="1"/>
  <c r="Z116" i="1" s="1"/>
  <c r="T207" i="1"/>
  <c r="Q447" i="1"/>
  <c r="T113" i="1"/>
  <c r="L125" i="1"/>
  <c r="Z125" i="1" s="1"/>
  <c r="L132" i="1"/>
  <c r="Z132" i="1" s="1"/>
  <c r="T97" i="1"/>
  <c r="T100" i="1"/>
  <c r="X114" i="1"/>
  <c r="W114" i="1" s="1"/>
  <c r="Y114" i="1" s="1"/>
  <c r="T174" i="1"/>
  <c r="T200" i="1"/>
  <c r="T144" i="1"/>
  <c r="L146" i="1"/>
  <c r="V146" i="1" s="1"/>
  <c r="L118" i="1"/>
  <c r="Z118" i="1" s="1"/>
  <c r="T131" i="1"/>
  <c r="X140" i="1"/>
  <c r="T140" i="1"/>
  <c r="X255" i="1"/>
  <c r="T214" i="1"/>
  <c r="L149" i="1"/>
  <c r="Z149" i="1" s="1"/>
  <c r="L168" i="1"/>
  <c r="Z168" i="1" s="1"/>
  <c r="L170" i="1"/>
  <c r="Z170" i="1" s="1"/>
  <c r="T176" i="1"/>
  <c r="L213" i="1"/>
  <c r="Z213" i="1" s="1"/>
  <c r="T227" i="1"/>
  <c r="T231" i="1"/>
  <c r="T303" i="1"/>
  <c r="G160" i="1"/>
  <c r="G408" i="1" s="1"/>
  <c r="G211" i="1"/>
  <c r="G410" i="1" s="1"/>
  <c r="H162" i="1"/>
  <c r="H211" i="1" s="1"/>
  <c r="H410" i="1" s="1"/>
  <c r="L189" i="1"/>
  <c r="V189" i="1" s="1"/>
  <c r="L226" i="1"/>
  <c r="Z226" i="1" s="1"/>
  <c r="H112" i="1"/>
  <c r="H160" i="1" s="1"/>
  <c r="H408" i="1" s="1"/>
  <c r="L164" i="1"/>
  <c r="V164" i="1" s="1"/>
  <c r="L184" i="1"/>
  <c r="V184" i="1" s="1"/>
  <c r="L188" i="1"/>
  <c r="Z188" i="1" s="1"/>
  <c r="T190" i="1"/>
  <c r="T198" i="1"/>
  <c r="T218" i="1"/>
  <c r="L141" i="1"/>
  <c r="Z141" i="1" s="1"/>
  <c r="U147" i="1"/>
  <c r="Z147" i="1" s="1"/>
  <c r="T154" i="1"/>
  <c r="T205" i="1"/>
  <c r="T229" i="1"/>
  <c r="X229" i="1"/>
  <c r="T245" i="1"/>
  <c r="U137" i="1"/>
  <c r="Z137" i="1" s="1"/>
  <c r="G263" i="1"/>
  <c r="G412" i="1" s="1"/>
  <c r="T236" i="1"/>
  <c r="L244" i="1"/>
  <c r="Z244" i="1" s="1"/>
  <c r="L196" i="1"/>
  <c r="V196" i="1" s="1"/>
  <c r="L222" i="1"/>
  <c r="V222" i="1" s="1"/>
  <c r="T279" i="1"/>
  <c r="T329" i="1"/>
  <c r="L195" i="1"/>
  <c r="V195" i="1" s="1"/>
  <c r="L242" i="1"/>
  <c r="Z242" i="1" s="1"/>
  <c r="L250" i="1"/>
  <c r="V250" i="1" s="1"/>
  <c r="L270" i="1"/>
  <c r="Z270" i="1" s="1"/>
  <c r="T195" i="1"/>
  <c r="L257" i="1"/>
  <c r="Z257" i="1" s="1"/>
  <c r="L266" i="1"/>
  <c r="X266" i="1" s="1"/>
  <c r="T320" i="1"/>
  <c r="T266" i="1"/>
  <c r="T379" i="1"/>
  <c r="T383" i="1"/>
  <c r="L192" i="1"/>
  <c r="V192" i="1" s="1"/>
  <c r="T194" i="1"/>
  <c r="H263" i="1"/>
  <c r="H412" i="1" s="1"/>
  <c r="X248" i="1"/>
  <c r="V248" i="1"/>
  <c r="U268" i="1"/>
  <c r="Z268" i="1" s="1"/>
  <c r="T354" i="1"/>
  <c r="T193" i="1"/>
  <c r="T283" i="1"/>
  <c r="T375" i="1"/>
  <c r="T304" i="1"/>
  <c r="T271" i="1"/>
  <c r="L275" i="1"/>
  <c r="V275" i="1" s="1"/>
  <c r="U277" i="1"/>
  <c r="T285" i="1"/>
  <c r="X302" i="1"/>
  <c r="W302" i="1" s="1"/>
  <c r="Y302" i="1" s="1"/>
  <c r="T319" i="1"/>
  <c r="V325" i="1"/>
  <c r="T341" i="1"/>
  <c r="T272" i="1"/>
  <c r="T358" i="1"/>
  <c r="G315" i="1"/>
  <c r="G414" i="1" s="1"/>
  <c r="T281" i="1"/>
  <c r="H315" i="1"/>
  <c r="H414" i="1" s="1"/>
  <c r="T274" i="1"/>
  <c r="U287" i="1"/>
  <c r="T288" i="1"/>
  <c r="X362" i="1"/>
  <c r="W362" i="1" s="1"/>
  <c r="Y362" i="1" s="1"/>
  <c r="T362" i="1"/>
  <c r="T371" i="1"/>
  <c r="T293" i="1"/>
  <c r="T295" i="1"/>
  <c r="X296" i="1"/>
  <c r="T297" i="1"/>
  <c r="T299" i="1"/>
  <c r="T318" i="1"/>
  <c r="T332" i="1"/>
  <c r="T353" i="1"/>
  <c r="T357" i="1"/>
  <c r="T361" i="1"/>
  <c r="T365" i="1"/>
  <c r="T374" i="1"/>
  <c r="T378" i="1"/>
  <c r="T382" i="1"/>
  <c r="T324" i="1"/>
  <c r="T326" i="1"/>
  <c r="T328" i="1"/>
  <c r="L351" i="1"/>
  <c r="V351" i="1" s="1"/>
  <c r="T280" i="1"/>
  <c r="T282" i="1"/>
  <c r="T284" i="1"/>
  <c r="T286" i="1"/>
  <c r="T302" i="1"/>
  <c r="T351" i="1"/>
  <c r="T352" i="1"/>
  <c r="L19" i="2"/>
  <c r="K19" i="2" s="1"/>
  <c r="L33" i="2"/>
  <c r="K33" i="2" s="1"/>
  <c r="G368" i="1"/>
  <c r="G416" i="1" s="1"/>
  <c r="L349" i="1"/>
  <c r="V349" i="1" s="1"/>
  <c r="L355" i="1"/>
  <c r="V355" i="1" s="1"/>
  <c r="X356" i="1"/>
  <c r="W356" i="1" s="1"/>
  <c r="Y356" i="1" s="1"/>
  <c r="T356" i="1"/>
  <c r="L359" i="1"/>
  <c r="V359" i="1" s="1"/>
  <c r="L363" i="1"/>
  <c r="V363" i="1" s="1"/>
  <c r="T364" i="1"/>
  <c r="H398" i="1"/>
  <c r="H418" i="1" s="1"/>
  <c r="L372" i="1"/>
  <c r="V372" i="1" s="1"/>
  <c r="T373" i="1"/>
  <c r="L376" i="1"/>
  <c r="V376" i="1" s="1"/>
  <c r="T377" i="1"/>
  <c r="T381" i="1"/>
  <c r="T385" i="1"/>
  <c r="H318" i="1"/>
  <c r="H368" i="1" s="1"/>
  <c r="H416" i="1" s="1"/>
  <c r="T349" i="1"/>
  <c r="T350" i="1"/>
  <c r="T355" i="1"/>
  <c r="T359" i="1"/>
  <c r="T363" i="1"/>
  <c r="T372" i="1"/>
  <c r="T376" i="1"/>
  <c r="T380" i="1"/>
  <c r="T384" i="1"/>
  <c r="V342" i="1"/>
  <c r="X389" i="1"/>
  <c r="V389" i="1"/>
  <c r="L29" i="2"/>
  <c r="K29" i="2" s="1"/>
  <c r="L40" i="2"/>
  <c r="L66" i="2" s="1"/>
  <c r="J40" i="2"/>
  <c r="T348" i="1"/>
  <c r="T366" i="1"/>
  <c r="G398" i="1"/>
  <c r="G418" i="1" s="1"/>
  <c r="L20" i="2"/>
  <c r="K20" i="2" s="1"/>
  <c r="L30" i="2"/>
  <c r="K30" i="2" s="1"/>
  <c r="J36" i="2"/>
  <c r="K36" i="2" s="1"/>
  <c r="W296" i="1" l="1"/>
  <c r="Y296" i="1" s="1"/>
  <c r="Z267" i="1"/>
  <c r="V387" i="1"/>
  <c r="X97" i="1"/>
  <c r="W97" i="1" s="1"/>
  <c r="Y97" i="1" s="1"/>
  <c r="X207" i="1"/>
  <c r="W207" i="1" s="1"/>
  <c r="Y207" i="1" s="1"/>
  <c r="X208" i="1"/>
  <c r="X375" i="1"/>
  <c r="W375" i="1" s="1"/>
  <c r="Y375" i="1" s="1"/>
  <c r="Z96" i="1"/>
  <c r="Z88" i="1"/>
  <c r="Z185" i="1"/>
  <c r="Z296" i="1"/>
  <c r="X119" i="1"/>
  <c r="W119" i="1" s="1"/>
  <c r="Y119" i="1" s="1"/>
  <c r="Z339" i="1"/>
  <c r="Z325" i="1"/>
  <c r="Z100" i="1"/>
  <c r="Z348" i="1"/>
  <c r="Z285" i="1"/>
  <c r="Z281" i="1"/>
  <c r="V345" i="1"/>
  <c r="X180" i="1"/>
  <c r="Z355" i="1"/>
  <c r="X345" i="1"/>
  <c r="Z319" i="1"/>
  <c r="Z291" i="1"/>
  <c r="X281" i="1"/>
  <c r="W281" i="1" s="1"/>
  <c r="Y281" i="1" s="1"/>
  <c r="Z143" i="1"/>
  <c r="X30" i="1"/>
  <c r="Z258" i="1"/>
  <c r="Z341" i="1"/>
  <c r="Z215" i="1"/>
  <c r="X391" i="1"/>
  <c r="X298" i="1"/>
  <c r="W298" i="1" s="1"/>
  <c r="Y298" i="1" s="1"/>
  <c r="Z390" i="1"/>
  <c r="X293" i="1"/>
  <c r="W293" i="1" s="1"/>
  <c r="Y293" i="1" s="1"/>
  <c r="X354" i="1"/>
  <c r="X309" i="1"/>
  <c r="W309" i="1" s="1"/>
  <c r="Y309" i="1" s="1"/>
  <c r="Z87" i="1"/>
  <c r="X120" i="1"/>
  <c r="W120" i="1" s="1"/>
  <c r="Y120" i="1" s="1"/>
  <c r="X17" i="1"/>
  <c r="X307" i="1"/>
  <c r="W307" i="1" s="1"/>
  <c r="Y307" i="1" s="1"/>
  <c r="Z373" i="1"/>
  <c r="Z119" i="1"/>
  <c r="Z120" i="1"/>
  <c r="Z197" i="1"/>
  <c r="Z309" i="1"/>
  <c r="Z365" i="1"/>
  <c r="V391" i="1"/>
  <c r="X166" i="1"/>
  <c r="W166" i="1" s="1"/>
  <c r="Y166" i="1" s="1"/>
  <c r="Z350" i="1"/>
  <c r="Z361" i="1"/>
  <c r="V17" i="1"/>
  <c r="X102" i="1"/>
  <c r="W102" i="1" s="1"/>
  <c r="Y102" i="1" s="1"/>
  <c r="Z89" i="1"/>
  <c r="Z357" i="1"/>
  <c r="Z94" i="1"/>
  <c r="X202" i="1"/>
  <c r="W202" i="1" s="1"/>
  <c r="Y202" i="1" s="1"/>
  <c r="X151" i="1"/>
  <c r="W151" i="1" s="1"/>
  <c r="Y151" i="1" s="1"/>
  <c r="Z201" i="1"/>
  <c r="Z230" i="1"/>
  <c r="Z311" i="1"/>
  <c r="Z279" i="1"/>
  <c r="V318" i="1"/>
  <c r="W318" i="1" s="1"/>
  <c r="Z274" i="1"/>
  <c r="X75" i="1"/>
  <c r="W75" i="1" s="1"/>
  <c r="Y75" i="1" s="1"/>
  <c r="X377" i="1"/>
  <c r="W377" i="1" s="1"/>
  <c r="Y377" i="1" s="1"/>
  <c r="Z287" i="1"/>
  <c r="X73" i="1"/>
  <c r="W73" i="1" s="1"/>
  <c r="Y73" i="1" s="1"/>
  <c r="X66" i="1"/>
  <c r="X241" i="1"/>
  <c r="W241" i="1" s="1"/>
  <c r="Y241" i="1" s="1"/>
  <c r="Z138" i="1"/>
  <c r="Z239" i="1"/>
  <c r="Z144" i="1"/>
  <c r="V255" i="1"/>
  <c r="W255" i="1" s="1"/>
  <c r="Y255" i="1" s="1"/>
  <c r="X113" i="1"/>
  <c r="W113" i="1" s="1"/>
  <c r="Y113" i="1" s="1"/>
  <c r="Z115" i="1"/>
  <c r="Z162" i="1"/>
  <c r="Z184" i="1"/>
  <c r="Z196" i="1"/>
  <c r="Z228" i="1"/>
  <c r="Z247" i="1"/>
  <c r="Z306" i="1"/>
  <c r="Z338" i="1"/>
  <c r="Z354" i="1"/>
  <c r="Z269" i="1"/>
  <c r="Z174" i="1"/>
  <c r="Z363" i="1"/>
  <c r="Z352" i="1"/>
  <c r="Z280" i="1"/>
  <c r="Z157" i="1"/>
  <c r="V41" i="1"/>
  <c r="W41" i="1" s="1"/>
  <c r="Y41" i="1" s="1"/>
  <c r="Z41" i="1"/>
  <c r="Z392" i="1"/>
  <c r="X387" i="1"/>
  <c r="W387" i="1" s="1"/>
  <c r="Y387" i="1" s="1"/>
  <c r="V56" i="1"/>
  <c r="Z56" i="1"/>
  <c r="Z326" i="1"/>
  <c r="Z272" i="1"/>
  <c r="X338" i="1"/>
  <c r="W338" i="1" s="1"/>
  <c r="Y338" i="1" s="1"/>
  <c r="Z79" i="1"/>
  <c r="V55" i="1"/>
  <c r="W55" i="1" s="1"/>
  <c r="Y55" i="1" s="1"/>
  <c r="Z55" i="1"/>
  <c r="X50" i="1"/>
  <c r="Z50" i="1"/>
  <c r="Z169" i="1"/>
  <c r="Z186" i="1"/>
  <c r="Z199" i="1"/>
  <c r="Z216" i="1"/>
  <c r="Z232" i="1"/>
  <c r="Z340" i="1"/>
  <c r="Z283" i="1"/>
  <c r="Z308" i="1"/>
  <c r="Z231" i="1"/>
  <c r="Z353" i="1"/>
  <c r="Z222" i="1"/>
  <c r="Z205" i="1"/>
  <c r="Z200" i="1"/>
  <c r="Z388" i="1"/>
  <c r="Z304" i="1"/>
  <c r="Z227" i="1"/>
  <c r="Z349" i="1"/>
  <c r="Z176" i="1"/>
  <c r="Z112" i="1"/>
  <c r="Z207" i="1"/>
  <c r="V30" i="1"/>
  <c r="V54" i="1"/>
  <c r="Z54" i="1"/>
  <c r="V29" i="1"/>
  <c r="Z29" i="1"/>
  <c r="Z95" i="1"/>
  <c r="Z187" i="1"/>
  <c r="Z217" i="1"/>
  <c r="Z252" i="1"/>
  <c r="Z292" i="1"/>
  <c r="Z245" i="1"/>
  <c r="Z299" i="1"/>
  <c r="Z172" i="1"/>
  <c r="Z77" i="1"/>
  <c r="Z320" i="1"/>
  <c r="Z328" i="1"/>
  <c r="V51" i="1"/>
  <c r="Z51" i="1"/>
  <c r="Z198" i="1"/>
  <c r="Z241" i="1"/>
  <c r="Z139" i="1"/>
  <c r="Z295" i="1"/>
  <c r="Z83" i="1"/>
  <c r="Z73" i="1"/>
  <c r="Z271" i="1"/>
  <c r="Z324" i="1"/>
  <c r="Z140" i="1"/>
  <c r="V57" i="1"/>
  <c r="Z57" i="1"/>
  <c r="Z329" i="1"/>
  <c r="T251" i="1"/>
  <c r="Z251" i="1"/>
  <c r="X323" i="1"/>
  <c r="W323" i="1" s="1"/>
  <c r="Y323" i="1" s="1"/>
  <c r="X301" i="1"/>
  <c r="W301" i="1" s="1"/>
  <c r="Y301" i="1" s="1"/>
  <c r="X28" i="1"/>
  <c r="Z28" i="1"/>
  <c r="V32" i="1"/>
  <c r="Z32" i="1"/>
  <c r="X45" i="1"/>
  <c r="Z45" i="1"/>
  <c r="Z98" i="1"/>
  <c r="Z124" i="1"/>
  <c r="Z142" i="1"/>
  <c r="Z173" i="1"/>
  <c r="Z202" i="1"/>
  <c r="Z219" i="1"/>
  <c r="Z240" i="1"/>
  <c r="Z253" i="1"/>
  <c r="Z294" i="1"/>
  <c r="Z323" i="1"/>
  <c r="Z344" i="1"/>
  <c r="Z194" i="1"/>
  <c r="Z218" i="1"/>
  <c r="Z130" i="1"/>
  <c r="Z286" i="1"/>
  <c r="Z383" i="1"/>
  <c r="Z379" i="1"/>
  <c r="Z171" i="1"/>
  <c r="Z266" i="1"/>
  <c r="Z131" i="1"/>
  <c r="X18" i="1"/>
  <c r="Z18" i="1"/>
  <c r="V27" i="1"/>
  <c r="V43" i="1"/>
  <c r="Z43" i="1"/>
  <c r="Z224" i="1"/>
  <c r="Z190" i="1"/>
  <c r="Z214" i="1"/>
  <c r="Z282" i="1"/>
  <c r="Z303" i="1"/>
  <c r="Z384" i="1"/>
  <c r="Z229" i="1"/>
  <c r="Z127" i="1"/>
  <c r="T150" i="1"/>
  <c r="Z150" i="1"/>
  <c r="V22" i="1"/>
  <c r="Z22" i="1"/>
  <c r="X21" i="1"/>
  <c r="W21" i="1" s="1"/>
  <c r="Z21" i="1"/>
  <c r="V47" i="1"/>
  <c r="W47" i="1" s="1"/>
  <c r="Y47" i="1" s="1"/>
  <c r="Z47" i="1"/>
  <c r="Z99" i="1"/>
  <c r="Z175" i="1"/>
  <c r="Z189" i="1"/>
  <c r="Z204" i="1"/>
  <c r="Z221" i="1"/>
  <c r="Z254" i="1"/>
  <c r="Z298" i="1"/>
  <c r="Z327" i="1"/>
  <c r="Z382" i="1"/>
  <c r="Z182" i="1"/>
  <c r="Z156" i="1"/>
  <c r="Z97" i="1"/>
  <c r="Z236" i="1"/>
  <c r="Z155" i="1"/>
  <c r="Z380" i="1"/>
  <c r="Z90" i="1"/>
  <c r="Z145" i="1"/>
  <c r="Z102" i="1"/>
  <c r="X297" i="1"/>
  <c r="W297" i="1" s="1"/>
  <c r="Y297" i="1" s="1"/>
  <c r="V20" i="1"/>
  <c r="Z20" i="1"/>
  <c r="Z378" i="1"/>
  <c r="Z371" i="1"/>
  <c r="Z152" i="1"/>
  <c r="Z74" i="1"/>
  <c r="Z193" i="1"/>
  <c r="Z183" i="1"/>
  <c r="Z376" i="1"/>
  <c r="Z82" i="1"/>
  <c r="Z75" i="1"/>
  <c r="V49" i="1"/>
  <c r="Z49" i="1"/>
  <c r="Z277" i="1"/>
  <c r="X48" i="1"/>
  <c r="Z48" i="1"/>
  <c r="Z84" i="1"/>
  <c r="Z101" i="1"/>
  <c r="Z126" i="1"/>
  <c r="Z151" i="1"/>
  <c r="Z180" i="1"/>
  <c r="Z191" i="1"/>
  <c r="Z206" i="1"/>
  <c r="Z225" i="1"/>
  <c r="Z243" i="1"/>
  <c r="Z330" i="1"/>
  <c r="Z374" i="1"/>
  <c r="Z332" i="1"/>
  <c r="Z359" i="1"/>
  <c r="Z134" i="1"/>
  <c r="Z85" i="1"/>
  <c r="Z372" i="1"/>
  <c r="Z297" i="1"/>
  <c r="Z103" i="1"/>
  <c r="Z71" i="1"/>
  <c r="X130" i="1"/>
  <c r="W130" i="1" s="1"/>
  <c r="Y130" i="1" s="1"/>
  <c r="V19" i="1"/>
  <c r="Z19" i="1"/>
  <c r="Z366" i="1"/>
  <c r="Z346" i="1"/>
  <c r="Z385" i="1"/>
  <c r="Z117" i="1"/>
  <c r="Z393" i="1"/>
  <c r="Z364" i="1"/>
  <c r="Z284" i="1"/>
  <c r="Z76" i="1"/>
  <c r="Z66" i="1"/>
  <c r="X236" i="1"/>
  <c r="W236" i="1" s="1"/>
  <c r="Y236" i="1" s="1"/>
  <c r="V52" i="1"/>
  <c r="Z52" i="1"/>
  <c r="V53" i="1"/>
  <c r="Z53" i="1"/>
  <c r="Z86" i="1"/>
  <c r="Z114" i="1"/>
  <c r="Z128" i="1"/>
  <c r="Z153" i="1"/>
  <c r="Z181" i="1"/>
  <c r="Z192" i="1"/>
  <c r="Z208" i="1"/>
  <c r="Z307" i="1"/>
  <c r="Z337" i="1"/>
  <c r="Z293" i="1"/>
  <c r="Z381" i="1"/>
  <c r="Z113" i="1"/>
  <c r="Z360" i="1"/>
  <c r="Z302" i="1"/>
  <c r="Z72" i="1"/>
  <c r="Z351" i="1"/>
  <c r="V44" i="1"/>
  <c r="Z44" i="1"/>
  <c r="Z290" i="1"/>
  <c r="V40" i="1"/>
  <c r="Z40" i="1"/>
  <c r="Z358" i="1"/>
  <c r="Z318" i="1"/>
  <c r="Z288" i="1"/>
  <c r="Z377" i="1"/>
  <c r="Z92" i="1"/>
  <c r="Z356" i="1"/>
  <c r="Z154" i="1"/>
  <c r="Z375" i="1"/>
  <c r="Z195" i="1"/>
  <c r="T322" i="1"/>
  <c r="Z322" i="1"/>
  <c r="T321" i="1"/>
  <c r="Z321" i="1"/>
  <c r="T301" i="1"/>
  <c r="Z301" i="1"/>
  <c r="T300" i="1"/>
  <c r="Z300" i="1"/>
  <c r="T289" i="1"/>
  <c r="Z289" i="1"/>
  <c r="X278" i="1"/>
  <c r="W278" i="1" s="1"/>
  <c r="Y278" i="1" s="1"/>
  <c r="Z278" i="1"/>
  <c r="T276" i="1"/>
  <c r="Z276" i="1"/>
  <c r="T275" i="1"/>
  <c r="Z275" i="1"/>
  <c r="T260" i="1"/>
  <c r="Z260" i="1"/>
  <c r="T250" i="1"/>
  <c r="Z250" i="1"/>
  <c r="T238" i="1"/>
  <c r="Z238" i="1"/>
  <c r="T237" i="1"/>
  <c r="Z237" i="1"/>
  <c r="T235" i="1"/>
  <c r="Z235" i="1"/>
  <c r="T234" i="1"/>
  <c r="Z234" i="1"/>
  <c r="X234" i="1"/>
  <c r="W234" i="1" s="1"/>
  <c r="Y234" i="1" s="1"/>
  <c r="T223" i="1"/>
  <c r="Z223" i="1"/>
  <c r="T179" i="1"/>
  <c r="Z179" i="1"/>
  <c r="X178" i="1"/>
  <c r="W178" i="1" s="1"/>
  <c r="Y178" i="1" s="1"/>
  <c r="Z178" i="1"/>
  <c r="T177" i="1"/>
  <c r="Z177" i="1"/>
  <c r="T167" i="1"/>
  <c r="Z167" i="1"/>
  <c r="T166" i="1"/>
  <c r="Z166" i="1"/>
  <c r="X165" i="1"/>
  <c r="W165" i="1" s="1"/>
  <c r="Y165" i="1" s="1"/>
  <c r="Z165" i="1"/>
  <c r="T164" i="1"/>
  <c r="Z164" i="1"/>
  <c r="T163" i="1"/>
  <c r="Z163" i="1"/>
  <c r="X148" i="1"/>
  <c r="W148" i="1" s="1"/>
  <c r="Y148" i="1" s="1"/>
  <c r="Z148" i="1"/>
  <c r="T146" i="1"/>
  <c r="Z146" i="1"/>
  <c r="T136" i="1"/>
  <c r="Z136" i="1"/>
  <c r="T135" i="1"/>
  <c r="Z135" i="1"/>
  <c r="T133" i="1"/>
  <c r="Z133" i="1"/>
  <c r="T123" i="1"/>
  <c r="Z123" i="1"/>
  <c r="T122" i="1"/>
  <c r="Z122" i="1"/>
  <c r="T121" i="1"/>
  <c r="Z121" i="1"/>
  <c r="T107" i="1"/>
  <c r="Z107" i="1"/>
  <c r="T106" i="1"/>
  <c r="Z106" i="1"/>
  <c r="X105" i="1"/>
  <c r="W105" i="1" s="1"/>
  <c r="Y105" i="1" s="1"/>
  <c r="Z105" i="1"/>
  <c r="T104" i="1"/>
  <c r="Z104" i="1"/>
  <c r="T93" i="1"/>
  <c r="Z93" i="1"/>
  <c r="T81" i="1"/>
  <c r="Z81" i="1"/>
  <c r="T80" i="1"/>
  <c r="Z80" i="1"/>
  <c r="T70" i="1"/>
  <c r="Z70" i="1"/>
  <c r="T69" i="1"/>
  <c r="Z69" i="1"/>
  <c r="T68" i="1"/>
  <c r="Z68" i="1"/>
  <c r="T67" i="1"/>
  <c r="Z67" i="1"/>
  <c r="X357" i="1"/>
  <c r="W357" i="1" s="1"/>
  <c r="Y357" i="1" s="1"/>
  <c r="X143" i="1"/>
  <c r="W143" i="1" s="1"/>
  <c r="Y143" i="1" s="1"/>
  <c r="X57" i="1"/>
  <c r="W57" i="1" s="1"/>
  <c r="Y57" i="1" s="1"/>
  <c r="X89" i="1"/>
  <c r="W89" i="1" s="1"/>
  <c r="Y89" i="1" s="1"/>
  <c r="X295" i="1"/>
  <c r="W295" i="1" s="1"/>
  <c r="Y295" i="1" s="1"/>
  <c r="X337" i="1"/>
  <c r="W337" i="1" s="1"/>
  <c r="Y337" i="1" s="1"/>
  <c r="V230" i="1"/>
  <c r="W230" i="1" s="1"/>
  <c r="Y230" i="1" s="1"/>
  <c r="X44" i="1"/>
  <c r="X186" i="1"/>
  <c r="W186" i="1" s="1"/>
  <c r="Y186" i="1" s="1"/>
  <c r="X191" i="1"/>
  <c r="W191" i="1" s="1"/>
  <c r="Y191" i="1" s="1"/>
  <c r="X276" i="1"/>
  <c r="W276" i="1" s="1"/>
  <c r="Y276" i="1" s="1"/>
  <c r="X239" i="1"/>
  <c r="W239" i="1" s="1"/>
  <c r="Y239" i="1" s="1"/>
  <c r="X282" i="1"/>
  <c r="W282" i="1" s="1"/>
  <c r="Y282" i="1" s="1"/>
  <c r="X100" i="1"/>
  <c r="W100" i="1" s="1"/>
  <c r="Y100" i="1" s="1"/>
  <c r="X291" i="1"/>
  <c r="W291" i="1" s="1"/>
  <c r="Y291" i="1" s="1"/>
  <c r="X84" i="1"/>
  <c r="W84" i="1" s="1"/>
  <c r="Y84" i="1" s="1"/>
  <c r="X243" i="1"/>
  <c r="W243" i="1" s="1"/>
  <c r="Y243" i="1" s="1"/>
  <c r="X187" i="1"/>
  <c r="W187" i="1" s="1"/>
  <c r="Y187" i="1" s="1"/>
  <c r="X53" i="1"/>
  <c r="X373" i="1"/>
  <c r="W373" i="1" s="1"/>
  <c r="Y373" i="1" s="1"/>
  <c r="X219" i="1"/>
  <c r="W219" i="1" s="1"/>
  <c r="Y219" i="1" s="1"/>
  <c r="X175" i="1"/>
  <c r="W175" i="1" s="1"/>
  <c r="Y175" i="1" s="1"/>
  <c r="X95" i="1"/>
  <c r="W95" i="1" s="1"/>
  <c r="Y95" i="1" s="1"/>
  <c r="X127" i="1"/>
  <c r="W127" i="1" s="1"/>
  <c r="Y127" i="1" s="1"/>
  <c r="X56" i="1"/>
  <c r="X181" i="1"/>
  <c r="W181" i="1" s="1"/>
  <c r="Y181" i="1" s="1"/>
  <c r="X378" i="1"/>
  <c r="W378" i="1" s="1"/>
  <c r="Y378" i="1" s="1"/>
  <c r="X171" i="1"/>
  <c r="W171" i="1" s="1"/>
  <c r="Y171" i="1" s="1"/>
  <c r="X90" i="1"/>
  <c r="W90" i="1" s="1"/>
  <c r="Y90" i="1" s="1"/>
  <c r="X240" i="1"/>
  <c r="W240" i="1" s="1"/>
  <c r="Y240" i="1" s="1"/>
  <c r="X128" i="1"/>
  <c r="W128" i="1" s="1"/>
  <c r="Y128" i="1" s="1"/>
  <c r="X145" i="1"/>
  <c r="W145" i="1" s="1"/>
  <c r="Y145" i="1" s="1"/>
  <c r="X379" i="1"/>
  <c r="W379" i="1" s="1"/>
  <c r="Y379" i="1" s="1"/>
  <c r="X190" i="1"/>
  <c r="W190" i="1" s="1"/>
  <c r="Y190" i="1" s="1"/>
  <c r="X156" i="1"/>
  <c r="W156" i="1" s="1"/>
  <c r="Y156" i="1" s="1"/>
  <c r="X349" i="1"/>
  <c r="W349" i="1" s="1"/>
  <c r="Y349" i="1" s="1"/>
  <c r="T278" i="1"/>
  <c r="X383" i="1"/>
  <c r="W383" i="1" s="1"/>
  <c r="Y383" i="1" s="1"/>
  <c r="X216" i="1"/>
  <c r="W216" i="1" s="1"/>
  <c r="Y216" i="1" s="1"/>
  <c r="V50" i="1"/>
  <c r="T291" i="1"/>
  <c r="X258" i="1"/>
  <c r="W258" i="1" s="1"/>
  <c r="Y258" i="1" s="1"/>
  <c r="X319" i="1"/>
  <c r="W319" i="1" s="1"/>
  <c r="Y319" i="1" s="1"/>
  <c r="X251" i="1"/>
  <c r="W251" i="1" s="1"/>
  <c r="Y251" i="1" s="1"/>
  <c r="X292" i="1"/>
  <c r="W292" i="1" s="1"/>
  <c r="Y292" i="1" s="1"/>
  <c r="X157" i="1"/>
  <c r="W157" i="1" s="1"/>
  <c r="Y157" i="1" s="1"/>
  <c r="X88" i="1"/>
  <c r="W88" i="1" s="1"/>
  <c r="Y88" i="1" s="1"/>
  <c r="X269" i="1"/>
  <c r="W269" i="1" s="1"/>
  <c r="Y269" i="1" s="1"/>
  <c r="X201" i="1"/>
  <c r="W201" i="1" s="1"/>
  <c r="Y201" i="1" s="1"/>
  <c r="X245" i="1"/>
  <c r="W245" i="1" s="1"/>
  <c r="Y245" i="1" s="1"/>
  <c r="X198" i="1"/>
  <c r="W198" i="1" s="1"/>
  <c r="Y198" i="1" s="1"/>
  <c r="X71" i="1"/>
  <c r="W71" i="1" s="1"/>
  <c r="Y71" i="1" s="1"/>
  <c r="X87" i="1"/>
  <c r="W87" i="1" s="1"/>
  <c r="Y87" i="1" s="1"/>
  <c r="X133" i="1"/>
  <c r="W133" i="1" s="1"/>
  <c r="Y133" i="1" s="1"/>
  <c r="X16" i="1"/>
  <c r="W16" i="1" s="1"/>
  <c r="X390" i="1"/>
  <c r="W390" i="1" s="1"/>
  <c r="Y390" i="1" s="1"/>
  <c r="X247" i="1"/>
  <c r="W247" i="1" s="1"/>
  <c r="Y247" i="1" s="1"/>
  <c r="X388" i="1"/>
  <c r="W388" i="1" s="1"/>
  <c r="Y388" i="1" s="1"/>
  <c r="X365" i="1"/>
  <c r="W365" i="1" s="1"/>
  <c r="X385" i="1"/>
  <c r="W385" i="1" s="1"/>
  <c r="Y385" i="1" s="1"/>
  <c r="X294" i="1"/>
  <c r="W294" i="1" s="1"/>
  <c r="Y294" i="1" s="1"/>
  <c r="X304" i="1"/>
  <c r="W304" i="1" s="1"/>
  <c r="Y304" i="1" s="1"/>
  <c r="X206" i="1"/>
  <c r="W206" i="1" s="1"/>
  <c r="Y206" i="1" s="1"/>
  <c r="X214" i="1"/>
  <c r="W214" i="1" s="1"/>
  <c r="Y214" i="1" s="1"/>
  <c r="X182" i="1"/>
  <c r="W182" i="1" s="1"/>
  <c r="Y182" i="1" s="1"/>
  <c r="X142" i="1"/>
  <c r="W142" i="1" s="1"/>
  <c r="Y142" i="1" s="1"/>
  <c r="X70" i="1"/>
  <c r="W70" i="1" s="1"/>
  <c r="Y70" i="1" s="1"/>
  <c r="X99" i="1"/>
  <c r="W99" i="1" s="1"/>
  <c r="Y99" i="1" s="1"/>
  <c r="V28" i="1"/>
  <c r="V18" i="1"/>
  <c r="X311" i="1"/>
  <c r="W311" i="1" s="1"/>
  <c r="Y311" i="1" s="1"/>
  <c r="X121" i="1"/>
  <c r="W121" i="1" s="1"/>
  <c r="Y121" i="1" s="1"/>
  <c r="X122" i="1"/>
  <c r="W122" i="1" s="1"/>
  <c r="Y122" i="1" s="1"/>
  <c r="V14" i="1"/>
  <c r="W14" i="1" s="1"/>
  <c r="X299" i="1"/>
  <c r="W299" i="1" s="1"/>
  <c r="Y299" i="1" s="1"/>
  <c r="V346" i="1"/>
  <c r="W346" i="1" s="1"/>
  <c r="Y346" i="1" s="1"/>
  <c r="X308" i="1"/>
  <c r="W308" i="1" s="1"/>
  <c r="Y308" i="1" s="1"/>
  <c r="X134" i="1"/>
  <c r="W134" i="1" s="1"/>
  <c r="Y134" i="1" s="1"/>
  <c r="X49" i="1"/>
  <c r="X76" i="1"/>
  <c r="W76" i="1" s="1"/>
  <c r="Y76" i="1" s="1"/>
  <c r="X224" i="1"/>
  <c r="W224" i="1" s="1"/>
  <c r="Y224" i="1" s="1"/>
  <c r="D26" i="3"/>
  <c r="D28" i="3" s="1"/>
  <c r="B21" i="3"/>
  <c r="X340" i="1"/>
  <c r="W340" i="1" s="1"/>
  <c r="Y340" i="1" s="1"/>
  <c r="X144" i="1"/>
  <c r="W144" i="1" s="1"/>
  <c r="Y144" i="1" s="1"/>
  <c r="X221" i="1"/>
  <c r="W221" i="1" s="1"/>
  <c r="Y221" i="1" s="1"/>
  <c r="X283" i="1"/>
  <c r="W283" i="1" s="1"/>
  <c r="Y283" i="1" s="1"/>
  <c r="X279" i="1"/>
  <c r="W279" i="1" s="1"/>
  <c r="Y279" i="1" s="1"/>
  <c r="V199" i="1"/>
  <c r="W199" i="1" s="1"/>
  <c r="Y199" i="1" s="1"/>
  <c r="X117" i="1"/>
  <c r="W117" i="1" s="1"/>
  <c r="Y117" i="1" s="1"/>
  <c r="X374" i="1"/>
  <c r="W374" i="1" s="1"/>
  <c r="Y374" i="1" s="1"/>
  <c r="X341" i="1"/>
  <c r="W341" i="1" s="1"/>
  <c r="Y341" i="1" s="1"/>
  <c r="X225" i="1"/>
  <c r="W225" i="1" s="1"/>
  <c r="Y225" i="1" s="1"/>
  <c r="X169" i="1"/>
  <c r="W169" i="1" s="1"/>
  <c r="Y169" i="1" s="1"/>
  <c r="X126" i="1"/>
  <c r="W126" i="1" s="1"/>
  <c r="Y126" i="1" s="1"/>
  <c r="X344" i="1"/>
  <c r="W344" i="1" s="1"/>
  <c r="Y344" i="1" s="1"/>
  <c r="X20" i="1"/>
  <c r="X306" i="1"/>
  <c r="W306" i="1" s="1"/>
  <c r="Y306" i="1" s="1"/>
  <c r="X79" i="1"/>
  <c r="W79" i="1" s="1"/>
  <c r="Y79" i="1" s="1"/>
  <c r="X183" i="1"/>
  <c r="W183" i="1" s="1"/>
  <c r="Y183" i="1" s="1"/>
  <c r="X51" i="1"/>
  <c r="X324" i="1"/>
  <c r="W324" i="1" s="1"/>
  <c r="Y324" i="1" s="1"/>
  <c r="V110" i="1"/>
  <c r="W354" i="1"/>
  <c r="Y354" i="1" s="1"/>
  <c r="W229" i="1"/>
  <c r="Y229" i="1" s="1"/>
  <c r="W208" i="1"/>
  <c r="Y208" i="1" s="1"/>
  <c r="W180" i="1"/>
  <c r="Y180" i="1" s="1"/>
  <c r="W140" i="1"/>
  <c r="Y140" i="1" s="1"/>
  <c r="J66" i="2"/>
  <c r="J38" i="2"/>
  <c r="J68" i="2" s="1"/>
  <c r="K10" i="2"/>
  <c r="K38" i="2" s="1"/>
  <c r="K68" i="2" s="1"/>
  <c r="L38" i="2"/>
  <c r="L68" i="2" s="1"/>
  <c r="L78" i="2" s="1"/>
  <c r="K40" i="2"/>
  <c r="K66" i="2" s="1"/>
  <c r="X300" i="1"/>
  <c r="W300" i="1" s="1"/>
  <c r="Y300" i="1" s="1"/>
  <c r="T224" i="1"/>
  <c r="T148" i="1"/>
  <c r="T105" i="1"/>
  <c r="X80" i="1"/>
  <c r="W80" i="1" s="1"/>
  <c r="Y80" i="1" s="1"/>
  <c r="X363" i="1"/>
  <c r="W363" i="1" s="1"/>
  <c r="Y363" i="1" s="1"/>
  <c r="V232" i="1"/>
  <c r="W232" i="1" s="1"/>
  <c r="Y232" i="1" s="1"/>
  <c r="V197" i="1"/>
  <c r="W197" i="1" s="1"/>
  <c r="Y197" i="1" s="1"/>
  <c r="V48" i="1"/>
  <c r="X172" i="1"/>
  <c r="W172" i="1" s="1"/>
  <c r="Y172" i="1" s="1"/>
  <c r="X330" i="1"/>
  <c r="W330" i="1" s="1"/>
  <c r="Y330" i="1" s="1"/>
  <c r="X290" i="1"/>
  <c r="W290" i="1" s="1"/>
  <c r="Y290" i="1" s="1"/>
  <c r="X350" i="1"/>
  <c r="W350" i="1" s="1"/>
  <c r="Y350" i="1" s="1"/>
  <c r="X381" i="1"/>
  <c r="W381" i="1" s="1"/>
  <c r="Y381" i="1" s="1"/>
  <c r="X360" i="1"/>
  <c r="W360" i="1" s="1"/>
  <c r="Y360" i="1" s="1"/>
  <c r="X361" i="1"/>
  <c r="W361" i="1" s="1"/>
  <c r="Y361" i="1" s="1"/>
  <c r="X353" i="1"/>
  <c r="W353" i="1" s="1"/>
  <c r="Y353" i="1" s="1"/>
  <c r="X285" i="1"/>
  <c r="W285" i="1" s="1"/>
  <c r="Y285" i="1" s="1"/>
  <c r="X204" i="1"/>
  <c r="W204" i="1" s="1"/>
  <c r="Y204" i="1" s="1"/>
  <c r="X194" i="1"/>
  <c r="W194" i="1" s="1"/>
  <c r="Y194" i="1" s="1"/>
  <c r="X320" i="1"/>
  <c r="W320" i="1" s="1"/>
  <c r="Y320" i="1" s="1"/>
  <c r="X215" i="1"/>
  <c r="W215" i="1" s="1"/>
  <c r="Y215" i="1" s="1"/>
  <c r="X217" i="1"/>
  <c r="W217" i="1" s="1"/>
  <c r="Y217" i="1" s="1"/>
  <c r="X303" i="1"/>
  <c r="W303" i="1" s="1"/>
  <c r="Y303" i="1" s="1"/>
  <c r="X227" i="1"/>
  <c r="W227" i="1" s="1"/>
  <c r="Y227" i="1" s="1"/>
  <c r="X131" i="1"/>
  <c r="W131" i="1" s="1"/>
  <c r="Y131" i="1" s="1"/>
  <c r="X107" i="1"/>
  <c r="W107" i="1" s="1"/>
  <c r="Y107" i="1" s="1"/>
  <c r="X81" i="1"/>
  <c r="W81" i="1" s="1"/>
  <c r="Y81" i="1" s="1"/>
  <c r="X77" i="1"/>
  <c r="W77" i="1" s="1"/>
  <c r="Y77" i="1" s="1"/>
  <c r="X167" i="1"/>
  <c r="W167" i="1" s="1"/>
  <c r="Y167" i="1" s="1"/>
  <c r="X52" i="1"/>
  <c r="T79" i="1"/>
  <c r="X15" i="1"/>
  <c r="W15" i="1" s="1"/>
  <c r="X13" i="1"/>
  <c r="W13" i="1" s="1"/>
  <c r="X271" i="1"/>
  <c r="W271" i="1" s="1"/>
  <c r="Y271" i="1" s="1"/>
  <c r="X280" i="1"/>
  <c r="W280" i="1" s="1"/>
  <c r="Y280" i="1" s="1"/>
  <c r="X19" i="1"/>
  <c r="X332" i="1"/>
  <c r="W332" i="1" s="1"/>
  <c r="Y332" i="1" s="1"/>
  <c r="X254" i="1"/>
  <c r="W254" i="1" s="1"/>
  <c r="Y254" i="1" s="1"/>
  <c r="V162" i="1"/>
  <c r="W162" i="1" s="1"/>
  <c r="Y162" i="1" s="1"/>
  <c r="V228" i="1"/>
  <c r="W228" i="1" s="1"/>
  <c r="Y228" i="1" s="1"/>
  <c r="X218" i="1"/>
  <c r="W218" i="1" s="1"/>
  <c r="Y218" i="1" s="1"/>
  <c r="X150" i="1"/>
  <c r="W150" i="1" s="1"/>
  <c r="Y150" i="1" s="1"/>
  <c r="X106" i="1"/>
  <c r="W106" i="1" s="1"/>
  <c r="Y106" i="1" s="1"/>
  <c r="X27" i="1"/>
  <c r="X29" i="1"/>
  <c r="W29" i="1" s="1"/>
  <c r="Y29" i="1" s="1"/>
  <c r="X366" i="1"/>
  <c r="W366" i="1" s="1"/>
  <c r="X364" i="1"/>
  <c r="W364" i="1" s="1"/>
  <c r="Y364" i="1" s="1"/>
  <c r="X322" i="1"/>
  <c r="W322" i="1" s="1"/>
  <c r="Y322" i="1" s="1"/>
  <c r="X288" i="1"/>
  <c r="W288" i="1" s="1"/>
  <c r="Y288" i="1" s="1"/>
  <c r="X272" i="1"/>
  <c r="W272" i="1" s="1"/>
  <c r="Y272" i="1" s="1"/>
  <c r="X329" i="1"/>
  <c r="W329" i="1" s="1"/>
  <c r="Y329" i="1" s="1"/>
  <c r="X238" i="1"/>
  <c r="W238" i="1" s="1"/>
  <c r="Y238" i="1" s="1"/>
  <c r="X173" i="1"/>
  <c r="W173" i="1" s="1"/>
  <c r="Y173" i="1" s="1"/>
  <c r="X185" i="1"/>
  <c r="W185" i="1" s="1"/>
  <c r="Y185" i="1" s="1"/>
  <c r="X138" i="1"/>
  <c r="W138" i="1" s="1"/>
  <c r="Y138" i="1" s="1"/>
  <c r="X200" i="1"/>
  <c r="W200" i="1" s="1"/>
  <c r="Y200" i="1" s="1"/>
  <c r="X86" i="1"/>
  <c r="W86" i="1" s="1"/>
  <c r="Y86" i="1" s="1"/>
  <c r="X82" i="1"/>
  <c r="W82" i="1" s="1"/>
  <c r="Y82" i="1" s="1"/>
  <c r="X112" i="1"/>
  <c r="W112" i="1" s="1"/>
  <c r="X67" i="1"/>
  <c r="W67" i="1" s="1"/>
  <c r="Y67" i="1" s="1"/>
  <c r="V45" i="1"/>
  <c r="X22" i="1"/>
  <c r="X92" i="1"/>
  <c r="W92" i="1" s="1"/>
  <c r="Y92" i="1" s="1"/>
  <c r="X252" i="1"/>
  <c r="W252" i="1" s="1"/>
  <c r="Y252" i="1" s="1"/>
  <c r="V327" i="1"/>
  <c r="W327" i="1" s="1"/>
  <c r="Y327" i="1" s="1"/>
  <c r="X136" i="1"/>
  <c r="W136" i="1" s="1"/>
  <c r="Y136" i="1" s="1"/>
  <c r="X154" i="1"/>
  <c r="W154" i="1" s="1"/>
  <c r="Y154" i="1" s="1"/>
  <c r="V305" i="1"/>
  <c r="X305" i="1"/>
  <c r="X339" i="1"/>
  <c r="W339" i="1" s="1"/>
  <c r="Y339" i="1" s="1"/>
  <c r="X392" i="1"/>
  <c r="W392" i="1" s="1"/>
  <c r="Y392" i="1" s="1"/>
  <c r="V393" i="1"/>
  <c r="W393" i="1" s="1"/>
  <c r="Y393" i="1" s="1"/>
  <c r="X321" i="1"/>
  <c r="W321" i="1" s="1"/>
  <c r="Y321" i="1" s="1"/>
  <c r="X358" i="1"/>
  <c r="W358" i="1" s="1"/>
  <c r="Y358" i="1" s="1"/>
  <c r="X153" i="1"/>
  <c r="W153" i="1" s="1"/>
  <c r="Y153" i="1" s="1"/>
  <c r="X179" i="1"/>
  <c r="W179" i="1" s="1"/>
  <c r="Y179" i="1" s="1"/>
  <c r="X124" i="1"/>
  <c r="W124" i="1" s="1"/>
  <c r="Y124" i="1" s="1"/>
  <c r="X235" i="1"/>
  <c r="W235" i="1" s="1"/>
  <c r="Y235" i="1" s="1"/>
  <c r="L60" i="1"/>
  <c r="L404" i="1" s="1"/>
  <c r="X139" i="1"/>
  <c r="W139" i="1" s="1"/>
  <c r="Y139" i="1" s="1"/>
  <c r="X347" i="1"/>
  <c r="V347" i="1"/>
  <c r="X376" i="1"/>
  <c r="W376" i="1" s="1"/>
  <c r="Y376" i="1" s="1"/>
  <c r="X348" i="1"/>
  <c r="W348" i="1" s="1"/>
  <c r="Y348" i="1" s="1"/>
  <c r="X382" i="1"/>
  <c r="W382" i="1" s="1"/>
  <c r="Y382" i="1" s="1"/>
  <c r="X274" i="1"/>
  <c r="W274" i="1" s="1"/>
  <c r="Y274" i="1" s="1"/>
  <c r="X328" i="1"/>
  <c r="W328" i="1" s="1"/>
  <c r="Y328" i="1" s="1"/>
  <c r="X286" i="1"/>
  <c r="W286" i="1" s="1"/>
  <c r="Y286" i="1" s="1"/>
  <c r="X260" i="1"/>
  <c r="W260" i="1" s="1"/>
  <c r="Y260" i="1" s="1"/>
  <c r="V253" i="1"/>
  <c r="W253" i="1" s="1"/>
  <c r="Y253" i="1" s="1"/>
  <c r="X189" i="1"/>
  <c r="W189" i="1" s="1"/>
  <c r="Y189" i="1" s="1"/>
  <c r="X237" i="1"/>
  <c r="W237" i="1" s="1"/>
  <c r="Y237" i="1" s="1"/>
  <c r="X123" i="1"/>
  <c r="W123" i="1" s="1"/>
  <c r="Y123" i="1" s="1"/>
  <c r="X326" i="1"/>
  <c r="W326" i="1" s="1"/>
  <c r="Y326" i="1" s="1"/>
  <c r="X352" i="1"/>
  <c r="W352" i="1" s="1"/>
  <c r="Y352" i="1" s="1"/>
  <c r="X289" i="1"/>
  <c r="W289" i="1" s="1"/>
  <c r="Y289" i="1" s="1"/>
  <c r="X223" i="1"/>
  <c r="W223" i="1" s="1"/>
  <c r="Y223" i="1" s="1"/>
  <c r="X231" i="1"/>
  <c r="W231" i="1" s="1"/>
  <c r="Y231" i="1" s="1"/>
  <c r="T178" i="1"/>
  <c r="X177" i="1"/>
  <c r="W177" i="1" s="1"/>
  <c r="Y177" i="1" s="1"/>
  <c r="X54" i="1"/>
  <c r="X32" i="1"/>
  <c r="X43" i="1"/>
  <c r="X68" i="1"/>
  <c r="W68" i="1" s="1"/>
  <c r="Y68" i="1" s="1"/>
  <c r="X115" i="1"/>
  <c r="W115" i="1" s="1"/>
  <c r="Y115" i="1" s="1"/>
  <c r="X176" i="1"/>
  <c r="W176" i="1" s="1"/>
  <c r="Y176" i="1" s="1"/>
  <c r="V310" i="1"/>
  <c r="X310" i="1"/>
  <c r="V249" i="1"/>
  <c r="X249" i="1"/>
  <c r="W391" i="1"/>
  <c r="Y391" i="1" s="1"/>
  <c r="X205" i="1"/>
  <c r="W205" i="1" s="1"/>
  <c r="Y205" i="1" s="1"/>
  <c r="T165" i="1"/>
  <c r="X174" i="1"/>
  <c r="W174" i="1" s="1"/>
  <c r="Y174" i="1" s="1"/>
  <c r="X85" i="1"/>
  <c r="W85" i="1" s="1"/>
  <c r="Y85" i="1" s="1"/>
  <c r="X74" i="1"/>
  <c r="W74" i="1" s="1"/>
  <c r="Y74" i="1" s="1"/>
  <c r="X267" i="1"/>
  <c r="W267" i="1" s="1"/>
  <c r="Y267" i="1" s="1"/>
  <c r="T267" i="1"/>
  <c r="X193" i="1"/>
  <c r="W193" i="1" s="1"/>
  <c r="Y193" i="1" s="1"/>
  <c r="X155" i="1"/>
  <c r="W155" i="1" s="1"/>
  <c r="Y155" i="1" s="1"/>
  <c r="X42" i="1"/>
  <c r="V42" i="1"/>
  <c r="X384" i="1"/>
  <c r="W384" i="1" s="1"/>
  <c r="Y384" i="1" s="1"/>
  <c r="X371" i="1"/>
  <c r="W371" i="1" s="1"/>
  <c r="X275" i="1"/>
  <c r="W275" i="1" s="1"/>
  <c r="Y275" i="1" s="1"/>
  <c r="X98" i="1"/>
  <c r="W98" i="1" s="1"/>
  <c r="Y98" i="1" s="1"/>
  <c r="X104" i="1"/>
  <c r="W104" i="1" s="1"/>
  <c r="Y104" i="1" s="1"/>
  <c r="V256" i="1"/>
  <c r="X256" i="1"/>
  <c r="X284" i="1"/>
  <c r="W284" i="1" s="1"/>
  <c r="Y284" i="1" s="1"/>
  <c r="X380" i="1"/>
  <c r="W380" i="1" s="1"/>
  <c r="Y380" i="1" s="1"/>
  <c r="X355" i="1"/>
  <c r="W355" i="1" s="1"/>
  <c r="Y355" i="1" s="1"/>
  <c r="X163" i="1"/>
  <c r="W163" i="1" s="1"/>
  <c r="Y163" i="1" s="1"/>
  <c r="X135" i="1"/>
  <c r="W135" i="1" s="1"/>
  <c r="Y135" i="1" s="1"/>
  <c r="X129" i="1"/>
  <c r="V129" i="1"/>
  <c r="X152" i="1"/>
  <c r="W152" i="1" s="1"/>
  <c r="Y152" i="1" s="1"/>
  <c r="V188" i="1"/>
  <c r="X188" i="1"/>
  <c r="X94" i="1"/>
  <c r="W94" i="1" s="1"/>
  <c r="Y94" i="1" s="1"/>
  <c r="T94" i="1"/>
  <c r="X226" i="1"/>
  <c r="V226" i="1"/>
  <c r="V149" i="1"/>
  <c r="X149" i="1"/>
  <c r="V132" i="1"/>
  <c r="X132" i="1"/>
  <c r="G446" i="1"/>
  <c r="W66" i="1"/>
  <c r="X250" i="1"/>
  <c r="W250" i="1" s="1"/>
  <c r="Y250" i="1" s="1"/>
  <c r="V213" i="1"/>
  <c r="L263" i="1"/>
  <c r="L412" i="1" s="1"/>
  <c r="X213" i="1"/>
  <c r="V118" i="1"/>
  <c r="X118" i="1"/>
  <c r="X103" i="1"/>
  <c r="W103" i="1" s="1"/>
  <c r="Y103" i="1" s="1"/>
  <c r="X359" i="1"/>
  <c r="W359" i="1" s="1"/>
  <c r="Y359" i="1" s="1"/>
  <c r="X351" i="1"/>
  <c r="W351" i="1" s="1"/>
  <c r="Y351" i="1" s="1"/>
  <c r="X268" i="1"/>
  <c r="W268" i="1" s="1"/>
  <c r="Y268" i="1" s="1"/>
  <c r="T268" i="1"/>
  <c r="V125" i="1"/>
  <c r="X125" i="1"/>
  <c r="X69" i="1"/>
  <c r="W69" i="1" s="1"/>
  <c r="Y69" i="1" s="1"/>
  <c r="X270" i="1"/>
  <c r="V270" i="1"/>
  <c r="L398" i="1"/>
  <c r="L418" i="1" s="1"/>
  <c r="W325" i="1"/>
  <c r="Y325" i="1" s="1"/>
  <c r="X195" i="1"/>
  <c r="W195" i="1" s="1"/>
  <c r="Y195" i="1" s="1"/>
  <c r="X137" i="1"/>
  <c r="W137" i="1" s="1"/>
  <c r="Y137" i="1" s="1"/>
  <c r="T137" i="1"/>
  <c r="X147" i="1"/>
  <c r="W147" i="1" s="1"/>
  <c r="Y147" i="1" s="1"/>
  <c r="T147" i="1"/>
  <c r="L211" i="1"/>
  <c r="L410" i="1" s="1"/>
  <c r="X93" i="1"/>
  <c r="W93" i="1" s="1"/>
  <c r="Y93" i="1" s="1"/>
  <c r="X222" i="1"/>
  <c r="W222" i="1" s="1"/>
  <c r="Y222" i="1" s="1"/>
  <c r="V398" i="1"/>
  <c r="V418" i="1" s="1"/>
  <c r="L368" i="1"/>
  <c r="L416" i="1" s="1"/>
  <c r="T277" i="1"/>
  <c r="X277" i="1"/>
  <c r="W277" i="1" s="1"/>
  <c r="Y277" i="1" s="1"/>
  <c r="X242" i="1"/>
  <c r="V242" i="1"/>
  <c r="V141" i="1"/>
  <c r="X141" i="1"/>
  <c r="X170" i="1"/>
  <c r="V170" i="1"/>
  <c r="X164" i="1"/>
  <c r="L110" i="1"/>
  <c r="L406" i="1" s="1"/>
  <c r="H446" i="1"/>
  <c r="L315" i="1"/>
  <c r="L414" i="1" s="1"/>
  <c r="V266" i="1"/>
  <c r="W266" i="1" s="1"/>
  <c r="X244" i="1"/>
  <c r="V244" i="1"/>
  <c r="X184" i="1"/>
  <c r="W184" i="1" s="1"/>
  <c r="Y184" i="1" s="1"/>
  <c r="X168" i="1"/>
  <c r="V168" i="1"/>
  <c r="L160" i="1"/>
  <c r="L408" i="1" s="1"/>
  <c r="X72" i="1"/>
  <c r="W72" i="1" s="1"/>
  <c r="Y72" i="1" s="1"/>
  <c r="X40" i="1"/>
  <c r="T40" i="1"/>
  <c r="X101" i="1"/>
  <c r="W389" i="1"/>
  <c r="Y389" i="1" s="1"/>
  <c r="X372" i="1"/>
  <c r="W372" i="1" s="1"/>
  <c r="Y372" i="1" s="1"/>
  <c r="X287" i="1"/>
  <c r="W287" i="1" s="1"/>
  <c r="Y287" i="1" s="1"/>
  <c r="T287" i="1"/>
  <c r="X196" i="1"/>
  <c r="W196" i="1" s="1"/>
  <c r="Y196" i="1" s="1"/>
  <c r="W342" i="1"/>
  <c r="Y342" i="1" s="1"/>
  <c r="X192" i="1"/>
  <c r="W192" i="1" s="1"/>
  <c r="Y192" i="1" s="1"/>
  <c r="W248" i="1"/>
  <c r="Y248" i="1" s="1"/>
  <c r="X257" i="1"/>
  <c r="V257" i="1"/>
  <c r="X146" i="1"/>
  <c r="W146" i="1" s="1"/>
  <c r="Y146" i="1" s="1"/>
  <c r="V116" i="1"/>
  <c r="X116" i="1"/>
  <c r="T96" i="1"/>
  <c r="X96" i="1"/>
  <c r="W96" i="1" s="1"/>
  <c r="Y96" i="1" s="1"/>
  <c r="E26" i="3" l="1"/>
  <c r="E4" i="4"/>
  <c r="D4" i="4" s="1"/>
  <c r="W48" i="1"/>
  <c r="Y48" i="1" s="1"/>
  <c r="W56" i="1"/>
  <c r="Y56" i="1" s="1"/>
  <c r="W54" i="1"/>
  <c r="Y54" i="1" s="1"/>
  <c r="W17" i="1"/>
  <c r="W345" i="1"/>
  <c r="Y345" i="1" s="1"/>
  <c r="W45" i="1"/>
  <c r="Y45" i="1" s="1"/>
  <c r="W28" i="1"/>
  <c r="Y28" i="1" s="1"/>
  <c r="W52" i="1"/>
  <c r="Y52" i="1" s="1"/>
  <c r="W20" i="1"/>
  <c r="W32" i="1"/>
  <c r="Y32" i="1" s="1"/>
  <c r="W30" i="1"/>
  <c r="Y30" i="1" s="1"/>
  <c r="W22" i="1"/>
  <c r="W49" i="1"/>
  <c r="Y49" i="1" s="1"/>
  <c r="W27" i="1"/>
  <c r="Y27" i="1" s="1"/>
  <c r="W40" i="1"/>
  <c r="Y40" i="1" s="1"/>
  <c r="W18" i="1"/>
  <c r="W51" i="1"/>
  <c r="Y51" i="1" s="1"/>
  <c r="W43" i="1"/>
  <c r="Y43" i="1" s="1"/>
  <c r="W50" i="1"/>
  <c r="Y50" i="1" s="1"/>
  <c r="W44" i="1"/>
  <c r="Y44" i="1" s="1"/>
  <c r="W53" i="1"/>
  <c r="Y53" i="1" s="1"/>
  <c r="W19" i="1"/>
  <c r="V368" i="1"/>
  <c r="V416" i="1" s="1"/>
  <c r="W305" i="1"/>
  <c r="Y305" i="1" s="1"/>
  <c r="J78" i="2"/>
  <c r="K78" i="2"/>
  <c r="X160" i="1"/>
  <c r="X408" i="1" s="1"/>
  <c r="W347" i="1"/>
  <c r="Y347" i="1" s="1"/>
  <c r="V60" i="1"/>
  <c r="V404" i="1" s="1"/>
  <c r="L446" i="1"/>
  <c r="X368" i="1"/>
  <c r="X416" i="1" s="1"/>
  <c r="W188" i="1"/>
  <c r="Y188" i="1" s="1"/>
  <c r="W256" i="1"/>
  <c r="Y256" i="1" s="1"/>
  <c r="W310" i="1"/>
  <c r="Y310" i="1" s="1"/>
  <c r="W249" i="1"/>
  <c r="Y249" i="1" s="1"/>
  <c r="W244" i="1"/>
  <c r="Y244" i="1" s="1"/>
  <c r="W170" i="1"/>
  <c r="Y170" i="1" s="1"/>
  <c r="W118" i="1"/>
  <c r="Y118" i="1" s="1"/>
  <c r="W132" i="1"/>
  <c r="Y132" i="1" s="1"/>
  <c r="W129" i="1"/>
  <c r="Y129" i="1" s="1"/>
  <c r="W42" i="1"/>
  <c r="Y42" i="1" s="1"/>
  <c r="W257" i="1"/>
  <c r="Y257" i="1" s="1"/>
  <c r="W101" i="1"/>
  <c r="Y101" i="1" s="1"/>
  <c r="W141" i="1"/>
  <c r="Y141" i="1" s="1"/>
  <c r="W125" i="1"/>
  <c r="Y125" i="1" s="1"/>
  <c r="Y266" i="1"/>
  <c r="X110" i="1"/>
  <c r="X406" i="1" s="1"/>
  <c r="W270" i="1"/>
  <c r="Y270" i="1" s="1"/>
  <c r="V211" i="1"/>
  <c r="V410" i="1" s="1"/>
  <c r="Y318" i="1"/>
  <c r="W116" i="1"/>
  <c r="Y116" i="1" s="1"/>
  <c r="W168" i="1"/>
  <c r="Y168" i="1" s="1"/>
  <c r="X60" i="1"/>
  <c r="X404" i="1" s="1"/>
  <c r="Y112" i="1"/>
  <c r="W226" i="1"/>
  <c r="Y226" i="1" s="1"/>
  <c r="W164" i="1"/>
  <c r="X211" i="1"/>
  <c r="X410" i="1" s="1"/>
  <c r="W242" i="1"/>
  <c r="Y242" i="1" s="1"/>
  <c r="X398" i="1"/>
  <c r="X418" i="1" s="1"/>
  <c r="V160" i="1"/>
  <c r="V408" i="1" s="1"/>
  <c r="X315" i="1"/>
  <c r="X414" i="1" s="1"/>
  <c r="W213" i="1"/>
  <c r="X263" i="1"/>
  <c r="X412" i="1" s="1"/>
  <c r="V315" i="1"/>
  <c r="V414" i="1" s="1"/>
  <c r="H448" i="1"/>
  <c r="H456" i="1"/>
  <c r="G452" i="1"/>
  <c r="W398" i="1"/>
  <c r="W418" i="1" s="1"/>
  <c r="Y371" i="1"/>
  <c r="V406" i="1"/>
  <c r="V263" i="1"/>
  <c r="V412" i="1" s="1"/>
  <c r="Y66" i="1"/>
  <c r="W149" i="1"/>
  <c r="Y149" i="1" s="1"/>
  <c r="Z60" i="1" l="1"/>
  <c r="Z404" i="1" s="1"/>
  <c r="X446" i="1"/>
  <c r="E28" i="3" s="1"/>
  <c r="E39" i="3" s="1"/>
  <c r="E44" i="3" s="1"/>
  <c r="E50" i="3" s="1"/>
  <c r="W368" i="1"/>
  <c r="W416" i="1" s="1"/>
  <c r="W110" i="1"/>
  <c r="W406" i="1" s="1"/>
  <c r="Y60" i="1"/>
  <c r="Y404" i="1" s="1"/>
  <c r="V446" i="1"/>
  <c r="Y315" i="1"/>
  <c r="Y414" i="1" s="1"/>
  <c r="W60" i="1"/>
  <c r="W404" i="1" s="1"/>
  <c r="Y398" i="1"/>
  <c r="Y418" i="1" s="1"/>
  <c r="Z398" i="1"/>
  <c r="Z418" i="1" s="1"/>
  <c r="Y110" i="1"/>
  <c r="Y406" i="1" s="1"/>
  <c r="Z110" i="1"/>
  <c r="Z406" i="1" s="1"/>
  <c r="Y164" i="1"/>
  <c r="W211" i="1"/>
  <c r="W410" i="1" s="1"/>
  <c r="Y160" i="1"/>
  <c r="Y408" i="1" s="1"/>
  <c r="Z160" i="1"/>
  <c r="Z408" i="1" s="1"/>
  <c r="Z315" i="1"/>
  <c r="Z414" i="1" s="1"/>
  <c r="W160" i="1"/>
  <c r="W408" i="1" s="1"/>
  <c r="Y368" i="1"/>
  <c r="Y416" i="1" s="1"/>
  <c r="Z368" i="1"/>
  <c r="Z416" i="1" s="1"/>
  <c r="W263" i="1"/>
  <c r="W412" i="1" s="1"/>
  <c r="Y213" i="1"/>
  <c r="W315" i="1"/>
  <c r="W414" i="1" s="1"/>
  <c r="X448" i="1" l="1"/>
  <c r="W446" i="1"/>
  <c r="Y263" i="1"/>
  <c r="Y412" i="1" s="1"/>
  <c r="Z263" i="1"/>
  <c r="Z412" i="1" s="1"/>
  <c r="Z211" i="1"/>
  <c r="Z410" i="1" s="1"/>
  <c r="Y211" i="1"/>
  <c r="Y410" i="1" s="1"/>
  <c r="Z446" i="1" l="1"/>
  <c r="E3" i="4" s="1"/>
  <c r="Y446" i="1"/>
  <c r="D3" i="4" l="1"/>
  <c r="D5" i="4" s="1"/>
  <c r="E5" i="4"/>
  <c r="E9" i="4" l="1"/>
  <c r="D8" i="4" l="1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AB40" authorId="0" shapeId="0" xr:uid="{262F24F7-285E-4DA4-B758-39EF68A634E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for frame only</t>
        </r>
      </text>
    </comment>
    <comment ref="AB41" authorId="0" shapeId="0" xr:uid="{AA3259BC-DEC3-4F53-9894-C687F943F08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Frame + Door</t>
        </r>
      </text>
    </comment>
    <comment ref="AB44" authorId="0" shapeId="0" xr:uid="{B5835D79-1D26-4868-97C1-8E72F3EB1B2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Frame + Door</t>
        </r>
      </text>
    </comment>
    <comment ref="AB45" authorId="0" shapeId="0" xr:uid="{86172DE9-721E-4C5E-BC2B-FD05765B2CB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Frame only</t>
        </r>
      </text>
    </comment>
    <comment ref="AB52" authorId="0" shapeId="0" xr:uid="{8DE0110C-B8AE-4DAD-9758-227DEE98570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Wrong WIR
PII-AX-WR-L07-00026-03</t>
        </r>
      </text>
    </comment>
    <comment ref="AB79" authorId="0" shapeId="0" xr:uid="{8AAEE5C9-0A9E-44A3-A2AB-9313AB0993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not approved under mention WIR</t>
        </r>
      </text>
    </comment>
    <comment ref="AB133" authorId="0" shapeId="0" xr:uid="{BBB30C62-A9C2-4000-B9B4-258CFA50F5C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 from WIR</t>
        </r>
      </text>
    </comment>
    <comment ref="AB138" authorId="0" shapeId="0" xr:uid="{CDE94260-69DB-4B3F-9D09-60F832C53B4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door not included in WIR</t>
        </r>
      </text>
    </comment>
    <comment ref="AB151" authorId="0" shapeId="0" xr:uid="{75B3A373-0842-4DFF-911A-C3CDB5827C9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Wrong WIR</t>
        </r>
      </text>
    </comment>
    <comment ref="M17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AB175" authorId="0" shapeId="0" xr:uid="{81A50076-9576-4794-AD75-9990F05D347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196" authorId="0" shapeId="0" xr:uid="{EAAEE355-EF77-4402-9337-C733CF542BB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197" authorId="0" shapeId="0" xr:uid="{61497BA3-3985-4ECE-AE70-C1163A5F8AE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14" authorId="0" shapeId="0" xr:uid="{405A23D0-247C-43CC-A2A2-8D316F9F0D5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27" authorId="0" shapeId="0" xr:uid="{6C7883E4-B350-42D8-9729-73B3F243381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52" authorId="0" shapeId="0" xr:uid="{70FA31FC-3525-4427-92FE-838CB9C624E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58" authorId="0" shapeId="0" xr:uid="{A4B5CA6E-341A-4F1B-99FD-0FB2D5A5C49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306" authorId="0" shapeId="0" xr:uid="{16003F14-8374-406D-BD2B-6CF669CF36C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M339" authorId="0" shapeId="0" xr:uid="{00000000-0006-0000-0100-0000AF01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I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1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1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7" authorId="0" shapeId="0" xr:uid="{B5519876-BEE1-45EE-BDC9-E53EA0D71CF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8" authorId="0" shapeId="0" xr:uid="{01590989-3F42-40C1-846A-E8B3764DE36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9" authorId="0" shapeId="0" xr:uid="{6E7129CB-E7F0-41A7-B804-44362B04411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0" authorId="0" shapeId="0" xr:uid="{CD4CA60C-B2B0-462E-AE0B-029D1BFA48F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1" authorId="0" shapeId="0" xr:uid="{4314F077-687E-4E1E-9C12-49BCC198606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2" authorId="0" shapeId="0" xr:uid="{EBED81D1-5643-460D-A822-3347D8447BB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3" authorId="0" shapeId="0" xr:uid="{82A32B3B-31ED-4FF9-9C49-05141104720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4" authorId="0" shapeId="0" xr:uid="{76197CE8-F4B1-47F3-9825-97E7E6D3A35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5" authorId="0" shapeId="0" xr:uid="{6E175478-142A-4B73-949F-3EE3F6687C0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6" authorId="0" shapeId="0" xr:uid="{4B0A1981-AD9F-4731-868B-A5772CD6D3F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</commentList>
</comments>
</file>

<file path=xl/sharedStrings.xml><?xml version="1.0" encoding="utf-8"?>
<sst xmlns="http://schemas.openxmlformats.org/spreadsheetml/2006/main" count="1082" uniqueCount="522">
  <si>
    <t>DORCHESTER HOTEL</t>
  </si>
  <si>
    <t>INTERIM PAYMENT APPLICATION</t>
  </si>
  <si>
    <r>
      <t xml:space="preserve">PACKAGE : SUPPLY &amp; INSTALLATION OF FOH-BOH TIMBER DOORS (EXCL. IRONMONGERY SUPPLY) </t>
    </r>
    <r>
      <rPr>
        <b/>
        <sz val="10"/>
        <rFont val="Calibri "/>
      </rPr>
      <t>Balance Works</t>
    </r>
  </si>
  <si>
    <t>PERIOD ENDING</t>
  </si>
  <si>
    <t xml:space="preserve">BILL OF QUANTITIES </t>
  </si>
  <si>
    <t>Item</t>
  </si>
  <si>
    <t>Description</t>
  </si>
  <si>
    <t>Qty.</t>
  </si>
  <si>
    <t>Unit</t>
  </si>
  <si>
    <t>Original BOQ Rate</t>
  </si>
  <si>
    <t xml:space="preserve">% Certified </t>
  </si>
  <si>
    <t>Amount Certified</t>
  </si>
  <si>
    <t>Balance 
Amount with Original rate</t>
  </si>
  <si>
    <t xml:space="preserve">Balance % to certified </t>
  </si>
  <si>
    <t xml:space="preserve">Revised Rate </t>
  </si>
  <si>
    <t>Balance amount as per revised rate</t>
  </si>
  <si>
    <t>Frames</t>
  </si>
  <si>
    <t>Doors</t>
  </si>
  <si>
    <t>Completion</t>
  </si>
  <si>
    <t>Percentage</t>
  </si>
  <si>
    <t>Amount</t>
  </si>
  <si>
    <t>Certified</t>
  </si>
  <si>
    <t>MIR Ref.</t>
  </si>
  <si>
    <t>WIR Ref.</t>
  </si>
  <si>
    <t>Remarks</t>
  </si>
  <si>
    <t>AED</t>
  </si>
  <si>
    <t>Delivery (70%)</t>
  </si>
  <si>
    <t>Installation(30%)</t>
  </si>
  <si>
    <t>Balance Works completion</t>
  </si>
  <si>
    <t>Approvals</t>
  </si>
  <si>
    <t>Previous Percentage</t>
  </si>
  <si>
    <t>Currnet Percentage</t>
  </si>
  <si>
    <t>Cumulative Percentage</t>
  </si>
  <si>
    <t>Previous Amount</t>
  </si>
  <si>
    <t>Current Amount</t>
  </si>
  <si>
    <t>Cumulative Amount</t>
  </si>
  <si>
    <t>This Month</t>
  </si>
  <si>
    <t>Cumulative</t>
  </si>
  <si>
    <t>TIMBER DOORS</t>
  </si>
  <si>
    <t>Supply and installation of FOH-BOH Timber Doors (excluding ironmongery supply)</t>
  </si>
  <si>
    <t>Door mark L0101 to CORRIDOR</t>
  </si>
  <si>
    <t>Nos.</t>
  </si>
  <si>
    <t>No Dwg</t>
  </si>
  <si>
    <t>Door mark L0103 to CORRIDOR</t>
  </si>
  <si>
    <t>Door mark L0104 to ROOM SERVICE SUPPORT AREA</t>
  </si>
  <si>
    <t>Door mark L0106 to STAIR 08</t>
  </si>
  <si>
    <t>Door mark L0107 to CIRCULATION</t>
  </si>
  <si>
    <t>Door mark L0111 to PLANT</t>
  </si>
  <si>
    <t>Door mark L0112 to PLANT</t>
  </si>
  <si>
    <t>Door mark L0116 to CIRCULATION</t>
  </si>
  <si>
    <t>Door mark L0121 to AV CONTROL ROOM</t>
  </si>
  <si>
    <t>Door mark L0123 to LIFT LOBBY</t>
  </si>
  <si>
    <t>Door mark L02107 to CORRIDOR</t>
  </si>
  <si>
    <t>Rate Only</t>
  </si>
  <si>
    <t>Door mark L02108 to SECRET BAR PANTRY</t>
  </si>
  <si>
    <t>Door mark L02122 to LOBBY LOUNGE SUPPORT</t>
  </si>
  <si>
    <t>Door mark L0263 to HOTEL LOBBY</t>
  </si>
  <si>
    <t>Door mark L0401 to STAIR-03</t>
  </si>
  <si>
    <t>Door mark L0403 to FF LOBBY</t>
  </si>
  <si>
    <t>Door mark L0404 to WM ROOM</t>
  </si>
  <si>
    <t>MIR not approved</t>
  </si>
  <si>
    <t>Door mark L0405 to HOUSE KEEPING LOBBY</t>
  </si>
  <si>
    <t xml:space="preserve">Door mark L0408 to </t>
  </si>
  <si>
    <t>Excluded</t>
  </si>
  <si>
    <t>Door mark L0409 to STAIR-04</t>
  </si>
  <si>
    <t>Door mark L0410 to STAIR 07</t>
  </si>
  <si>
    <t>Door mark L0415 to STAIR-08</t>
  </si>
  <si>
    <t>Door mark L0416 to HOUSEKEEPING LOBBY</t>
  </si>
  <si>
    <t>Door mark L0420 to FF LOBBY</t>
  </si>
  <si>
    <t>Door mark L0421 to ROOM SERVICE SUPPORT AREA</t>
  </si>
  <si>
    <t>Door mark L0455 to RESTAURANT BOH &amp; ROOM SERVICE</t>
  </si>
  <si>
    <t xml:space="preserve">Door mark L0474 to </t>
  </si>
  <si>
    <t>Door mark L06R01 to STAIR-03</t>
  </si>
  <si>
    <t>Door mark L06R03 to FF LOBBY</t>
  </si>
  <si>
    <t>Door mark L06R05 to WM ROOM</t>
  </si>
  <si>
    <t>Door mark L06R08 to ELEC RM</t>
  </si>
  <si>
    <t>MIR no. by CJ</t>
  </si>
  <si>
    <t>Door mark L06R09 to HOUSEKEEPING LOBBY</t>
  </si>
  <si>
    <t>Frame was delivered during previous contract</t>
  </si>
  <si>
    <t>Door mark L06R12 to STAIR-04</t>
  </si>
  <si>
    <t>WIR on Hold</t>
  </si>
  <si>
    <t>Door mark L06R14 to TELECOM</t>
  </si>
  <si>
    <t>Deleted as per Email dated 29 June 2022</t>
  </si>
  <si>
    <t>Door mark L07H01 to STAIR-07</t>
  </si>
  <si>
    <t>Door mark L07H03 to FF LOBBY</t>
  </si>
  <si>
    <t>WIR by CJ</t>
  </si>
  <si>
    <t>Door mark L07H04 to ROOM SERVICE SUPPORT AREA</t>
  </si>
  <si>
    <t>Door mark L07H06 to STAIR-08</t>
  </si>
  <si>
    <t>Door mark L07H07 to HOUSEKEEPING AND LINEN ROOM</t>
  </si>
  <si>
    <t>Door mark L07R01 to STAIR-03</t>
  </si>
  <si>
    <t>Door mark L07R03 to FF LOBBY</t>
  </si>
  <si>
    <t>Door mark L07R05 to WM ROOM</t>
  </si>
  <si>
    <t>Door mark L07R08 to ELEC RM</t>
  </si>
  <si>
    <t>Door mark L07R09 to HOUSEKEEPING LOBBY</t>
  </si>
  <si>
    <t>Door mark L07R12 to STAIR-04</t>
  </si>
  <si>
    <t>To Collection Dhs.</t>
  </si>
  <si>
    <t>TIMBER DOORS (CONT'D)</t>
  </si>
  <si>
    <t>Door mark L07R14 to TELECOM</t>
  </si>
  <si>
    <t>Door mark L08H01 to STAIR-07</t>
  </si>
  <si>
    <t>Door mark L08H03 to FF LOBBY</t>
  </si>
  <si>
    <t>Door mark L08H04 to ROOM SERVICE SUPPORT AREA</t>
  </si>
  <si>
    <t>Door mark L08H06 to STAIR-08</t>
  </si>
  <si>
    <t>Door mark L08H07 to HOUSEKEEPING AND LINEN ROOM</t>
  </si>
  <si>
    <t>Door mark L08R01 to STAIR-03</t>
  </si>
  <si>
    <t>Door mark L08R03 to FF LOBBY</t>
  </si>
  <si>
    <t>Door mark L08R04 to EMPOWER METRE</t>
  </si>
  <si>
    <t>Door mark L08R05 to WM ROOM</t>
  </si>
  <si>
    <t>Door mark L08R08 to ELEC RM</t>
  </si>
  <si>
    <t>Door mark L08R09 to HOUSEKEEPING LOBBY</t>
  </si>
  <si>
    <t>Door mark L08R12 to STAIR-04</t>
  </si>
  <si>
    <t>Door mark L08R14 to TELECOM</t>
  </si>
  <si>
    <t>Door mark L09H01 to STAIR-07</t>
  </si>
  <si>
    <t>Door mark L09H03 to FF LOBBY</t>
  </si>
  <si>
    <t>Door mark L09H04 to ROOM SERVICE SUPPORT AREA</t>
  </si>
  <si>
    <t>Door mark L09H06 to STAIR-08</t>
  </si>
  <si>
    <t>Door mark L09H07 to HOUSEKEEPING AND LINEN ROOM</t>
  </si>
  <si>
    <t>Door mark L09R01 to STAIR-03</t>
  </si>
  <si>
    <t>Door mark L09R03 to FF LOBBY</t>
  </si>
  <si>
    <t>Door mark L09R04 to EMPOWER METRE</t>
  </si>
  <si>
    <t>Door mark L09R05 to WM ROOM</t>
  </si>
  <si>
    <t>MIR by CJ</t>
  </si>
  <si>
    <t>Door mark L09R08 to ELEC RM</t>
  </si>
  <si>
    <t>Door mark L09R09 to HOUSEKEEPING LOBBY</t>
  </si>
  <si>
    <t>Door mark L09R12 to STAIR-04</t>
  </si>
  <si>
    <t>Door mark L09R14 to TELECOM</t>
  </si>
  <si>
    <t>Door mark L10H01 to STAIR-07</t>
  </si>
  <si>
    <t>Door mark L10H03 to FF LOBBY</t>
  </si>
  <si>
    <t>Door mark L10H04 to ROOM SERVICE SUPPORT AREA</t>
  </si>
  <si>
    <t>Door mark L10H06 to STAIR-08</t>
  </si>
  <si>
    <t>Door mark L10H07 to HOUSEKEEPING AND LINEN ROOM</t>
  </si>
  <si>
    <t>Door mark L10R01 to STAIR-03</t>
  </si>
  <si>
    <t>Door mark L10R03 to FF LOBBY</t>
  </si>
  <si>
    <t>Door mark L10R04 to EMPOWER METRE</t>
  </si>
  <si>
    <t>Door mark L10R05 to WM ROOM</t>
  </si>
  <si>
    <t>Door mark L10R09 to ELEC RM</t>
  </si>
  <si>
    <t>Door mark L10R10 to HOUSEKEEPING LOBBY</t>
  </si>
  <si>
    <t>Door mark L10R13 to STAIR-04</t>
  </si>
  <si>
    <t>Door mark L11H01 to STAIR-07</t>
  </si>
  <si>
    <t>PII-AX-WR-L10-00057</t>
  </si>
  <si>
    <t>Door mark L11H03 to FF LOBBY</t>
  </si>
  <si>
    <t>Door mark L11H04 to ROOM SERVICE SUPPORT AREA</t>
  </si>
  <si>
    <t>Door mark L11H06 to STAIR-08</t>
  </si>
  <si>
    <t>Door mark L11H07 to HOUSEKEEPING AND LINEN ROOM</t>
  </si>
  <si>
    <t>Door mark L11R01 to STAIR-03</t>
  </si>
  <si>
    <t>Door mark L11R03 to FF LOBBY</t>
  </si>
  <si>
    <t>Door mark L11R04 to EMPOWER METRE</t>
  </si>
  <si>
    <t>Door mark L11R05 to WM ROOM</t>
  </si>
  <si>
    <t>Door mark L11R08 to ELEC RM</t>
  </si>
  <si>
    <t>Door mark L11R10 to HOUSEKEEPING LOBBY</t>
  </si>
  <si>
    <t>Door mark L11R13 to STAIR-04</t>
  </si>
  <si>
    <t>Door mark L12H01 to STAIR-07</t>
  </si>
  <si>
    <t>Frame was deliverd during previous contract</t>
  </si>
  <si>
    <t>Door mark L12H03 to FF LOBBY</t>
  </si>
  <si>
    <t>Door mark L12H04 to ROOM SERVICE SUPPORT AREA</t>
  </si>
  <si>
    <t>Door mark L12H06 to STAIR-08</t>
  </si>
  <si>
    <t>Door mark L12H07 to HOUSEKEEPING AND LINEN ROOM</t>
  </si>
  <si>
    <t>Door mark L12H11 to STAIR-06</t>
  </si>
  <si>
    <t>Door mark L12R01 to STAIR-03</t>
  </si>
  <si>
    <t>Door mark L12R03 to FF LOBBY</t>
  </si>
  <si>
    <t>Door mark L12R04 to EMPOWER METRE</t>
  </si>
  <si>
    <t>Door mark L12R05 to WM ROOM</t>
  </si>
  <si>
    <t>Door mark L12R08 to ELEC RM</t>
  </si>
  <si>
    <t>Door mark L12R10 to HOUSEKEEPING LOBBY</t>
  </si>
  <si>
    <t>Door mark L12R13 to STAIR-04</t>
  </si>
  <si>
    <t>Door mark L14H01 to STAIR-07</t>
  </si>
  <si>
    <t>Door mark L14H03 to FF LOBBY</t>
  </si>
  <si>
    <t>Door mark L14H04 to ROOM SERVICE SUPPORT AREA</t>
  </si>
  <si>
    <t>Door mark L14H06 to STAIR-08</t>
  </si>
  <si>
    <t>Door mark L14H07 to HOUSEKEEPING AND LINEN ROOM</t>
  </si>
  <si>
    <t>Door mark L14H11 to STAIR-06</t>
  </si>
  <si>
    <t>Door mark L14R01 to STAIR-03</t>
  </si>
  <si>
    <t>Door mark L14R03 to FF LOBBY</t>
  </si>
  <si>
    <t>Door mark L14R04 to EMPOWER METRE</t>
  </si>
  <si>
    <t>Door mark L14R05 to WM ROOM</t>
  </si>
  <si>
    <t>Door mark L14R08 to ELEC RM</t>
  </si>
  <si>
    <t>Door mark L14R10 to HOUSEKEEPING LOBBY</t>
  </si>
  <si>
    <t>Door mark L14R13 to STAIR-04</t>
  </si>
  <si>
    <t>Door mark L15H01 to STAIR-07</t>
  </si>
  <si>
    <t>Door mark L15H03 to FF LOBBY</t>
  </si>
  <si>
    <t>Door mark L15H04 to ROOM SERVICE SUPPORT AREA</t>
  </si>
  <si>
    <t>Door mark L15H06 to STAIR-08</t>
  </si>
  <si>
    <t>Door mark L15H07 to HOUSEKEEPING AND LINEN ROOM</t>
  </si>
  <si>
    <t>Door mark L15H11 to STAIR-06</t>
  </si>
  <si>
    <t>Door mark L15R01 to STAIR-03</t>
  </si>
  <si>
    <t>Door mark L15R03 to FF LOBBY</t>
  </si>
  <si>
    <t>Door mark L15R04 to EMPOWER METRE</t>
  </si>
  <si>
    <t>Door mark L15R05 to WM ROOM</t>
  </si>
  <si>
    <t>Door mark L15R08 to ELEC RM</t>
  </si>
  <si>
    <t>Door mark L15R10 to HOUSEKEEPING LOBBY</t>
  </si>
  <si>
    <t>Door mark L15R13 to STAIR-04</t>
  </si>
  <si>
    <t>Door mark L16H01 to STAIR-07</t>
  </si>
  <si>
    <t>Door mark L16H03 to FF LOBBY</t>
  </si>
  <si>
    <t>Door mark L16H04 to ROOM SERVICE SUPPORT AREA</t>
  </si>
  <si>
    <t>Door mark L16H06 to STAIR-08</t>
  </si>
  <si>
    <t>Door mark L16H07 to HOUSEKEEPING AND LINEN ROOM</t>
  </si>
  <si>
    <t>Door mark L16H11 to STAIR-06</t>
  </si>
  <si>
    <t>Door mark L16R01 to STAIR-03</t>
  </si>
  <si>
    <t>Door mark L16R03 to FF LOBBY</t>
  </si>
  <si>
    <t>Door mark L16R04 to EMPOWER METRE</t>
  </si>
  <si>
    <t>Door mark L16R05 to WM ROOM</t>
  </si>
  <si>
    <t>Door mark L16R08 to ELEC RM</t>
  </si>
  <si>
    <t>Door mark L16R10 to HOUSEKEEPING LOBBY</t>
  </si>
  <si>
    <t>Door mark L16R13 to STAIR-04</t>
  </si>
  <si>
    <t>Door mark L17H01 to STAIR-07</t>
  </si>
  <si>
    <t>Door mark L17H03 to FF LOBBY</t>
  </si>
  <si>
    <t>Door mark L17H04 to ROOM SERVICE SUPPORT AREA</t>
  </si>
  <si>
    <t>Door mark L17H06 to STAIR-08</t>
  </si>
  <si>
    <t>Door mark L17H07 to HOUSEKEEPING AND LINEN ROOM</t>
  </si>
  <si>
    <t>Door mark L17H11 to STAIR-06</t>
  </si>
  <si>
    <t>Door mark L17R01 to STAIR-03</t>
  </si>
  <si>
    <t>Door mark L17R03 to FF LOBBY</t>
  </si>
  <si>
    <t>Door mark L17R04 to EMPOWER METRE</t>
  </si>
  <si>
    <t>Door mark L17R05 to WM ROOM</t>
  </si>
  <si>
    <t>Door mark L17R08 to ELEC RM</t>
  </si>
  <si>
    <t>Door mark L17R10 to HOUSEKEEPING LOBBY</t>
  </si>
  <si>
    <t>Door mark L17R13 to STAIR-04</t>
  </si>
  <si>
    <t>Door mark L18R01 to STAIR-03</t>
  </si>
  <si>
    <t>Door mark L18R03 to FF LOBBY</t>
  </si>
  <si>
    <t>Door mark L18R04 to EMPOWER METRE</t>
  </si>
  <si>
    <t>WIR to be raised</t>
  </si>
  <si>
    <t>Door mark L18R05 to WM ROOM</t>
  </si>
  <si>
    <t>Door mark L18R08 to ELEC RM</t>
  </si>
  <si>
    <t>Door mark L18R10 to HOUSEKEEPING LOBBY</t>
  </si>
  <si>
    <t>Door mark L18R13 to STAIR-04</t>
  </si>
  <si>
    <t>Door mark L19R01 to STAIR-03</t>
  </si>
  <si>
    <t>Door mark L19R03 to FF LOBBY</t>
  </si>
  <si>
    <t>Door mark L19R04 to EMPOWER METRE</t>
  </si>
  <si>
    <t>Door mark L19R05 to WM ROOM</t>
  </si>
  <si>
    <t>Door mark L19R08 to ELEC RM</t>
  </si>
  <si>
    <t>Door mark L19R09 to HOUSEKEEPING LOBBY</t>
  </si>
  <si>
    <t>Door mark L19R12 to STAIR-04</t>
  </si>
  <si>
    <t>Door mark L19R14 to TELECOM</t>
  </si>
  <si>
    <t>Door mark L20H01 to STAIR-07</t>
  </si>
  <si>
    <t>Door mark L20H03 to FF LOBBY</t>
  </si>
  <si>
    <t>Door mark L20H04 to ROOM SERVICE SUPPORT AREA</t>
  </si>
  <si>
    <t>Door mark L20H06 to STAIR-08</t>
  </si>
  <si>
    <t>Door mark L20H07 to HOUSEKEEPING AND LINEN ROOM</t>
  </si>
  <si>
    <t>Door mark L20R01 to STAIR-03</t>
  </si>
  <si>
    <t>Door mark L20R03 to FF LOBBY</t>
  </si>
  <si>
    <t>Door mark L20R04 to EMPOWER METRE</t>
  </si>
  <si>
    <t>Door mark L20R05 to WM ROOM</t>
  </si>
  <si>
    <t>Door mark L20R08 to ELEC RM</t>
  </si>
  <si>
    <t>Door mark L20R09 to HOUSEKEEPING LOBBY</t>
  </si>
  <si>
    <t>Door mark L20R12 to STAIR-04</t>
  </si>
  <si>
    <t>Door mark L20R14 to TELECOM</t>
  </si>
  <si>
    <t>Door mark L21H01 to STAIR-07</t>
  </si>
  <si>
    <t>Door mark L21H03 to FF LOBBY</t>
  </si>
  <si>
    <t>Door mark L21H04 to ROOM SERVICE SUPPORT AREA</t>
  </si>
  <si>
    <t>Door mark L21H06 to STAIR-08</t>
  </si>
  <si>
    <t>Door mark L21H07 to HOUSEKEEPING AND LINEN ROOM</t>
  </si>
  <si>
    <t>Door mark L21R01 to STAIR-03</t>
  </si>
  <si>
    <t>Door mark L21R03 to FF LOBBY</t>
  </si>
  <si>
    <t>Door mark L21R04 to EMPOWER METRE</t>
  </si>
  <si>
    <t>WIR  by CJ</t>
  </si>
  <si>
    <t>Door mark L21R05 to WM ROOM</t>
  </si>
  <si>
    <t>Door mark L21R08 to ELEC RM</t>
  </si>
  <si>
    <t>Door mark L21R09 to HOUSEKEEPING LOBBY</t>
  </si>
  <si>
    <t>Door mark L21R12 to STAIR-04</t>
  </si>
  <si>
    <t>Door mark L21R14 to TELECOM</t>
  </si>
  <si>
    <t>Door mark L22H01 to STAIR-07</t>
  </si>
  <si>
    <t>Door mark L22H03 to FF LOBBY</t>
  </si>
  <si>
    <t>Door mark L22H04 to ROOM SERVICE SUPPORT AREA</t>
  </si>
  <si>
    <t>Door mark L22H06 to STAIR-08</t>
  </si>
  <si>
    <t>Door mark L22H07 to HOUSEKEEPING AND LINEN ROOM</t>
  </si>
  <si>
    <t>Door mark L22R01 to STAIR-03</t>
  </si>
  <si>
    <t>Door mark L22R03 to FF LOBBY</t>
  </si>
  <si>
    <t>Door mark L22R04 to EMPOWER METRE</t>
  </si>
  <si>
    <t>Door mark L22R05 to WM ROOM</t>
  </si>
  <si>
    <t>MIR &amp; WIR by CJ</t>
  </si>
  <si>
    <t>Door mark L22R08 to ELEC RM</t>
  </si>
  <si>
    <t>Door mark L22R09 to HOUSEKEEPING LOBBY</t>
  </si>
  <si>
    <t>Door mark L22R12 to STAIR-04</t>
  </si>
  <si>
    <t>Door mark L22R14 to TELECOM</t>
  </si>
  <si>
    <t>Door mark L23H01 to STAIR-07</t>
  </si>
  <si>
    <t>Door mark L23H03 to FF LOBBY</t>
  </si>
  <si>
    <t>Door mark L23H04 to ROOM SERVICE SUPPORT AREA</t>
  </si>
  <si>
    <t>Door mark L23H06 to STAIR-08</t>
  </si>
  <si>
    <t>Door mark L23H07 to HOUSEKEEPING AND LINEN ROOM</t>
  </si>
  <si>
    <t>Door mark L23R01 to STAIR-03</t>
  </si>
  <si>
    <t>Door mark L23R03 to FF LOBBY</t>
  </si>
  <si>
    <t>Door mark L23R04 to EMPOWER METRE</t>
  </si>
  <si>
    <t>Door mark L23R05 to WM ROOM</t>
  </si>
  <si>
    <t>Door mark L23R08 to ELEC RM</t>
  </si>
  <si>
    <t>Door mark L23R09 to HOUSEKEEPING LOBBY</t>
  </si>
  <si>
    <t>Door mark L23R12 to STAIR-04</t>
  </si>
  <si>
    <t>Door mark L23R14 to TELECOM</t>
  </si>
  <si>
    <t>Door mark L24H01 to STAIR-07</t>
  </si>
  <si>
    <t>Door mark L24H03 to FF LOBBY</t>
  </si>
  <si>
    <t>Door mark L24H04 to ROOM SERVICE SUPPORT AREA</t>
  </si>
  <si>
    <t>Door mark L24H06 to STAIR-08</t>
  </si>
  <si>
    <t>Door mark L24H07 to HOUSEKEEPING AND LINEN ROOM</t>
  </si>
  <si>
    <t>Door mark L24R11 to HOUSEKEEPING LOBBY</t>
  </si>
  <si>
    <t>Door mark L24R14 to STAIR-04</t>
  </si>
  <si>
    <t>Door mark L24R15 to PANTRY</t>
  </si>
  <si>
    <t>Door mark L24R16 to TELECOM</t>
  </si>
  <si>
    <t>Door mark L25H01 to STAIR-07</t>
  </si>
  <si>
    <t>Door mark L25H03 to FF LOBBY</t>
  </si>
  <si>
    <t>Door mark L25H04 to ROOM SERVICE SUPPORT AREA</t>
  </si>
  <si>
    <t>Door mark L25H06 to STAIR-08</t>
  </si>
  <si>
    <t>Door mark L25H07 to HOUSEKEEPING AND LINEN ROOM</t>
  </si>
  <si>
    <t>Door mark L25H11 to STAIR-06</t>
  </si>
  <si>
    <t>Door mark L25R01 to STAIR-03</t>
  </si>
  <si>
    <t>Door mark L25R03 to FF LOBBY</t>
  </si>
  <si>
    <t>Door mark L25R05 to WM ROOM</t>
  </si>
  <si>
    <t>Door mark L25R08 to ELEC RM</t>
  </si>
  <si>
    <t>Door mark L25R10 to HOUSEKEEPING LOBBY</t>
  </si>
  <si>
    <t>Door mark L25R13 to STAIR-04</t>
  </si>
  <si>
    <t>Door mark L25R18 to EMPOWER METRE</t>
  </si>
  <si>
    <t>Door mark L26H02 to STAIR-07</t>
  </si>
  <si>
    <t>Door mark L26H03 to FF LOBBY</t>
  </si>
  <si>
    <t>Door mark L26H04 to ROOM SERVICE SUPPORT AREA</t>
  </si>
  <si>
    <t>Door mark L26H06 to STAIR-08</t>
  </si>
  <si>
    <t>Door mark L26H07 to HOUSEKEEPING AND LINEN ROOM</t>
  </si>
  <si>
    <t>Door mark L26H11 to STAIR-06</t>
  </si>
  <si>
    <t>Door mark L26R01 to STAIR-03</t>
  </si>
  <si>
    <t>Door mark L26R03 to FF LOBBY</t>
  </si>
  <si>
    <t>Door mark L26R05 to WM ROOM</t>
  </si>
  <si>
    <t>Door mark L26R08 to ELEC RM</t>
  </si>
  <si>
    <t>Door mark L26R10 to HOUSEKEEPING LOBBY</t>
  </si>
  <si>
    <t>Door mark L26R13 to STAIR-04</t>
  </si>
  <si>
    <t>Door mark L26R18 to EMPOWER METRE</t>
  </si>
  <si>
    <t>Door mark L27H01 to STAIR-07</t>
  </si>
  <si>
    <t>Door mark L27H03 to FF LOBBY</t>
  </si>
  <si>
    <t>Door mark L27H04 to ROOM SERVICE SUPPORT AREA</t>
  </si>
  <si>
    <t>Door mark L27H06 to STAIR-08</t>
  </si>
  <si>
    <t>Door mark L27H07 to HOUSEKEEPING AND LINEN ROOM</t>
  </si>
  <si>
    <t>Door mark L27H11 to STAIR-06</t>
  </si>
  <si>
    <t>Door mark L27R01 to STAIR-03</t>
  </si>
  <si>
    <t>Door mark L27R03 to FF LOBBY</t>
  </si>
  <si>
    <t>Door mark L27R05 to WM ROOM</t>
  </si>
  <si>
    <t>Door mark L27R08 to ELEC RM</t>
  </si>
  <si>
    <t>Door mark L27R10 to HOUSEKEEPING LOBBY</t>
  </si>
  <si>
    <t>Door mark L27R13 to STAIR-04</t>
  </si>
  <si>
    <t>Door mark L27R14 to TELECOM</t>
  </si>
  <si>
    <t>Door mark L27R20 to EMPOWER METRE</t>
  </si>
  <si>
    <t>Door mark L28H02 to STAIR-07</t>
  </si>
  <si>
    <t>Door mark L28H03 to FF LOBBY</t>
  </si>
  <si>
    <t>Door mark L28H04 to ROOM SERVICE SUPPORT AREA</t>
  </si>
  <si>
    <t>Door mark L28H06 to STAIR-08</t>
  </si>
  <si>
    <t>Door mark L28H07 to HOUSEKEEPING AND LINEN ROOM</t>
  </si>
  <si>
    <t>Door mark L28H11 to STAIR-06</t>
  </si>
  <si>
    <t>Door mark L28R01 to STAIR-03</t>
  </si>
  <si>
    <t>Door mark L28R03 to FF LOBBY</t>
  </si>
  <si>
    <t>Door mark L28R06 to WM ROOM</t>
  </si>
  <si>
    <t>Door mark L28R08 to ELEC RM</t>
  </si>
  <si>
    <t>Door mark L28R10 to HOUSEKEEPING LOBBY</t>
  </si>
  <si>
    <t>Door mark L28R13 to STAIR-04</t>
  </si>
  <si>
    <t>Door mark L28R14 to TELECOM</t>
  </si>
  <si>
    <t>Door mark L28R19 to EMPOWER METRE</t>
  </si>
  <si>
    <t>Door mark L29H01 to STAIR-07</t>
  </si>
  <si>
    <t>Door mark L29H03 to FF LOBBY</t>
  </si>
  <si>
    <t>Door mark L29H04 to ROOM SERVICE SUPPORT AREA</t>
  </si>
  <si>
    <t>Door mark L29H20 to MEP PLANT ROOM</t>
  </si>
  <si>
    <t>Door mark L29R01 to STAIR-03</t>
  </si>
  <si>
    <t>Door mark L29R03 to FF LOBBY</t>
  </si>
  <si>
    <t>Door mark L29R05 to WM ROOM</t>
  </si>
  <si>
    <t>Door mark L29R08 to ELEC RM</t>
  </si>
  <si>
    <t>Door mark L29R10 to HOUSEKEEPING LOBBY</t>
  </si>
  <si>
    <t>Door mark L29R13 to STAIR-04</t>
  </si>
  <si>
    <t>Door mark L29R14 to TELECOM</t>
  </si>
  <si>
    <t>Door mark L29R18 to EMPOWER METRE</t>
  </si>
  <si>
    <t>Door mark L30R01 to STAIR-03</t>
  </si>
  <si>
    <t>Door mark L30R03 to FF LOBBY</t>
  </si>
  <si>
    <t>Door mark L30R05 to WM ROOM</t>
  </si>
  <si>
    <t>Door mark L30R06 to HOUSEKEEPING LOBBY</t>
  </si>
  <si>
    <t>Door mark L30R09 to STAIR-04</t>
  </si>
  <si>
    <t>Door mark L30R13 to ELEC RM</t>
  </si>
  <si>
    <t>Door mark L30R17 to EMPOWER METRE</t>
  </si>
  <si>
    <t>Door mark L31R02 to STAIR-03</t>
  </si>
  <si>
    <t>Door mark L31R04 to FF LOBBY</t>
  </si>
  <si>
    <t>Door mark L31R07 to WM ROOM</t>
  </si>
  <si>
    <t>Door mark L31R09 to ELEC RM</t>
  </si>
  <si>
    <t>Door mark L31R10 to HOUSEKEEPING LOBBY</t>
  </si>
  <si>
    <t>Door mark L31R13 to STAIR-04</t>
  </si>
  <si>
    <t>Door mark L31R17 to EMPOWER METRE</t>
  </si>
  <si>
    <t>Door mark LGF121 to MECH ROOM</t>
  </si>
  <si>
    <t>Door mark LGF14 to FF LOBBY</t>
  </si>
  <si>
    <t>Door mark LGF197 to ACCESS STAIR TO MEP</t>
  </si>
  <si>
    <t>Door mark LGF25 to FTR</t>
  </si>
  <si>
    <t>Door mark L18H06 to STAIR-08</t>
  </si>
  <si>
    <t>Door mark L18H07 to HOUSEKEEPING AND LINEN ROOM</t>
  </si>
  <si>
    <t>Door mark L06R07 to KITCHEN EXTRACT RISER</t>
  </si>
  <si>
    <t>Door mark L07R07 to KITCHEN EXTRACT RISER</t>
  </si>
  <si>
    <t>`</t>
  </si>
  <si>
    <t>Door mark L08R07 to KITCHEN EXTRACT RISER</t>
  </si>
  <si>
    <t>Door mark L09R07 to KITCHEN EXTRACT RISER</t>
  </si>
  <si>
    <t>Door mark L10R07 to KITCHEN EXTRACT RISER</t>
  </si>
  <si>
    <t>Door mark L11R07 to KITCHEN EXTRACT RISER</t>
  </si>
  <si>
    <t>Door mark L12R07 to KITCHEN EXTRACT RISER</t>
  </si>
  <si>
    <t>Door mark L14R07 to KITCHEN EXTRACT RISER</t>
  </si>
  <si>
    <t>Door mark L15R07 to KITCHEN EXTRACT RISER</t>
  </si>
  <si>
    <t>Door mark L16R07 to KITCHEN EXTRACT RISER</t>
  </si>
  <si>
    <t>Door mark L17R07 to KITCHEN EXTRACT RISER</t>
  </si>
  <si>
    <t>Door mark L18R07 to KITCHEN EXTRACT RISER</t>
  </si>
  <si>
    <t>Door mark L19R07 to KITCHEN EXTRACT RISER</t>
  </si>
  <si>
    <t>Door mark L20R07 to KITCHEN EXTRACT RISER</t>
  </si>
  <si>
    <t>Door mark L21R07 to KITCHEN EXTRACT RISER</t>
  </si>
  <si>
    <t>Door mark L22R07 to KITCHEN EXTRACT RISER</t>
  </si>
  <si>
    <t>Door mark L23R07 to KITCHEN EXTRACT RISER</t>
  </si>
  <si>
    <t>Door mark L24R09 to KITCHEN EXTRACT RISER</t>
  </si>
  <si>
    <t>Door mark L25R07 to KITCHEN EXTRACT RISER</t>
  </si>
  <si>
    <t>Door mark L26R07 to KITCHEN EXTRACT RISER</t>
  </si>
  <si>
    <t>Door mark L27R07 to KITCHEN EXTRACT RISER</t>
  </si>
  <si>
    <t>Door mark L28R07 to KITCHEN EXTRACT RISER</t>
  </si>
  <si>
    <t>Door mark L29R07 to KITCHEN EXTRACT RISER</t>
  </si>
  <si>
    <t>Door mark L30R14 to KITCHEN EXTRACT RISER</t>
  </si>
  <si>
    <t>Door mark L31R08 to KITCHEN EXTRACT RISER</t>
  </si>
  <si>
    <t>Door mark LGF129 to CEF EXHAUST ACCESS</t>
  </si>
  <si>
    <t xml:space="preserve">           -  </t>
  </si>
  <si>
    <t>COLLECTION</t>
  </si>
  <si>
    <t>Page 1/1</t>
  </si>
  <si>
    <t>Page 1/2</t>
  </si>
  <si>
    <t>Page 1/3</t>
  </si>
  <si>
    <t>Page 1/4</t>
  </si>
  <si>
    <t>Page 1/5</t>
  </si>
  <si>
    <t>Page 1/6</t>
  </si>
  <si>
    <t>Page 1/7</t>
  </si>
  <si>
    <t>Page 1/8</t>
  </si>
  <si>
    <t>To Main Summary</t>
  </si>
  <si>
    <t xml:space="preserve">VARIATIONS </t>
  </si>
  <si>
    <t>Rate</t>
  </si>
  <si>
    <t xml:space="preserve">Amount </t>
  </si>
  <si>
    <t>Current Percentage</t>
  </si>
  <si>
    <t>VARIATION -1</t>
  </si>
  <si>
    <t>Change in Thickness of Frame at WM room</t>
  </si>
  <si>
    <t>Nos</t>
  </si>
  <si>
    <t>Change in Thickness of Frame at Electric Room</t>
  </si>
  <si>
    <t>Change in Thickness of Frame at Empower Meter Room</t>
  </si>
  <si>
    <t>VARIATION -3</t>
  </si>
  <si>
    <t>Door mark L02130 to FRONT OFFICE(900 x 2100mm H)(D-04a)</t>
  </si>
  <si>
    <t>Door mark L0299 to BOH OFFICE (900 x 2100mm H)(D-04j)</t>
  </si>
  <si>
    <t>Door mark L0233 to CONCEIGE CORRIDOR (900 x 2100mm H)(D-04j)</t>
  </si>
  <si>
    <t>Door mark L0363 to BOH PANTRY (900 x 2100mm H)(D-04j)</t>
  </si>
  <si>
    <t>Door mark L0364 to MEETING ROOM (1000 x 2400mm H)(D-04c)</t>
  </si>
  <si>
    <t>Door mark L0365 to ADA WC (800 x 2100mm H)(D-04a)</t>
  </si>
  <si>
    <t>Door mark L0366 to MALE WC (800 x 2100mm H)(D-04a)</t>
  </si>
  <si>
    <t>Door mark L0364 to STORE ROOM (1000 x 2400mm H)(D-04c)</t>
  </si>
  <si>
    <t>VARIATION -4</t>
  </si>
  <si>
    <t>FTR Door at Level 06</t>
  </si>
  <si>
    <t>FTR Door at Level 07</t>
  </si>
  <si>
    <t>FTR Door at Level 08</t>
  </si>
  <si>
    <t>FTR Door at Level 09</t>
  </si>
  <si>
    <t>FTR Door at Level 18</t>
  </si>
  <si>
    <t>FTR Door at Level 19</t>
  </si>
  <si>
    <t>FTR Door at Level 20</t>
  </si>
  <si>
    <t>FTR Door at Level 21</t>
  </si>
  <si>
    <t>FTR Door at Level 22</t>
  </si>
  <si>
    <t>FTR Door at Level 23</t>
  </si>
  <si>
    <t>VARIATION -5</t>
  </si>
  <si>
    <t>General Manager Office Door at Level 3</t>
  </si>
  <si>
    <t>TOTAL AMOUNT (in AED)</t>
  </si>
  <si>
    <t xml:space="preserve">Project Title                   </t>
  </si>
  <si>
    <t>Dorchester Hotel &amp; Residences Project, Dubai, UAE.</t>
  </si>
  <si>
    <t>Employer</t>
  </si>
  <si>
    <t>M/S Khansaheb Civil Engineering L.L.C.</t>
  </si>
  <si>
    <t xml:space="preserve"> </t>
  </si>
  <si>
    <t>Contractor</t>
  </si>
  <si>
    <t>Polaris International Industries LLC</t>
  </si>
  <si>
    <t>P.O No.</t>
  </si>
  <si>
    <t>201A22002/SW/ARM/175</t>
  </si>
  <si>
    <t>Date of Application</t>
  </si>
  <si>
    <t xml:space="preserve">Dated </t>
  </si>
  <si>
    <t>Payment Application no.</t>
  </si>
  <si>
    <t>Quote Ref</t>
  </si>
  <si>
    <t>Nil</t>
  </si>
  <si>
    <t>Contract Price:</t>
  </si>
  <si>
    <t>WORK DONE</t>
  </si>
  <si>
    <t>Value of Work Done- (Refer Appendix A)</t>
  </si>
  <si>
    <t>Contract</t>
  </si>
  <si>
    <t>Amount of Work Done</t>
  </si>
  <si>
    <t>a. Contract Works</t>
  </si>
  <si>
    <t>Subtotal (Value of Workdone)</t>
  </si>
  <si>
    <t>ADVANCE PAYMENT</t>
  </si>
  <si>
    <t>Addition</t>
  </si>
  <si>
    <t>Advance Payment on Contract Works</t>
  </si>
  <si>
    <t xml:space="preserve">Advance Recovery on Contract Works </t>
  </si>
  <si>
    <t>Advance  Payable</t>
  </si>
  <si>
    <t>B</t>
  </si>
  <si>
    <t>DEDUCTIONS</t>
  </si>
  <si>
    <t>Omission</t>
  </si>
  <si>
    <t>Retention on Work Done at 10%</t>
  </si>
  <si>
    <t>AMOUNT PAYABLE</t>
  </si>
  <si>
    <t>Gross amount Payable                  A+B</t>
  </si>
  <si>
    <t>PREVIOUS CERTIFIED</t>
  </si>
  <si>
    <t xml:space="preserve">Previous Amount Certified </t>
  </si>
  <si>
    <t xml:space="preserve">NET AMOUNT </t>
  </si>
  <si>
    <t>Net Payment Payable</t>
  </si>
  <si>
    <t>(VAT Excluded)</t>
  </si>
  <si>
    <t>Amount in Words:</t>
  </si>
  <si>
    <t>Project Manager</t>
  </si>
  <si>
    <t>Commercial Manager</t>
  </si>
  <si>
    <t>VARIATION -6</t>
  </si>
  <si>
    <t>Supply and installation of level 6 &amp; 7 Empower meter room Timber Doors (excluding ironmongery supply)</t>
  </si>
  <si>
    <t>Empower meter room at level 6 &amp;7</t>
  </si>
  <si>
    <t>no.</t>
  </si>
  <si>
    <t>VARIATION -7</t>
  </si>
  <si>
    <t xml:space="preserve">Change in thikness of frame at Empower meter room </t>
  </si>
  <si>
    <t>Door Jambs</t>
  </si>
  <si>
    <t>Fabrication Supply and installation of door jambs for level 04&amp; 23  at residence as per the attached mark up drawing.</t>
  </si>
  <si>
    <t>Level 04</t>
  </si>
  <si>
    <t>For L 04 Door Size-1200X2100</t>
  </si>
  <si>
    <t>For L 04 Door Size-2000X2100</t>
  </si>
  <si>
    <t>Level 23</t>
  </si>
  <si>
    <t>For L 23 Door Size-950X2100</t>
  </si>
  <si>
    <t>At  Level 04 Water Meter room Size-2600X2100</t>
  </si>
  <si>
    <t>At Level 23 at  Telephone(FTR) room Size-1200X2100</t>
  </si>
  <si>
    <t>Page 2/2</t>
  </si>
  <si>
    <t>INTERIM PAYMENT APPLICATION NO. 07</t>
  </si>
  <si>
    <t>Variation</t>
  </si>
  <si>
    <t>Anticipated Cont Price</t>
  </si>
  <si>
    <t>b. Variation</t>
  </si>
  <si>
    <t>Fully recovered</t>
  </si>
  <si>
    <t>Deductions</t>
  </si>
  <si>
    <t xml:space="preserve">Additional Doors </t>
  </si>
  <si>
    <t>Arab Emirates Dirhams One Hundred Ninty Two Thousand Thirty Nine and Fils 12 only</t>
  </si>
  <si>
    <t>No</t>
  </si>
  <si>
    <t>Previous</t>
  </si>
  <si>
    <t>Contract Works</t>
  </si>
  <si>
    <t>Variations</t>
  </si>
  <si>
    <t>Advance Recovery (12%)</t>
  </si>
  <si>
    <t xml:space="preserve">WIR </t>
  </si>
  <si>
    <t>WIR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</si>
</sst>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AED&quot;* #,##0.00_-;\-&quot;AED&quot;* #,##0.00_-;_-&quot;AED&quot;* &quot;-&quot;??_-;_-@_-"/>
    <numFmt numFmtId="165" formatCode="_-* #,##0.00_-;\-* #,##0.00_-;_-* &quot;-&quot;??_-;_-@_-"/>
    <numFmt numFmtId="166" formatCode="[$-409]d\-mmm\-yy;@"/>
    <numFmt numFmtId="167" formatCode="_ * #,##0.00_ ;_ * \-#,##0.00_ ;_ * &quot;-&quot;??_ ;_ @_ "/>
    <numFmt numFmtId="168" formatCode="[$AED]\ 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 "/>
    </font>
    <font>
      <sz val="10"/>
      <color theme="1"/>
      <name val="Calibri "/>
    </font>
    <font>
      <b/>
      <sz val="10"/>
      <name val="Calibri "/>
    </font>
    <font>
      <b/>
      <sz val="10"/>
      <color theme="1"/>
      <name val="Calibri "/>
    </font>
    <font>
      <b/>
      <u/>
      <sz val="10"/>
      <color theme="1"/>
      <name val="Calibri "/>
    </font>
    <font>
      <u/>
      <sz val="10"/>
      <color theme="1"/>
      <name val="Calibri "/>
    </font>
    <font>
      <sz val="10"/>
      <name val="Arial"/>
      <family val="2"/>
    </font>
    <font>
      <sz val="10"/>
      <color rgb="FFFF0000"/>
      <name val="Calibri 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 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sz val="10"/>
      <name val="MS Sans Serif"/>
      <family val="2"/>
    </font>
    <font>
      <b/>
      <u/>
      <sz val="10"/>
      <name val="Calibri "/>
    </font>
    <font>
      <b/>
      <sz val="11"/>
      <color theme="1"/>
      <name val="Calibri"/>
      <family val="2"/>
      <scheme val="minor"/>
    </font>
    <font>
      <u/>
      <sz val="10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4" fillId="0" borderId="0"/>
    <xf numFmtId="43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4" fillId="0" borderId="0"/>
    <xf numFmtId="0" fontId="25" fillId="0" borderId="0"/>
    <xf numFmtId="164" fontId="1" fillId="0" borderId="0" applyFont="0" applyFill="0" applyBorder="0" applyAlignment="0" applyProtection="0"/>
  </cellStyleXfs>
  <cellXfs count="295">
    <xf numFmtId="0" fontId="0" fillId="0" borderId="0" xfId="0"/>
    <xf numFmtId="0" fontId="4" fillId="0" borderId="0" xfId="4" applyFont="1" applyAlignment="1">
      <alignment vertical="center"/>
    </xf>
    <xf numFmtId="9" fontId="4" fillId="0" borderId="0" xfId="2" applyFont="1" applyFill="1" applyAlignment="1">
      <alignment horizontal="center" vertical="center"/>
    </xf>
    <xf numFmtId="9" fontId="3" fillId="0" borderId="0" xfId="2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right" vertical="center"/>
    </xf>
    <xf numFmtId="1" fontId="4" fillId="0" borderId="0" xfId="1" quotePrefix="1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5" fillId="0" borderId="3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9" fontId="3" fillId="0" borderId="9" xfId="5" applyFont="1" applyFill="1" applyBorder="1" applyAlignment="1">
      <alignment horizontal="center" vertical="center" wrapText="1"/>
    </xf>
    <xf numFmtId="43" fontId="3" fillId="0" borderId="9" xfId="6" applyFont="1" applyFill="1" applyBorder="1" applyAlignment="1">
      <alignment horizontal="center" vertical="center" wrapText="1"/>
    </xf>
    <xf numFmtId="9" fontId="3" fillId="0" borderId="10" xfId="5" applyFont="1" applyFill="1" applyBorder="1" applyAlignment="1">
      <alignment horizontal="center" vertical="center"/>
    </xf>
    <xf numFmtId="43" fontId="3" fillId="0" borderId="10" xfId="6" applyFont="1" applyFill="1" applyBorder="1" applyAlignment="1">
      <alignment horizontal="center" vertical="center"/>
    </xf>
    <xf numFmtId="0" fontId="4" fillId="0" borderId="10" xfId="4" applyFont="1" applyBorder="1" applyAlignment="1">
      <alignment vertical="center"/>
    </xf>
    <xf numFmtId="0" fontId="8" fillId="0" borderId="10" xfId="4" applyFont="1" applyBorder="1" applyAlignment="1">
      <alignment vertical="center" wrapText="1"/>
    </xf>
    <xf numFmtId="0" fontId="4" fillId="0" borderId="10" xfId="4" applyFont="1" applyBorder="1" applyAlignment="1">
      <alignment horizontal="center" vertical="center"/>
    </xf>
    <xf numFmtId="0" fontId="4" fillId="0" borderId="10" xfId="4" applyFont="1" applyBorder="1" applyAlignment="1">
      <alignment vertical="center" wrapText="1"/>
    </xf>
    <xf numFmtId="9" fontId="4" fillId="0" borderId="10" xfId="2" applyFont="1" applyFill="1" applyBorder="1" applyAlignment="1">
      <alignment horizontal="center" vertical="center"/>
    </xf>
    <xf numFmtId="0" fontId="4" fillId="0" borderId="10" xfId="4" applyFont="1" applyBorder="1" applyAlignment="1">
      <alignment horizontal="left" vertical="center" wrapText="1"/>
    </xf>
    <xf numFmtId="165" fontId="3" fillId="0" borderId="10" xfId="8" applyFont="1" applyFill="1" applyBorder="1" applyAlignment="1">
      <alignment horizontal="center" vertical="center"/>
    </xf>
    <xf numFmtId="9" fontId="3" fillId="0" borderId="10" xfId="2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5" fillId="0" borderId="9" xfId="5" applyFont="1" applyFill="1" applyBorder="1" applyAlignment="1">
      <alignment horizontal="center" vertical="center"/>
    </xf>
    <xf numFmtId="165" fontId="5" fillId="0" borderId="9" xfId="11" applyNumberFormat="1" applyFont="1" applyFill="1" applyBorder="1" applyAlignment="1">
      <alignment horizontal="center" vertical="center"/>
    </xf>
    <xf numFmtId="9" fontId="3" fillId="0" borderId="3" xfId="5" applyFont="1" applyFill="1" applyBorder="1" applyAlignment="1">
      <alignment horizontal="center" vertical="center"/>
    </xf>
    <xf numFmtId="43" fontId="3" fillId="0" borderId="3" xfId="6" applyFont="1" applyFill="1" applyBorder="1" applyAlignment="1">
      <alignment horizontal="center" vertical="center"/>
    </xf>
    <xf numFmtId="165" fontId="5" fillId="0" borderId="9" xfId="12" applyNumberFormat="1" applyFont="1" applyFill="1" applyBorder="1" applyAlignment="1">
      <alignment horizontal="right" vertical="center"/>
    </xf>
    <xf numFmtId="9" fontId="5" fillId="0" borderId="9" xfId="2" applyFont="1" applyFill="1" applyBorder="1" applyAlignment="1">
      <alignment horizontal="center" vertical="center"/>
    </xf>
    <xf numFmtId="9" fontId="4" fillId="0" borderId="9" xfId="2" applyFont="1" applyFill="1" applyBorder="1" applyAlignment="1">
      <alignment horizontal="center" vertical="center"/>
    </xf>
    <xf numFmtId="9" fontId="3" fillId="0" borderId="9" xfId="5" applyFont="1" applyFill="1" applyBorder="1" applyAlignment="1">
      <alignment horizontal="center" vertical="center"/>
    </xf>
    <xf numFmtId="165" fontId="3" fillId="0" borderId="9" xfId="12" applyNumberFormat="1" applyFont="1" applyFill="1" applyBorder="1" applyAlignment="1">
      <alignment horizontal="right" vertical="center"/>
    </xf>
    <xf numFmtId="9" fontId="3" fillId="0" borderId="3" xfId="2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3" fillId="0" borderId="10" xfId="1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/>
    </xf>
    <xf numFmtId="165" fontId="3" fillId="0" borderId="10" xfId="8" applyFont="1" applyFill="1" applyBorder="1" applyAlignment="1">
      <alignment horizontal="right" vertical="center"/>
    </xf>
    <xf numFmtId="165" fontId="3" fillId="0" borderId="10" xfId="8" applyFont="1" applyFill="1" applyBorder="1" applyAlignment="1">
      <alignment vertical="center"/>
    </xf>
    <xf numFmtId="165" fontId="5" fillId="0" borderId="5" xfId="9" applyFont="1" applyFill="1" applyBorder="1" applyAlignment="1">
      <alignment horizontal="right" vertical="center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wrapText="1"/>
    </xf>
    <xf numFmtId="0" fontId="4" fillId="0" borderId="0" xfId="4" applyFont="1"/>
    <xf numFmtId="9" fontId="4" fillId="0" borderId="9" xfId="2" applyFont="1" applyFill="1" applyBorder="1" applyAlignment="1">
      <alignment horizontal="center" vertical="center" wrapText="1"/>
    </xf>
    <xf numFmtId="43" fontId="4" fillId="0" borderId="9" xfId="1" applyFont="1" applyFill="1" applyBorder="1" applyAlignment="1">
      <alignment horizontal="center" vertical="center" wrapText="1"/>
    </xf>
    <xf numFmtId="0" fontId="4" fillId="0" borderId="10" xfId="4" applyFont="1" applyBorder="1"/>
    <xf numFmtId="0" fontId="7" fillId="0" borderId="10" xfId="4" applyFont="1" applyBorder="1"/>
    <xf numFmtId="0" fontId="4" fillId="0" borderId="10" xfId="4" applyFont="1" applyBorder="1" applyAlignment="1">
      <alignment horizontal="left" vertical="center"/>
    </xf>
    <xf numFmtId="43" fontId="4" fillId="0" borderId="10" xfId="1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0" xfId="4" applyFont="1" applyBorder="1" applyAlignment="1">
      <alignment horizontal="left"/>
    </xf>
    <xf numFmtId="43" fontId="4" fillId="0" borderId="10" xfId="1" applyFont="1" applyFill="1" applyBorder="1" applyAlignment="1">
      <alignment horizontal="center" vertical="center" wrapText="1"/>
    </xf>
    <xf numFmtId="0" fontId="6" fillId="0" borderId="9" xfId="4" applyFont="1" applyBorder="1"/>
    <xf numFmtId="43" fontId="6" fillId="0" borderId="9" xfId="4" applyNumberFormat="1" applyFont="1" applyBorder="1"/>
    <xf numFmtId="43" fontId="4" fillId="0" borderId="0" xfId="4" applyNumberFormat="1" applyFont="1"/>
    <xf numFmtId="0" fontId="10" fillId="0" borderId="0" xfId="4" applyFont="1" applyAlignment="1">
      <alignment vertical="center"/>
    </xf>
    <xf numFmtId="0" fontId="15" fillId="0" borderId="0" xfId="13" applyFont="1" applyAlignment="1">
      <alignment vertical="center"/>
    </xf>
    <xf numFmtId="0" fontId="16" fillId="0" borderId="21" xfId="13" applyFont="1" applyBorder="1" applyAlignment="1">
      <alignment horizontal="right" vertical="center"/>
    </xf>
    <xf numFmtId="0" fontId="16" fillId="0" borderId="22" xfId="13" applyFont="1" applyBorder="1" applyAlignment="1">
      <alignment horizontal="right" vertical="center"/>
    </xf>
    <xf numFmtId="0" fontId="16" fillId="0" borderId="22" xfId="13" applyFont="1" applyBorder="1" applyAlignment="1">
      <alignment horizontal="left" vertical="center"/>
    </xf>
    <xf numFmtId="14" fontId="16" fillId="0" borderId="23" xfId="13" applyNumberFormat="1" applyFont="1" applyBorder="1" applyAlignment="1">
      <alignment horizontal="center" vertical="center"/>
    </xf>
    <xf numFmtId="0" fontId="15" fillId="0" borderId="24" xfId="13" applyFont="1" applyBorder="1" applyAlignment="1">
      <alignment vertical="center"/>
    </xf>
    <xf numFmtId="0" fontId="16" fillId="0" borderId="0" xfId="13" applyFont="1" applyAlignment="1">
      <alignment horizontal="left" vertical="center"/>
    </xf>
    <xf numFmtId="0" fontId="15" fillId="0" borderId="25" xfId="13" applyFont="1" applyBorder="1" applyAlignment="1">
      <alignment horizontal="left" vertical="center"/>
    </xf>
    <xf numFmtId="0" fontId="15" fillId="0" borderId="25" xfId="13" applyFont="1" applyBorder="1" applyAlignment="1">
      <alignment vertical="center"/>
    </xf>
    <xf numFmtId="0" fontId="15" fillId="0" borderId="25" xfId="14" applyFont="1" applyBorder="1" applyAlignment="1">
      <alignment vertical="center"/>
    </xf>
    <xf numFmtId="165" fontId="0" fillId="0" borderId="0" xfId="8" applyFont="1"/>
    <xf numFmtId="0" fontId="15" fillId="0" borderId="26" xfId="13" applyFont="1" applyBorder="1" applyAlignment="1">
      <alignment vertical="center"/>
    </xf>
    <xf numFmtId="0" fontId="15" fillId="0" borderId="1" xfId="13" applyFont="1" applyBorder="1" applyAlignment="1">
      <alignment horizontal="left" vertical="center"/>
    </xf>
    <xf numFmtId="0" fontId="15" fillId="0" borderId="27" xfId="13" applyFont="1" applyBorder="1" applyAlignment="1">
      <alignment vertical="center"/>
    </xf>
    <xf numFmtId="0" fontId="15" fillId="0" borderId="0" xfId="13" applyFont="1" applyAlignment="1">
      <alignment horizontal="left" vertical="center"/>
    </xf>
    <xf numFmtId="166" fontId="15" fillId="0" borderId="0" xfId="13" applyNumberFormat="1" applyFont="1" applyAlignment="1">
      <alignment horizontal="left" vertical="center"/>
    </xf>
    <xf numFmtId="0" fontId="15" fillId="0" borderId="11" xfId="13" applyFont="1" applyBorder="1" applyAlignment="1">
      <alignment vertical="center" wrapText="1"/>
    </xf>
    <xf numFmtId="166" fontId="15" fillId="0" borderId="25" xfId="13" applyNumberFormat="1" applyFont="1" applyBorder="1" applyAlignment="1">
      <alignment horizontal="center" vertical="center" wrapText="1"/>
    </xf>
    <xf numFmtId="15" fontId="15" fillId="0" borderId="0" xfId="13" applyNumberFormat="1" applyFont="1" applyAlignment="1">
      <alignment horizontal="center" vertical="center"/>
    </xf>
    <xf numFmtId="0" fontId="16" fillId="0" borderId="25" xfId="13" quotePrefix="1" applyFont="1" applyBorder="1" applyAlignment="1">
      <alignment horizontal="center" vertical="center" wrapText="1"/>
    </xf>
    <xf numFmtId="0" fontId="15" fillId="0" borderId="24" xfId="13" applyFont="1" applyBorder="1" applyAlignment="1">
      <alignment horizontal="left" vertical="center"/>
    </xf>
    <xf numFmtId="0" fontId="15" fillId="0" borderId="0" xfId="13" applyFont="1" applyAlignment="1">
      <alignment horizontal="center" vertical="center"/>
    </xf>
    <xf numFmtId="0" fontId="15" fillId="0" borderId="24" xfId="13" applyFont="1" applyBorder="1" applyAlignment="1">
      <alignment vertical="center" wrapText="1"/>
    </xf>
    <xf numFmtId="168" fontId="15" fillId="0" borderId="0" xfId="13" applyNumberFormat="1" applyFont="1" applyAlignment="1">
      <alignment vertical="center" wrapText="1"/>
    </xf>
    <xf numFmtId="168" fontId="17" fillId="0" borderId="0" xfId="13" applyNumberFormat="1" applyFont="1" applyAlignment="1">
      <alignment vertical="center" wrapText="1"/>
    </xf>
    <xf numFmtId="168" fontId="16" fillId="0" borderId="0" xfId="13" applyNumberFormat="1" applyFont="1" applyAlignment="1">
      <alignment vertical="center" wrapText="1"/>
    </xf>
    <xf numFmtId="166" fontId="15" fillId="0" borderId="28" xfId="13" applyNumberFormat="1" applyFont="1" applyBorder="1" applyAlignment="1">
      <alignment horizontal="left" vertical="center"/>
    </xf>
    <xf numFmtId="0" fontId="15" fillId="0" borderId="29" xfId="13" applyFont="1" applyBorder="1" applyAlignment="1">
      <alignment vertical="center"/>
    </xf>
    <xf numFmtId="0" fontId="15" fillId="0" borderId="6" xfId="13" applyFont="1" applyBorder="1" applyAlignment="1">
      <alignment vertical="center"/>
    </xf>
    <xf numFmtId="43" fontId="15" fillId="0" borderId="6" xfId="15" applyFont="1" applyBorder="1" applyAlignment="1">
      <alignment vertical="center"/>
    </xf>
    <xf numFmtId="0" fontId="15" fillId="0" borderId="30" xfId="13" applyFont="1" applyBorder="1" applyAlignment="1">
      <alignment vertical="center"/>
    </xf>
    <xf numFmtId="0" fontId="18" fillId="0" borderId="4" xfId="13" applyFont="1" applyBorder="1" applyAlignment="1">
      <alignment vertical="center"/>
    </xf>
    <xf numFmtId="0" fontId="15" fillId="0" borderId="5" xfId="13" applyFont="1" applyBorder="1" applyAlignment="1">
      <alignment vertical="center"/>
    </xf>
    <xf numFmtId="0" fontId="16" fillId="0" borderId="8" xfId="13" applyFont="1" applyBorder="1" applyAlignment="1">
      <alignment horizontal="center" vertical="center"/>
    </xf>
    <xf numFmtId="0" fontId="16" fillId="0" borderId="32" xfId="13" applyFont="1" applyBorder="1" applyAlignment="1">
      <alignment horizontal="center" vertical="center" wrapText="1"/>
    </xf>
    <xf numFmtId="43" fontId="0" fillId="0" borderId="0" xfId="0" applyNumberFormat="1"/>
    <xf numFmtId="43" fontId="15" fillId="0" borderId="10" xfId="13" applyNumberFormat="1" applyFont="1" applyBorder="1" applyAlignment="1">
      <alignment vertical="center"/>
    </xf>
    <xf numFmtId="0" fontId="15" fillId="0" borderId="33" xfId="13" applyFont="1" applyBorder="1" applyAlignment="1">
      <alignment vertical="center"/>
    </xf>
    <xf numFmtId="0" fontId="15" fillId="0" borderId="11" xfId="13" applyFont="1" applyBorder="1" applyAlignment="1">
      <alignment horizontal="left" vertical="center"/>
    </xf>
    <xf numFmtId="0" fontId="15" fillId="0" borderId="12" xfId="13" applyFont="1" applyBorder="1" applyAlignment="1">
      <alignment horizontal="left" vertical="center"/>
    </xf>
    <xf numFmtId="165" fontId="15" fillId="0" borderId="34" xfId="13" applyNumberFormat="1" applyFont="1" applyBorder="1" applyAlignment="1">
      <alignment vertical="center"/>
    </xf>
    <xf numFmtId="43" fontId="15" fillId="0" borderId="34" xfId="13" applyNumberFormat="1" applyFont="1" applyBorder="1" applyAlignment="1">
      <alignment vertical="center"/>
    </xf>
    <xf numFmtId="0" fontId="16" fillId="0" borderId="5" xfId="13" applyFont="1" applyBorder="1" applyAlignment="1">
      <alignment horizontal="center" vertical="center"/>
    </xf>
    <xf numFmtId="43" fontId="16" fillId="0" borderId="9" xfId="13" applyNumberFormat="1" applyFont="1" applyBorder="1" applyAlignment="1">
      <alignment vertical="center"/>
    </xf>
    <xf numFmtId="43" fontId="16" fillId="0" borderId="35" xfId="13" applyNumberFormat="1" applyFont="1" applyBorder="1" applyAlignment="1">
      <alignment vertical="center"/>
    </xf>
    <xf numFmtId="40" fontId="0" fillId="0" borderId="0" xfId="0" applyNumberFormat="1"/>
    <xf numFmtId="0" fontId="15" fillId="0" borderId="11" xfId="13" applyFont="1" applyBorder="1" applyAlignment="1">
      <alignment vertical="center"/>
    </xf>
    <xf numFmtId="0" fontId="18" fillId="0" borderId="2" xfId="13" applyFont="1" applyBorder="1" applyAlignment="1">
      <alignment vertical="center"/>
    </xf>
    <xf numFmtId="0" fontId="16" fillId="0" borderId="38" xfId="13" applyFont="1" applyBorder="1" applyAlignment="1">
      <alignment horizontal="center" vertical="center"/>
    </xf>
    <xf numFmtId="43" fontId="15" fillId="0" borderId="3" xfId="13" applyNumberFormat="1" applyFont="1" applyBorder="1" applyAlignment="1">
      <alignment vertical="center"/>
    </xf>
    <xf numFmtId="0" fontId="16" fillId="0" borderId="12" xfId="13" applyFont="1" applyBorder="1" applyAlignment="1">
      <alignment horizontal="center" vertical="center"/>
    </xf>
    <xf numFmtId="9" fontId="16" fillId="0" borderId="10" xfId="13" applyNumberFormat="1" applyFont="1" applyBorder="1" applyAlignment="1">
      <alignment horizontal="center" vertical="center"/>
    </xf>
    <xf numFmtId="43" fontId="16" fillId="0" borderId="10" xfId="13" applyNumberFormat="1" applyFont="1" applyBorder="1" applyAlignment="1">
      <alignment vertical="center"/>
    </xf>
    <xf numFmtId="9" fontId="15" fillId="0" borderId="10" xfId="13" applyNumberFormat="1" applyFont="1" applyBorder="1" applyAlignment="1">
      <alignment horizontal="center" vertical="center"/>
    </xf>
    <xf numFmtId="0" fontId="16" fillId="0" borderId="4" xfId="13" applyFont="1" applyBorder="1" applyAlignment="1">
      <alignment vertical="center"/>
    </xf>
    <xf numFmtId="0" fontId="16" fillId="0" borderId="31" xfId="13" applyFont="1" applyBorder="1" applyAlignment="1">
      <alignment horizontal="center" vertical="center"/>
    </xf>
    <xf numFmtId="0" fontId="16" fillId="0" borderId="12" xfId="13" applyFont="1" applyBorder="1" applyAlignment="1">
      <alignment horizontal="left" vertical="center"/>
    </xf>
    <xf numFmtId="39" fontId="20" fillId="0" borderId="10" xfId="13" applyNumberFormat="1" applyFont="1" applyBorder="1" applyAlignment="1">
      <alignment horizontal="right" vertical="center"/>
    </xf>
    <xf numFmtId="39" fontId="20" fillId="0" borderId="34" xfId="13" applyNumberFormat="1" applyFont="1" applyBorder="1" applyAlignment="1">
      <alignment horizontal="right" vertical="center"/>
    </xf>
    <xf numFmtId="0" fontId="16" fillId="0" borderId="11" xfId="13" applyFont="1" applyBorder="1" applyAlignment="1">
      <alignment horizontal="left" vertical="center"/>
    </xf>
    <xf numFmtId="39" fontId="21" fillId="0" borderId="34" xfId="13" applyNumberFormat="1" applyFont="1" applyBorder="1" applyAlignment="1">
      <alignment horizontal="right" vertical="center"/>
    </xf>
    <xf numFmtId="0" fontId="16" fillId="0" borderId="36" xfId="13" applyFont="1" applyBorder="1" applyAlignment="1">
      <alignment horizontal="center" vertical="center"/>
    </xf>
    <xf numFmtId="0" fontId="16" fillId="0" borderId="28" xfId="13" applyFont="1" applyBorder="1" applyAlignment="1">
      <alignment horizontal="left" vertical="center"/>
    </xf>
    <xf numFmtId="0" fontId="15" fillId="0" borderId="39" xfId="13" applyFont="1" applyBorder="1" applyAlignment="1">
      <alignment horizontal="left" vertical="center"/>
    </xf>
    <xf numFmtId="0" fontId="16" fillId="0" borderId="38" xfId="13" applyFont="1" applyBorder="1" applyAlignment="1">
      <alignment horizontal="left" vertical="center"/>
    </xf>
    <xf numFmtId="39" fontId="20" fillId="0" borderId="3" xfId="13" applyNumberFormat="1" applyFont="1" applyBorder="1" applyAlignment="1">
      <alignment horizontal="right" vertical="center"/>
    </xf>
    <xf numFmtId="39" fontId="20" fillId="0" borderId="33" xfId="13" applyNumberFormat="1" applyFont="1" applyBorder="1" applyAlignment="1">
      <alignment horizontal="right" vertical="center"/>
    </xf>
    <xf numFmtId="39" fontId="20" fillId="0" borderId="10" xfId="13" applyNumberFormat="1" applyFont="1" applyBorder="1" applyAlignment="1">
      <alignment horizontal="left" vertical="center"/>
    </xf>
    <xf numFmtId="43" fontId="20" fillId="0" borderId="34" xfId="13" applyNumberFormat="1" applyFont="1" applyBorder="1" applyAlignment="1">
      <alignment horizontal="right" vertical="center"/>
    </xf>
    <xf numFmtId="0" fontId="22" fillId="0" borderId="0" xfId="13" applyFont="1" applyAlignment="1">
      <alignment horizontal="left" vertical="center"/>
    </xf>
    <xf numFmtId="0" fontId="22" fillId="0" borderId="7" xfId="13" applyFont="1" applyBorder="1" applyAlignment="1">
      <alignment horizontal="left" vertical="center"/>
    </xf>
    <xf numFmtId="0" fontId="16" fillId="0" borderId="29" xfId="13" applyFont="1" applyBorder="1" applyAlignment="1">
      <alignment horizontal="right" vertical="center"/>
    </xf>
    <xf numFmtId="0" fontId="15" fillId="0" borderId="4" xfId="13" applyFont="1" applyBorder="1" applyAlignment="1">
      <alignment vertical="center"/>
    </xf>
    <xf numFmtId="0" fontId="15" fillId="0" borderId="9" xfId="13" applyFont="1" applyBorder="1" applyAlignment="1">
      <alignment vertical="center"/>
    </xf>
    <xf numFmtId="43" fontId="23" fillId="0" borderId="35" xfId="13" applyNumberFormat="1" applyFont="1" applyBorder="1" applyAlignment="1">
      <alignment vertical="center"/>
    </xf>
    <xf numFmtId="0" fontId="16" fillId="0" borderId="0" xfId="13" applyFont="1" applyAlignment="1">
      <alignment horizontal="left" vertical="center" wrapText="1"/>
    </xf>
    <xf numFmtId="0" fontId="16" fillId="0" borderId="25" xfId="13" applyFont="1" applyBorder="1" applyAlignment="1">
      <alignment horizontal="left" vertical="center" wrapText="1"/>
    </xf>
    <xf numFmtId="0" fontId="15" fillId="0" borderId="24" xfId="13" applyFont="1" applyBorder="1" applyAlignment="1">
      <alignment horizontal="center" vertical="center"/>
    </xf>
    <xf numFmtId="0" fontId="16" fillId="0" borderId="24" xfId="13" applyFont="1" applyBorder="1" applyAlignment="1">
      <alignment vertical="center"/>
    </xf>
    <xf numFmtId="0" fontId="16" fillId="0" borderId="0" xfId="13" applyFont="1" applyAlignment="1">
      <alignment vertical="center"/>
    </xf>
    <xf numFmtId="0" fontId="16" fillId="0" borderId="25" xfId="13" applyFont="1" applyBorder="1" applyAlignment="1">
      <alignment vertical="center"/>
    </xf>
    <xf numFmtId="0" fontId="15" fillId="0" borderId="42" xfId="13" applyFont="1" applyBorder="1" applyAlignment="1">
      <alignment vertical="center"/>
    </xf>
    <xf numFmtId="0" fontId="15" fillId="0" borderId="43" xfId="13" applyFont="1" applyBorder="1" applyAlignment="1">
      <alignment vertical="center"/>
    </xf>
    <xf numFmtId="0" fontId="15" fillId="0" borderId="44" xfId="13" applyFont="1" applyBorder="1" applyAlignment="1">
      <alignment vertical="center"/>
    </xf>
    <xf numFmtId="0" fontId="4" fillId="0" borderId="45" xfId="4" applyFont="1" applyBorder="1"/>
    <xf numFmtId="0" fontId="6" fillId="0" borderId="45" xfId="4" applyFont="1" applyBorder="1" applyAlignment="1">
      <alignment horizontal="center" vertical="center"/>
    </xf>
    <xf numFmtId="0" fontId="8" fillId="0" borderId="10" xfId="4" applyFont="1" applyBorder="1" applyAlignment="1">
      <alignment vertical="top" wrapText="1"/>
    </xf>
    <xf numFmtId="0" fontId="4" fillId="0" borderId="45" xfId="4" applyFont="1" applyBorder="1" applyAlignment="1">
      <alignment horizontal="center" vertical="center"/>
    </xf>
    <xf numFmtId="165" fontId="4" fillId="0" borderId="10" xfId="19" applyNumberFormat="1" applyFont="1" applyBorder="1" applyAlignment="1">
      <alignment horizontal="center" vertical="center"/>
    </xf>
    <xf numFmtId="0" fontId="26" fillId="0" borderId="10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7" fillId="0" borderId="10" xfId="4" applyFont="1" applyBorder="1" applyAlignment="1">
      <alignment horizontal="left" vertical="center"/>
    </xf>
    <xf numFmtId="0" fontId="4" fillId="0" borderId="10" xfId="4" applyFont="1" applyBorder="1" applyAlignment="1">
      <alignment horizontal="center" vertical="top"/>
    </xf>
    <xf numFmtId="0" fontId="4" fillId="0" borderId="9" xfId="4" applyFont="1" applyBorder="1" applyAlignment="1">
      <alignment horizontal="center" vertical="center"/>
    </xf>
    <xf numFmtId="0" fontId="4" fillId="0" borderId="9" xfId="4" applyFont="1" applyBorder="1" applyAlignment="1">
      <alignment horizontal="left" vertical="center"/>
    </xf>
    <xf numFmtId="43" fontId="4" fillId="0" borderId="9" xfId="1" applyFont="1" applyBorder="1" applyAlignment="1">
      <alignment horizontal="center" vertical="center"/>
    </xf>
    <xf numFmtId="43" fontId="4" fillId="0" borderId="9" xfId="1" applyFont="1" applyFill="1" applyBorder="1" applyAlignment="1">
      <alignment horizontal="center" vertical="center"/>
    </xf>
    <xf numFmtId="43" fontId="4" fillId="4" borderId="10" xfId="1" applyFont="1" applyFill="1" applyBorder="1" applyAlignment="1">
      <alignment horizontal="center" vertical="center"/>
    </xf>
    <xf numFmtId="168" fontId="15" fillId="0" borderId="10" xfId="13" applyNumberFormat="1" applyFont="1" applyBorder="1" applyAlignment="1">
      <alignment vertical="center"/>
    </xf>
    <xf numFmtId="168" fontId="16" fillId="0" borderId="9" xfId="13" applyNumberFormat="1" applyFont="1" applyBorder="1" applyAlignment="1">
      <alignment vertical="center"/>
    </xf>
    <xf numFmtId="0" fontId="18" fillId="0" borderId="11" xfId="13" applyFont="1" applyBorder="1" applyAlignment="1">
      <alignment vertical="center"/>
    </xf>
    <xf numFmtId="43" fontId="3" fillId="0" borderId="10" xfId="6" applyFont="1" applyFill="1" applyBorder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5" fillId="0" borderId="3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 wrapText="1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left" vertical="center" wrapText="1"/>
    </xf>
    <xf numFmtId="0" fontId="3" fillId="0" borderId="8" xfId="3" applyFont="1" applyBorder="1" applyAlignment="1">
      <alignment horizontal="center" vertical="center"/>
    </xf>
    <xf numFmtId="0" fontId="3" fillId="0" borderId="10" xfId="4" applyFont="1" applyBorder="1" applyAlignment="1">
      <alignment horizontal="center" vertical="center"/>
    </xf>
    <xf numFmtId="0" fontId="3" fillId="0" borderId="10" xfId="4" applyFont="1" applyBorder="1" applyAlignment="1">
      <alignment vertical="center" wrapText="1"/>
    </xf>
    <xf numFmtId="4" fontId="3" fillId="0" borderId="10" xfId="4" applyNumberFormat="1" applyFont="1" applyBorder="1" applyAlignment="1">
      <alignment horizontal="center" vertical="center"/>
    </xf>
    <xf numFmtId="9" fontId="3" fillId="0" borderId="10" xfId="4" applyNumberFormat="1" applyFont="1" applyBorder="1" applyAlignment="1">
      <alignment horizontal="center" vertical="center"/>
    </xf>
    <xf numFmtId="165" fontId="3" fillId="0" borderId="11" xfId="9" applyFont="1" applyFill="1" applyBorder="1" applyAlignment="1">
      <alignment horizontal="center" vertical="center"/>
    </xf>
    <xf numFmtId="165" fontId="3" fillId="0" borderId="10" xfId="9" applyFont="1" applyFill="1" applyBorder="1" applyAlignment="1">
      <alignment horizontal="center" vertical="center"/>
    </xf>
    <xf numFmtId="0" fontId="13" fillId="0" borderId="10" xfId="7" applyFont="1" applyBorder="1" applyAlignment="1">
      <alignment vertical="center"/>
    </xf>
    <xf numFmtId="0" fontId="3" fillId="0" borderId="10" xfId="7" applyFont="1" applyBorder="1" applyAlignment="1">
      <alignment horizontal="center" vertical="center" wrapText="1"/>
    </xf>
    <xf numFmtId="0" fontId="3" fillId="0" borderId="10" xfId="7" applyFont="1" applyBorder="1" applyAlignment="1">
      <alignment vertical="center"/>
    </xf>
    <xf numFmtId="0" fontId="3" fillId="0" borderId="10" xfId="4" applyFont="1" applyBorder="1" applyAlignment="1">
      <alignment horizontal="left" vertical="center" wrapText="1"/>
    </xf>
    <xf numFmtId="0" fontId="3" fillId="0" borderId="10" xfId="4" applyFont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1" fontId="3" fillId="0" borderId="0" xfId="1" quotePrefix="1" applyNumberFormat="1" applyFont="1" applyFill="1" applyAlignment="1">
      <alignment horizontal="center" vertical="center"/>
    </xf>
    <xf numFmtId="43" fontId="3" fillId="0" borderId="0" xfId="1" quotePrefix="1" applyFont="1" applyFill="1" applyAlignment="1">
      <alignment horizontal="center" vertical="center"/>
    </xf>
    <xf numFmtId="166" fontId="3" fillId="0" borderId="0" xfId="1" applyNumberFormat="1" applyFont="1" applyFill="1" applyAlignment="1">
      <alignment horizontal="center" vertical="center"/>
    </xf>
    <xf numFmtId="43" fontId="3" fillId="0" borderId="8" xfId="6" applyFont="1" applyFill="1" applyBorder="1" applyAlignment="1">
      <alignment horizontal="center" vertical="center" wrapText="1"/>
    </xf>
    <xf numFmtId="0" fontId="3" fillId="0" borderId="3" xfId="4" applyFont="1" applyBorder="1" applyAlignment="1">
      <alignment vertical="center"/>
    </xf>
    <xf numFmtId="0" fontId="3" fillId="0" borderId="2" xfId="4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26" fillId="0" borderId="10" xfId="4" applyFont="1" applyBorder="1" applyAlignment="1">
      <alignment vertical="center"/>
    </xf>
    <xf numFmtId="0" fontId="5" fillId="0" borderId="10" xfId="4" applyFont="1" applyBorder="1" applyAlignment="1">
      <alignment horizontal="center" vertical="center"/>
    </xf>
    <xf numFmtId="0" fontId="28" fillId="0" borderId="10" xfId="4" applyFont="1" applyBorder="1" applyAlignment="1">
      <alignment vertical="center" wrapText="1"/>
    </xf>
    <xf numFmtId="165" fontId="3" fillId="0" borderId="11" xfId="8" applyFont="1" applyFill="1" applyBorder="1" applyAlignment="1">
      <alignment horizontal="center" vertical="center"/>
    </xf>
    <xf numFmtId="0" fontId="3" fillId="0" borderId="10" xfId="10" applyFont="1" applyBorder="1" applyAlignment="1">
      <alignment horizontal="left" vertical="center" wrapText="1"/>
    </xf>
    <xf numFmtId="0" fontId="5" fillId="0" borderId="9" xfId="4" applyFont="1" applyBorder="1" applyAlignment="1">
      <alignment vertical="center"/>
    </xf>
    <xf numFmtId="165" fontId="5" fillId="0" borderId="13" xfId="9" applyFont="1" applyFill="1" applyBorder="1" applyAlignment="1">
      <alignment horizontal="center" vertical="center"/>
    </xf>
    <xf numFmtId="165" fontId="5" fillId="0" borderId="4" xfId="9" applyFont="1" applyFill="1" applyBorder="1" applyAlignment="1">
      <alignment horizontal="center" vertical="center"/>
    </xf>
    <xf numFmtId="165" fontId="5" fillId="0" borderId="9" xfId="9" applyFont="1" applyFill="1" applyBorder="1" applyAlignment="1">
      <alignment horizontal="center" vertical="center"/>
    </xf>
    <xf numFmtId="0" fontId="5" fillId="0" borderId="9" xfId="7" applyFont="1" applyBorder="1" applyAlignment="1">
      <alignment vertical="center"/>
    </xf>
    <xf numFmtId="0" fontId="28" fillId="0" borderId="10" xfId="4" applyFont="1" applyBorder="1" applyAlignment="1">
      <alignment vertical="center"/>
    </xf>
    <xf numFmtId="0" fontId="3" fillId="0" borderId="3" xfId="7" applyFont="1" applyBorder="1" applyAlignment="1">
      <alignment vertical="center"/>
    </xf>
    <xf numFmtId="0" fontId="3" fillId="0" borderId="10" xfId="7" applyFont="1" applyBorder="1" applyAlignment="1">
      <alignment vertical="center" wrapText="1"/>
    </xf>
    <xf numFmtId="165" fontId="5" fillId="0" borderId="13" xfId="8" applyFont="1" applyFill="1" applyBorder="1" applyAlignment="1">
      <alignment horizontal="right" vertical="center"/>
    </xf>
    <xf numFmtId="165" fontId="5" fillId="0" borderId="4" xfId="8" applyFont="1" applyFill="1" applyBorder="1" applyAlignment="1">
      <alignment horizontal="right" vertical="center"/>
    </xf>
    <xf numFmtId="165" fontId="5" fillId="0" borderId="9" xfId="8" applyFont="1" applyFill="1" applyBorder="1" applyAlignment="1">
      <alignment horizontal="right" vertical="center"/>
    </xf>
    <xf numFmtId="165" fontId="3" fillId="0" borderId="11" xfId="8" applyFont="1" applyFill="1" applyBorder="1" applyAlignment="1">
      <alignment vertical="center"/>
    </xf>
    <xf numFmtId="10" fontId="3" fillId="0" borderId="10" xfId="4" applyNumberFormat="1" applyFont="1" applyBorder="1" applyAlignment="1">
      <alignment horizontal="center" vertical="center"/>
    </xf>
    <xf numFmtId="0" fontId="3" fillId="0" borderId="9" xfId="4" applyFont="1" applyBorder="1" applyAlignment="1">
      <alignment vertical="center"/>
    </xf>
    <xf numFmtId="165" fontId="3" fillId="0" borderId="13" xfId="8" applyFont="1" applyFill="1" applyBorder="1" applyAlignment="1">
      <alignment horizontal="right" vertical="center"/>
    </xf>
    <xf numFmtId="165" fontId="3" fillId="0" borderId="4" xfId="8" applyFont="1" applyFill="1" applyBorder="1" applyAlignment="1">
      <alignment horizontal="right" vertical="center"/>
    </xf>
    <xf numFmtId="9" fontId="3" fillId="0" borderId="9" xfId="2" applyFont="1" applyFill="1" applyBorder="1" applyAlignment="1">
      <alignment horizontal="center" vertical="center"/>
    </xf>
    <xf numFmtId="165" fontId="3" fillId="0" borderId="9" xfId="9" applyFont="1" applyFill="1" applyBorder="1" applyAlignment="1">
      <alignment horizontal="center" vertical="center"/>
    </xf>
    <xf numFmtId="165" fontId="3" fillId="0" borderId="9" xfId="8" applyFont="1" applyFill="1" applyBorder="1" applyAlignment="1">
      <alignment horizontal="right" vertical="center"/>
    </xf>
    <xf numFmtId="0" fontId="3" fillId="0" borderId="9" xfId="7" applyFont="1" applyBorder="1" applyAlignment="1">
      <alignment vertical="center"/>
    </xf>
    <xf numFmtId="165" fontId="3" fillId="0" borderId="14" xfId="8" applyFont="1" applyFill="1" applyBorder="1" applyAlignment="1">
      <alignment horizontal="center" vertical="center"/>
    </xf>
    <xf numFmtId="165" fontId="3" fillId="0" borderId="14" xfId="8" applyFont="1" applyFill="1" applyBorder="1" applyAlignment="1">
      <alignment horizontal="right" vertical="center"/>
    </xf>
    <xf numFmtId="165" fontId="3" fillId="0" borderId="11" xfId="8" applyFont="1" applyFill="1" applyBorder="1" applyAlignment="1">
      <alignment horizontal="right" vertical="center"/>
    </xf>
    <xf numFmtId="165" fontId="3" fillId="0" borderId="14" xfId="8" applyFont="1" applyFill="1" applyBorder="1" applyAlignment="1">
      <alignment vertical="center"/>
    </xf>
    <xf numFmtId="165" fontId="5" fillId="0" borderId="13" xfId="9" applyFont="1" applyFill="1" applyBorder="1" applyAlignment="1">
      <alignment horizontal="right" vertical="center"/>
    </xf>
    <xf numFmtId="9" fontId="5" fillId="0" borderId="6" xfId="2" applyFont="1" applyFill="1" applyBorder="1" applyAlignment="1">
      <alignment horizontal="center" vertical="center"/>
    </xf>
    <xf numFmtId="9" fontId="5" fillId="0" borderId="4" xfId="2" applyFont="1" applyFill="1" applyBorder="1" applyAlignment="1">
      <alignment horizontal="center" vertical="center"/>
    </xf>
    <xf numFmtId="165" fontId="5" fillId="0" borderId="9" xfId="9" applyFont="1" applyFill="1" applyBorder="1" applyAlignment="1">
      <alignment horizontal="right" vertical="center"/>
    </xf>
    <xf numFmtId="167" fontId="3" fillId="0" borderId="0" xfId="4" applyNumberFormat="1" applyFont="1" applyAlignment="1">
      <alignment vertical="center"/>
    </xf>
    <xf numFmtId="43" fontId="3" fillId="0" borderId="0" xfId="4" applyNumberFormat="1" applyFont="1" applyAlignment="1">
      <alignment vertical="center"/>
    </xf>
    <xf numFmtId="9" fontId="3" fillId="2" borderId="10" xfId="5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43" fontId="27" fillId="0" borderId="9" xfId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10" xfId="0" applyBorder="1"/>
    <xf numFmtId="43" fontId="0" fillId="0" borderId="10" xfId="1" applyFont="1" applyBorder="1"/>
    <xf numFmtId="43" fontId="27" fillId="0" borderId="10" xfId="1" applyFont="1" applyBorder="1"/>
    <xf numFmtId="0" fontId="0" fillId="0" borderId="8" xfId="0" applyBorder="1"/>
    <xf numFmtId="43" fontId="27" fillId="0" borderId="8" xfId="1" applyFont="1" applyBorder="1"/>
    <xf numFmtId="43" fontId="0" fillId="0" borderId="0" xfId="1" applyFont="1"/>
    <xf numFmtId="43" fontId="3" fillId="3" borderId="10" xfId="6" applyFont="1" applyFill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5" fillId="0" borderId="8" xfId="7" applyFont="1" applyBorder="1" applyAlignment="1">
      <alignment vertical="center"/>
    </xf>
    <xf numFmtId="43" fontId="5" fillId="0" borderId="3" xfId="6" applyFont="1" applyFill="1" applyBorder="1" applyAlignment="1">
      <alignment horizontal="center" vertical="center"/>
    </xf>
    <xf numFmtId="43" fontId="5" fillId="0" borderId="8" xfId="6" applyFont="1" applyFill="1" applyBorder="1" applyAlignment="1">
      <alignment vertical="center"/>
    </xf>
    <xf numFmtId="0" fontId="5" fillId="0" borderId="2" xfId="3" applyFont="1" applyBorder="1" applyAlignment="1">
      <alignment horizontal="center" vertical="center"/>
    </xf>
    <xf numFmtId="43" fontId="3" fillId="2" borderId="10" xfId="6" applyFont="1" applyFill="1" applyBorder="1" applyAlignment="1">
      <alignment horizontal="center" vertical="center"/>
    </xf>
    <xf numFmtId="43" fontId="3" fillId="2" borderId="10" xfId="6" applyFont="1" applyFill="1" applyBorder="1" applyAlignment="1">
      <alignment horizontal="center" vertical="center" wrapText="1"/>
    </xf>
    <xf numFmtId="43" fontId="3" fillId="3" borderId="10" xfId="6" applyFont="1" applyFill="1" applyBorder="1" applyAlignment="1">
      <alignment horizontal="center" vertical="center" wrapText="1"/>
    </xf>
    <xf numFmtId="9" fontId="10" fillId="0" borderId="10" xfId="2" applyFont="1" applyFill="1" applyBorder="1" applyAlignment="1">
      <alignment horizontal="center" vertical="center"/>
    </xf>
    <xf numFmtId="9" fontId="10" fillId="0" borderId="10" xfId="5" applyFont="1" applyFill="1" applyBorder="1" applyAlignment="1">
      <alignment horizontal="center" vertical="center"/>
    </xf>
    <xf numFmtId="9" fontId="0" fillId="0" borderId="0" xfId="2" applyFont="1"/>
    <xf numFmtId="0" fontId="16" fillId="0" borderId="37" xfId="13" applyFont="1" applyBorder="1" applyAlignment="1">
      <alignment horizontal="center" vertical="center" wrapText="1"/>
    </xf>
    <xf numFmtId="0" fontId="16" fillId="0" borderId="31" xfId="13" applyFont="1" applyBorder="1" applyAlignment="1">
      <alignment horizontal="center" vertical="center" wrapText="1"/>
    </xf>
    <xf numFmtId="0" fontId="16" fillId="0" borderId="36" xfId="13" applyFont="1" applyBorder="1" applyAlignment="1">
      <alignment horizontal="center" vertical="center" wrapText="1"/>
    </xf>
    <xf numFmtId="0" fontId="15" fillId="0" borderId="11" xfId="13" applyFont="1" applyBorder="1" applyAlignment="1">
      <alignment horizontal="left" vertical="center"/>
    </xf>
    <xf numFmtId="0" fontId="15" fillId="0" borderId="12" xfId="13" applyFont="1" applyBorder="1" applyAlignment="1">
      <alignment horizontal="left" vertical="center"/>
    </xf>
    <xf numFmtId="0" fontId="16" fillId="0" borderId="40" xfId="13" applyFont="1" applyBorder="1" applyAlignment="1">
      <alignment vertical="center" wrapText="1"/>
    </xf>
    <xf numFmtId="0" fontId="16" fillId="0" borderId="27" xfId="13" applyFont="1" applyBorder="1" applyAlignment="1">
      <alignment vertical="center" wrapText="1"/>
    </xf>
    <xf numFmtId="0" fontId="16" fillId="0" borderId="41" xfId="13" applyFont="1" applyBorder="1" applyAlignment="1">
      <alignment horizontal="center" vertical="center"/>
    </xf>
    <xf numFmtId="0" fontId="16" fillId="0" borderId="26" xfId="13" applyFont="1" applyBorder="1" applyAlignment="1">
      <alignment horizontal="center" vertical="center"/>
    </xf>
    <xf numFmtId="0" fontId="16" fillId="0" borderId="2" xfId="13" applyFont="1" applyBorder="1" applyAlignment="1">
      <alignment vertical="center" wrapText="1"/>
    </xf>
    <xf numFmtId="0" fontId="16" fillId="0" borderId="39" xfId="13" applyFont="1" applyBorder="1" applyAlignment="1">
      <alignment vertical="center" wrapText="1"/>
    </xf>
    <xf numFmtId="0" fontId="16" fillId="0" borderId="7" xfId="13" applyFont="1" applyBorder="1" applyAlignment="1">
      <alignment vertical="center" wrapText="1"/>
    </xf>
    <xf numFmtId="0" fontId="16" fillId="0" borderId="1" xfId="13" applyFont="1" applyBorder="1" applyAlignment="1">
      <alignment vertical="center" wrapText="1"/>
    </xf>
    <xf numFmtId="0" fontId="16" fillId="0" borderId="4" xfId="13" applyFont="1" applyBorder="1" applyAlignment="1">
      <alignment horizontal="left" vertical="center"/>
    </xf>
    <xf numFmtId="0" fontId="15" fillId="0" borderId="5" xfId="0" applyFont="1" applyBorder="1" applyAlignment="1">
      <alignment horizontal="left"/>
    </xf>
    <xf numFmtId="0" fontId="16" fillId="5" borderId="15" xfId="13" applyFont="1" applyFill="1" applyBorder="1" applyAlignment="1">
      <alignment horizontal="center" vertical="center"/>
    </xf>
    <xf numFmtId="0" fontId="16" fillId="5" borderId="16" xfId="13" applyFont="1" applyFill="1" applyBorder="1" applyAlignment="1">
      <alignment horizontal="center" vertical="center"/>
    </xf>
    <xf numFmtId="0" fontId="16" fillId="5" borderId="17" xfId="13" applyFont="1" applyFill="1" applyBorder="1" applyAlignment="1">
      <alignment horizontal="center" vertical="center"/>
    </xf>
    <xf numFmtId="0" fontId="16" fillId="5" borderId="18" xfId="13" applyFont="1" applyFill="1" applyBorder="1" applyAlignment="1">
      <alignment horizontal="center" vertical="center"/>
    </xf>
    <xf numFmtId="0" fontId="16" fillId="5" borderId="19" xfId="13" applyFont="1" applyFill="1" applyBorder="1" applyAlignment="1">
      <alignment horizontal="center" vertical="center"/>
    </xf>
    <xf numFmtId="0" fontId="16" fillId="5" borderId="20" xfId="13" applyFont="1" applyFill="1" applyBorder="1" applyAlignment="1">
      <alignment horizontal="center" vertical="center"/>
    </xf>
    <xf numFmtId="0" fontId="16" fillId="0" borderId="0" xfId="13" applyFont="1" applyAlignment="1">
      <alignment horizontal="left" vertical="center"/>
    </xf>
    <xf numFmtId="0" fontId="16" fillId="0" borderId="0" xfId="14" applyFont="1" applyAlignment="1">
      <alignment horizontal="left" vertical="center"/>
    </xf>
    <xf numFmtId="0" fontId="15" fillId="0" borderId="0" xfId="14" applyFont="1" applyAlignment="1">
      <alignment horizontal="left" vertical="center"/>
    </xf>
    <xf numFmtId="0" fontId="15" fillId="0" borderId="1" xfId="13" applyFont="1" applyBorder="1" applyAlignment="1">
      <alignment horizontal="left" vertical="center"/>
    </xf>
    <xf numFmtId="0" fontId="19" fillId="0" borderId="11" xfId="13" applyFont="1" applyBorder="1" applyAlignment="1">
      <alignment horizontal="left" vertical="center"/>
    </xf>
    <xf numFmtId="0" fontId="19" fillId="0" borderId="12" xfId="13" applyFont="1" applyBorder="1" applyAlignment="1">
      <alignment horizontal="left" vertical="center"/>
    </xf>
    <xf numFmtId="9" fontId="5" fillId="0" borderId="4" xfId="5" applyFont="1" applyFill="1" applyBorder="1" applyAlignment="1">
      <alignment horizontal="center" vertical="center"/>
    </xf>
    <xf numFmtId="9" fontId="5" fillId="0" borderId="5" xfId="5" applyFont="1" applyFill="1" applyBorder="1" applyAlignment="1">
      <alignment horizontal="center" vertical="center"/>
    </xf>
    <xf numFmtId="4" fontId="3" fillId="0" borderId="11" xfId="4" applyNumberFormat="1" applyFont="1" applyBorder="1" applyAlignment="1">
      <alignment horizontal="center" vertical="center"/>
    </xf>
    <xf numFmtId="4" fontId="3" fillId="0" borderId="0" xfId="4" applyNumberFormat="1" applyFont="1" applyAlignment="1">
      <alignment horizontal="center" vertical="center"/>
    </xf>
    <xf numFmtId="4" fontId="3" fillId="0" borderId="12" xfId="4" applyNumberFormat="1" applyFont="1" applyBorder="1" applyAlignment="1">
      <alignment horizontal="center" vertical="center"/>
    </xf>
    <xf numFmtId="0" fontId="3" fillId="0" borderId="10" xfId="7" applyFont="1" applyBorder="1" applyAlignment="1">
      <alignment horizontal="center" vertical="center" wrapText="1"/>
    </xf>
    <xf numFmtId="43" fontId="3" fillId="3" borderId="10" xfId="6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9" fontId="5" fillId="0" borderId="9" xfId="5" applyFont="1" applyFill="1" applyBorder="1" applyAlignment="1">
      <alignment horizontal="center" vertical="center"/>
    </xf>
    <xf numFmtId="9" fontId="5" fillId="0" borderId="6" xfId="5" applyFont="1" applyFill="1" applyBorder="1" applyAlignment="1">
      <alignment horizontal="center" vertical="center"/>
    </xf>
    <xf numFmtId="43" fontId="5" fillId="0" borderId="4" xfId="6" applyFont="1" applyFill="1" applyBorder="1" applyAlignment="1">
      <alignment horizontal="center" vertical="center"/>
    </xf>
    <xf numFmtId="43" fontId="5" fillId="0" borderId="6" xfId="6" applyFont="1" applyFill="1" applyBorder="1" applyAlignment="1">
      <alignment horizontal="center" vertical="center"/>
    </xf>
    <xf numFmtId="43" fontId="5" fillId="0" borderId="5" xfId="6" applyFont="1" applyFill="1" applyBorder="1" applyAlignment="1">
      <alignment horizontal="center" vertical="center"/>
    </xf>
    <xf numFmtId="9" fontId="3" fillId="0" borderId="4" xfId="5" applyFont="1" applyFill="1" applyBorder="1" applyAlignment="1">
      <alignment horizontal="center" vertical="center"/>
    </xf>
    <xf numFmtId="9" fontId="3" fillId="0" borderId="5" xfId="5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top"/>
    </xf>
    <xf numFmtId="0" fontId="5" fillId="0" borderId="3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9" fontId="6" fillId="0" borderId="9" xfId="2" applyFont="1" applyFill="1" applyBorder="1" applyAlignment="1">
      <alignment horizontal="center" vertical="center"/>
    </xf>
    <xf numFmtId="43" fontId="6" fillId="0" borderId="9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</cellXfs>
  <cellStyles count="20">
    <cellStyle name="Comma" xfId="1" builtinId="3"/>
    <cellStyle name="Comma 10 2 2" xfId="16" xr:uid="{00000000-0005-0000-0000-000001000000}"/>
    <cellStyle name="Comma 19 4 2" xfId="15" xr:uid="{00000000-0005-0000-0000-000002000000}"/>
    <cellStyle name="Comma 2" xfId="8" xr:uid="{00000000-0005-0000-0000-000003000000}"/>
    <cellStyle name="Comma 2 5" xfId="12" xr:uid="{00000000-0005-0000-0000-000004000000}"/>
    <cellStyle name="Comma 3 2" xfId="9" xr:uid="{00000000-0005-0000-0000-000005000000}"/>
    <cellStyle name="Comma 3 2 2" xfId="11" xr:uid="{00000000-0005-0000-0000-000006000000}"/>
    <cellStyle name="Comma 5" xfId="19" xr:uid="{00000000-0005-0000-0000-000007000000}"/>
    <cellStyle name="Comma 8" xfId="6" xr:uid="{00000000-0005-0000-0000-000008000000}"/>
    <cellStyle name="Normal" xfId="0" builtinId="0"/>
    <cellStyle name="Normal 15" xfId="4" xr:uid="{00000000-0005-0000-0000-00000A000000}"/>
    <cellStyle name="Normal 15 2" xfId="7" xr:uid="{00000000-0005-0000-0000-00000B000000}"/>
    <cellStyle name="Normal 2" xfId="17" xr:uid="{00000000-0005-0000-0000-00000C000000}"/>
    <cellStyle name="Normal 2 14" xfId="10" xr:uid="{00000000-0005-0000-0000-00000D000000}"/>
    <cellStyle name="Normal 4_120319_1-IPC-23 - Summary Appendix" xfId="18" xr:uid="{00000000-0005-0000-0000-00000E000000}"/>
    <cellStyle name="Normal_Advance Payment" xfId="13" xr:uid="{00000000-0005-0000-0000-00000F000000}"/>
    <cellStyle name="Normal_Almarkaz Waha Land - Valuation Nr 1 AGREED" xfId="14" xr:uid="{00000000-0005-0000-0000-000010000000}"/>
    <cellStyle name="Normal_BOQ" xfId="3" xr:uid="{00000000-0005-0000-0000-000011000000}"/>
    <cellStyle name="Per cent 2" xfId="5" xr:uid="{00000000-0005-0000-0000-000012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6:K60"/>
  <sheetViews>
    <sheetView view="pageBreakPreview" topLeftCell="A22" zoomScaleSheetLayoutView="100" workbookViewId="0">
      <selection activeCell="E25" sqref="E25"/>
    </sheetView>
  </sheetViews>
  <sheetFormatPr defaultColWidth="10.21875" defaultRowHeight="14.4"/>
  <cols>
    <col min="1" max="1" width="21" style="57" customWidth="1"/>
    <col min="2" max="2" width="21.21875" style="57" customWidth="1"/>
    <col min="3" max="3" width="22.77734375" style="57" customWidth="1"/>
    <col min="4" max="4" width="24.21875" style="57" customWidth="1"/>
    <col min="5" max="5" width="23.21875" style="57" customWidth="1"/>
    <col min="6" max="6" width="16.21875" bestFit="1" customWidth="1"/>
    <col min="7" max="7" width="14.21875" bestFit="1" customWidth="1"/>
    <col min="9" max="9" width="27.44140625" customWidth="1"/>
    <col min="11" max="11" width="11.5546875" bestFit="1" customWidth="1"/>
  </cols>
  <sheetData>
    <row r="6" spans="1:7" ht="15" thickBot="1"/>
    <row r="7" spans="1:7" ht="15" customHeight="1">
      <c r="A7" s="259" t="s">
        <v>507</v>
      </c>
      <c r="B7" s="260"/>
      <c r="C7" s="260"/>
      <c r="D7" s="260"/>
      <c r="E7" s="261"/>
    </row>
    <row r="8" spans="1:7" ht="15" customHeight="1" thickBot="1">
      <c r="A8" s="262"/>
      <c r="B8" s="263"/>
      <c r="C8" s="263"/>
      <c r="D8" s="263"/>
      <c r="E8" s="264"/>
    </row>
    <row r="9" spans="1:7" ht="15" thickTop="1">
      <c r="A9" s="58"/>
      <c r="B9" s="59"/>
      <c r="C9" s="59"/>
      <c r="D9" s="60"/>
      <c r="E9" s="61"/>
    </row>
    <row r="10" spans="1:7">
      <c r="A10" s="62" t="s">
        <v>451</v>
      </c>
      <c r="B10" s="63" t="s">
        <v>452</v>
      </c>
      <c r="C10" s="63"/>
      <c r="D10" s="63"/>
      <c r="E10" s="64"/>
    </row>
    <row r="11" spans="1:7">
      <c r="A11" s="62"/>
      <c r="B11" s="265"/>
      <c r="C11" s="265"/>
      <c r="D11" s="265"/>
      <c r="E11" s="65"/>
    </row>
    <row r="12" spans="1:7">
      <c r="A12" s="62" t="s">
        <v>453</v>
      </c>
      <c r="B12" s="266" t="s">
        <v>454</v>
      </c>
      <c r="C12" s="266"/>
      <c r="D12" s="266"/>
      <c r="E12" s="66"/>
    </row>
    <row r="13" spans="1:7">
      <c r="A13" s="62"/>
      <c r="B13" s="267" t="s">
        <v>455</v>
      </c>
      <c r="C13" s="267"/>
      <c r="D13" s="267"/>
      <c r="E13" s="65"/>
      <c r="G13" s="67"/>
    </row>
    <row r="14" spans="1:7">
      <c r="A14" s="62" t="s">
        <v>456</v>
      </c>
      <c r="B14" s="265" t="s">
        <v>457</v>
      </c>
      <c r="C14" s="265"/>
      <c r="D14" s="265"/>
      <c r="E14" s="65"/>
    </row>
    <row r="15" spans="1:7">
      <c r="A15" s="68"/>
      <c r="B15" s="268"/>
      <c r="C15" s="268"/>
      <c r="D15" s="268"/>
      <c r="E15" s="70"/>
    </row>
    <row r="16" spans="1:7">
      <c r="A16" s="62" t="s">
        <v>458</v>
      </c>
      <c r="B16" s="71" t="s">
        <v>459</v>
      </c>
      <c r="C16" s="72"/>
      <c r="D16" s="73" t="s">
        <v>460</v>
      </c>
      <c r="E16" s="74">
        <v>44985</v>
      </c>
    </row>
    <row r="17" spans="1:11">
      <c r="A17" s="62" t="s">
        <v>461</v>
      </c>
      <c r="B17" s="75">
        <v>44725</v>
      </c>
      <c r="C17" s="72"/>
      <c r="D17" s="73" t="s">
        <v>462</v>
      </c>
      <c r="E17" s="76">
        <v>7</v>
      </c>
    </row>
    <row r="18" spans="1:11">
      <c r="A18" s="77" t="s">
        <v>463</v>
      </c>
      <c r="B18" s="78" t="s">
        <v>464</v>
      </c>
      <c r="C18" s="72"/>
      <c r="D18" s="73" t="s">
        <v>460</v>
      </c>
      <c r="E18" s="74">
        <v>45165</v>
      </c>
    </row>
    <row r="19" spans="1:11">
      <c r="A19" s="79" t="s">
        <v>465</v>
      </c>
      <c r="B19" s="80">
        <v>961039</v>
      </c>
      <c r="C19" s="72"/>
      <c r="D19" s="73"/>
      <c r="E19" s="74"/>
    </row>
    <row r="20" spans="1:11">
      <c r="A20" s="62" t="s">
        <v>508</v>
      </c>
      <c r="B20" s="81">
        <f>Variations!F78</f>
        <v>112024.45990366317</v>
      </c>
      <c r="C20" s="72"/>
      <c r="D20" s="73"/>
      <c r="E20" s="74"/>
    </row>
    <row r="21" spans="1:11">
      <c r="A21" s="77" t="s">
        <v>509</v>
      </c>
      <c r="B21" s="82">
        <f>B20+B19</f>
        <v>1073063.4599036633</v>
      </c>
      <c r="C21" s="83"/>
      <c r="D21" s="73"/>
      <c r="E21" s="74"/>
    </row>
    <row r="22" spans="1:11">
      <c r="A22" s="84"/>
      <c r="B22" s="85"/>
      <c r="C22" s="85"/>
      <c r="D22" s="86"/>
      <c r="E22" s="87"/>
    </row>
    <row r="23" spans="1:11">
      <c r="A23" s="245" t="s">
        <v>466</v>
      </c>
      <c r="B23" s="88" t="s">
        <v>467</v>
      </c>
      <c r="C23" s="89"/>
      <c r="D23" s="90" t="s">
        <v>468</v>
      </c>
      <c r="E23" s="91" t="s">
        <v>469</v>
      </c>
      <c r="G23" s="92"/>
    </row>
    <row r="24" spans="1:11">
      <c r="A24" s="245"/>
      <c r="B24" s="269"/>
      <c r="C24" s="270"/>
      <c r="D24" s="93"/>
      <c r="E24" s="94"/>
    </row>
    <row r="25" spans="1:11">
      <c r="A25" s="245"/>
      <c r="B25" s="247" t="s">
        <v>470</v>
      </c>
      <c r="C25" s="248"/>
      <c r="D25" s="155">
        <v>961039</v>
      </c>
      <c r="E25" s="97">
        <v>792547</v>
      </c>
    </row>
    <row r="26" spans="1:11">
      <c r="A26" s="245"/>
      <c r="B26" s="95" t="s">
        <v>510</v>
      </c>
      <c r="C26" s="96"/>
      <c r="D26" s="155">
        <f>B20</f>
        <v>112024.45990366317</v>
      </c>
      <c r="E26" s="98">
        <f>Variations!L78</f>
        <v>96367.800866701844</v>
      </c>
      <c r="K26" s="67"/>
    </row>
    <row r="27" spans="1:11">
      <c r="A27" s="245"/>
      <c r="B27" s="95"/>
      <c r="C27" s="96"/>
      <c r="D27" s="93"/>
      <c r="E27" s="98"/>
    </row>
    <row r="28" spans="1:11">
      <c r="A28" s="246"/>
      <c r="B28" s="257" t="s">
        <v>471</v>
      </c>
      <c r="C28" s="258"/>
      <c r="D28" s="156">
        <f>D26+D25</f>
        <v>1073063.4599036633</v>
      </c>
      <c r="E28" s="156">
        <f>E26+E25</f>
        <v>888914.80086670187</v>
      </c>
      <c r="I28" s="102"/>
    </row>
    <row r="29" spans="1:11">
      <c r="A29" s="244" t="s">
        <v>472</v>
      </c>
      <c r="B29" s="104" t="s">
        <v>473</v>
      </c>
      <c r="C29" s="105"/>
      <c r="D29" s="106"/>
      <c r="E29" s="98"/>
      <c r="F29" s="92"/>
      <c r="I29" s="92"/>
    </row>
    <row r="30" spans="1:11">
      <c r="A30" s="245"/>
      <c r="B30" s="157"/>
      <c r="C30" s="107"/>
      <c r="D30" s="93"/>
      <c r="E30" s="98"/>
      <c r="F30" s="92"/>
      <c r="I30" s="92"/>
    </row>
    <row r="31" spans="1:11">
      <c r="A31" s="245"/>
      <c r="B31" s="103" t="s">
        <v>474</v>
      </c>
      <c r="C31" s="107"/>
      <c r="D31" s="108">
        <v>0.1</v>
      </c>
      <c r="E31" s="98">
        <f>0.1*D25</f>
        <v>96103.900000000009</v>
      </c>
      <c r="I31" s="102"/>
    </row>
    <row r="32" spans="1:11">
      <c r="A32" s="245"/>
      <c r="B32" s="103"/>
      <c r="C32" s="107"/>
      <c r="D32" s="108"/>
      <c r="E32" s="98"/>
      <c r="I32" s="102"/>
    </row>
    <row r="33" spans="1:9">
      <c r="A33" s="245"/>
      <c r="B33" s="157" t="s">
        <v>512</v>
      </c>
      <c r="C33" s="107"/>
      <c r="D33" s="109"/>
      <c r="E33" s="98"/>
      <c r="I33" s="102"/>
    </row>
    <row r="34" spans="1:9">
      <c r="A34" s="245"/>
      <c r="B34" s="157"/>
      <c r="C34" s="107"/>
      <c r="D34" s="109"/>
      <c r="E34" s="98"/>
      <c r="I34" s="102"/>
    </row>
    <row r="35" spans="1:9">
      <c r="A35" s="245"/>
      <c r="B35" s="247" t="s">
        <v>475</v>
      </c>
      <c r="C35" s="248"/>
      <c r="D35" s="110" t="s">
        <v>511</v>
      </c>
      <c r="E35" s="98">
        <v>-96103.9</v>
      </c>
      <c r="G35" s="67"/>
    </row>
    <row r="36" spans="1:9">
      <c r="A36" s="245"/>
      <c r="B36" s="95"/>
      <c r="C36" s="96"/>
      <c r="D36" s="110"/>
      <c r="E36" s="98"/>
      <c r="G36" s="67"/>
    </row>
    <row r="37" spans="1:9">
      <c r="A37" s="246"/>
      <c r="B37" s="111" t="s">
        <v>476</v>
      </c>
      <c r="C37" s="99" t="s">
        <v>477</v>
      </c>
      <c r="D37" s="100"/>
      <c r="E37" s="101">
        <f>E35+E31</f>
        <v>0</v>
      </c>
      <c r="G37" s="92"/>
    </row>
    <row r="38" spans="1:9">
      <c r="A38" s="244" t="s">
        <v>478</v>
      </c>
      <c r="B38" s="104" t="s">
        <v>479</v>
      </c>
      <c r="C38" s="105"/>
      <c r="D38" s="106"/>
      <c r="E38" s="98"/>
    </row>
    <row r="39" spans="1:9">
      <c r="A39" s="245"/>
      <c r="B39" s="103" t="s">
        <v>480</v>
      </c>
      <c r="C39" s="107"/>
      <c r="D39" s="109"/>
      <c r="E39" s="98">
        <f>-10%*E28</f>
        <v>-88891.480086670199</v>
      </c>
      <c r="F39" s="249"/>
    </row>
    <row r="40" spans="1:9">
      <c r="A40" s="245"/>
      <c r="B40" s="103"/>
      <c r="C40" s="107"/>
      <c r="D40" s="109"/>
      <c r="E40" s="98"/>
      <c r="F40" s="250"/>
    </row>
    <row r="41" spans="1:9">
      <c r="A41" s="245"/>
      <c r="B41" s="247"/>
      <c r="C41" s="248"/>
      <c r="D41" s="93"/>
      <c r="E41" s="98"/>
    </row>
    <row r="42" spans="1:9">
      <c r="A42" s="246"/>
      <c r="B42" s="111"/>
      <c r="C42" s="99"/>
      <c r="D42" s="100"/>
      <c r="E42" s="101"/>
    </row>
    <row r="43" spans="1:9">
      <c r="A43" s="112"/>
      <c r="B43" s="63"/>
      <c r="C43" s="113"/>
      <c r="D43" s="114"/>
      <c r="E43" s="115"/>
    </row>
    <row r="44" spans="1:9">
      <c r="A44" s="112" t="s">
        <v>481</v>
      </c>
      <c r="B44" s="116" t="s">
        <v>482</v>
      </c>
      <c r="C44" s="113"/>
      <c r="D44" s="114"/>
      <c r="E44" s="117">
        <f>E37+E28+E39</f>
        <v>800023.32078003162</v>
      </c>
    </row>
    <row r="45" spans="1:9">
      <c r="A45" s="118"/>
      <c r="B45" s="69"/>
      <c r="C45" s="119"/>
      <c r="D45" s="114"/>
      <c r="E45" s="115"/>
    </row>
    <row r="46" spans="1:9" ht="15" customHeight="1">
      <c r="A46" s="244" t="s">
        <v>483</v>
      </c>
      <c r="B46" s="120"/>
      <c r="C46" s="121"/>
      <c r="D46" s="122"/>
      <c r="E46" s="123"/>
    </row>
    <row r="47" spans="1:9">
      <c r="A47" s="245"/>
      <c r="B47" s="95" t="s">
        <v>484</v>
      </c>
      <c r="C47" s="113"/>
      <c r="D47" s="124"/>
      <c r="E47" s="125">
        <v>-603863.38</v>
      </c>
    </row>
    <row r="48" spans="1:9">
      <c r="A48" s="245"/>
      <c r="B48" s="126"/>
      <c r="C48" s="113"/>
      <c r="D48" s="124"/>
      <c r="E48" s="115"/>
    </row>
    <row r="49" spans="1:5">
      <c r="A49" s="246"/>
      <c r="B49" s="127"/>
      <c r="C49" s="119"/>
      <c r="D49" s="114"/>
      <c r="E49" s="115"/>
    </row>
    <row r="50" spans="1:5" ht="26.25" customHeight="1">
      <c r="A50" s="128" t="s">
        <v>485</v>
      </c>
      <c r="B50" s="129" t="s">
        <v>486</v>
      </c>
      <c r="C50" s="89" t="s">
        <v>487</v>
      </c>
      <c r="D50" s="130"/>
      <c r="E50" s="131">
        <f>SUM(E44:E49)</f>
        <v>196159.94078003161</v>
      </c>
    </row>
    <row r="51" spans="1:5" ht="14.25" customHeight="1">
      <c r="A51" s="251" t="s">
        <v>488</v>
      </c>
      <c r="B51" s="253" t="s">
        <v>514</v>
      </c>
      <c r="C51" s="254"/>
      <c r="D51" s="254"/>
      <c r="E51" s="249"/>
    </row>
    <row r="52" spans="1:5" ht="16.5" customHeight="1">
      <c r="A52" s="252"/>
      <c r="B52" s="255"/>
      <c r="C52" s="256"/>
      <c r="D52" s="256"/>
      <c r="E52" s="250"/>
    </row>
    <row r="53" spans="1:5">
      <c r="A53" s="77"/>
      <c r="B53" s="132"/>
      <c r="C53" s="132"/>
      <c r="D53" s="132"/>
      <c r="E53" s="133"/>
    </row>
    <row r="54" spans="1:5">
      <c r="A54" s="134"/>
      <c r="B54" s="132"/>
      <c r="C54" s="132"/>
      <c r="D54" s="132"/>
      <c r="E54" s="133"/>
    </row>
    <row r="55" spans="1:5">
      <c r="A55" s="134"/>
      <c r="B55" s="132"/>
      <c r="C55" s="132"/>
      <c r="D55" s="132"/>
      <c r="E55" s="133"/>
    </row>
    <row r="56" spans="1:5">
      <c r="A56" s="134"/>
      <c r="B56" s="132"/>
      <c r="C56" s="132"/>
      <c r="D56" s="132"/>
      <c r="E56" s="133"/>
    </row>
    <row r="57" spans="1:5">
      <c r="A57" s="135"/>
      <c r="B57" s="136"/>
      <c r="D57" s="136"/>
      <c r="E57" s="65"/>
    </row>
    <row r="58" spans="1:5">
      <c r="A58" s="135" t="s">
        <v>489</v>
      </c>
      <c r="B58" s="136"/>
      <c r="D58" s="136"/>
      <c r="E58" s="137" t="s">
        <v>490</v>
      </c>
    </row>
    <row r="59" spans="1:5">
      <c r="A59" s="62"/>
      <c r="E59" s="65"/>
    </row>
    <row r="60" spans="1:5" ht="15" thickBot="1">
      <c r="A60" s="138"/>
      <c r="B60" s="139"/>
      <c r="C60" s="139"/>
      <c r="D60" s="139"/>
      <c r="E60" s="140"/>
    </row>
  </sheetData>
  <mergeCells count="18">
    <mergeCell ref="B28:C28"/>
    <mergeCell ref="A7:E8"/>
    <mergeCell ref="B11:D11"/>
    <mergeCell ref="B12:D12"/>
    <mergeCell ref="B13:D13"/>
    <mergeCell ref="B14:D14"/>
    <mergeCell ref="B15:D15"/>
    <mergeCell ref="A23:A28"/>
    <mergeCell ref="B24:C24"/>
    <mergeCell ref="B25:C25"/>
    <mergeCell ref="A29:A37"/>
    <mergeCell ref="B35:C35"/>
    <mergeCell ref="F39:F40"/>
    <mergeCell ref="B41:C41"/>
    <mergeCell ref="A51:A52"/>
    <mergeCell ref="B51:E52"/>
    <mergeCell ref="A46:A49"/>
    <mergeCell ref="A38:A42"/>
  </mergeCells>
  <printOptions horizontalCentered="1"/>
  <pageMargins left="0.15748031496062992" right="0.15748031496062992" top="0.59055118110236227" bottom="0.51181102362204722" header="0.15748031496062992" footer="0.15748031496062992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AE94-8491-489F-BBAD-CE0F7B235038}">
  <dimension ref="A1:H12"/>
  <sheetViews>
    <sheetView tabSelected="1" view="pageBreakPreview" zoomScaleNormal="100" zoomScaleSheetLayoutView="100" workbookViewId="0">
      <selection activeCell="F10" sqref="F10"/>
    </sheetView>
  </sheetViews>
  <sheetFormatPr defaultRowHeight="14.4"/>
  <cols>
    <col min="2" max="2" width="34.44140625" customWidth="1"/>
    <col min="3" max="5" width="14.33203125" style="231" customWidth="1"/>
    <col min="7" max="7" width="10.77734375" bestFit="1" customWidth="1"/>
  </cols>
  <sheetData>
    <row r="1" spans="1:8" s="225" customFormat="1" ht="28.95" customHeight="1">
      <c r="A1" s="223" t="s">
        <v>515</v>
      </c>
      <c r="B1" s="223" t="s">
        <v>6</v>
      </c>
      <c r="C1" s="224" t="s">
        <v>516</v>
      </c>
      <c r="D1" s="224" t="s">
        <v>36</v>
      </c>
      <c r="E1" s="224" t="s">
        <v>37</v>
      </c>
    </row>
    <row r="2" spans="1:8">
      <c r="A2" s="226"/>
      <c r="B2" s="226"/>
      <c r="C2" s="227"/>
      <c r="D2" s="227"/>
      <c r="E2" s="227"/>
    </row>
    <row r="3" spans="1:8">
      <c r="A3" s="226"/>
      <c r="B3" s="226" t="s">
        <v>517</v>
      </c>
      <c r="C3" s="227">
        <v>731553</v>
      </c>
      <c r="D3" s="227">
        <f>E3-C3</f>
        <v>32008</v>
      </c>
      <c r="E3" s="227">
        <f>'BOQ - Doors'!Z446</f>
        <v>763561</v>
      </c>
      <c r="G3">
        <v>961039</v>
      </c>
      <c r="H3" s="243">
        <f>E3/G3</f>
        <v>0.79451614346556176</v>
      </c>
    </row>
    <row r="4" spans="1:8">
      <c r="A4" s="226"/>
      <c r="B4" s="226" t="s">
        <v>518</v>
      </c>
      <c r="C4" s="227">
        <v>89070.209000774281</v>
      </c>
      <c r="D4" s="227">
        <f>E4-C4</f>
        <v>7297.591865927563</v>
      </c>
      <c r="E4" s="227">
        <f>Variations!L78</f>
        <v>96367.800866701844</v>
      </c>
    </row>
    <row r="5" spans="1:8">
      <c r="A5" s="226"/>
      <c r="B5" s="226"/>
      <c r="C5" s="228">
        <v>820623.20900077431</v>
      </c>
      <c r="D5" s="228">
        <f t="shared" ref="D5:E5" si="0">SUM(D3:D4)</f>
        <v>39305.591865927563</v>
      </c>
      <c r="E5" s="228">
        <f t="shared" si="0"/>
        <v>859928.80086670187</v>
      </c>
    </row>
    <row r="6" spans="1:8">
      <c r="A6" s="226"/>
      <c r="B6" s="226"/>
      <c r="C6" s="227"/>
      <c r="D6" s="227"/>
      <c r="E6" s="227"/>
    </row>
    <row r="7" spans="1:8">
      <c r="A7" s="226"/>
      <c r="B7" s="226"/>
      <c r="C7" s="227"/>
      <c r="D7" s="227"/>
      <c r="E7" s="227"/>
    </row>
    <row r="8" spans="1:8">
      <c r="A8" s="226"/>
      <c r="B8" s="226" t="s">
        <v>519</v>
      </c>
      <c r="C8" s="227">
        <v>-98474.785080092915</v>
      </c>
      <c r="D8" s="227">
        <f>E8-C8</f>
        <v>2370.8850800929213</v>
      </c>
      <c r="E8" s="227">
        <f>IF(E5*12%&gt;G8,G8,E5*12%)</f>
        <v>-96103.9</v>
      </c>
      <c r="G8" s="227">
        <v>-96103.9</v>
      </c>
    </row>
    <row r="9" spans="1:8">
      <c r="A9" s="229"/>
      <c r="B9" s="229"/>
      <c r="C9" s="230">
        <v>722148.42392068135</v>
      </c>
      <c r="D9" s="230">
        <f>SUM(D5:D8)</f>
        <v>41676.476946020484</v>
      </c>
      <c r="E9" s="230">
        <f>SUM(E5:E8)</f>
        <v>763824.90086670185</v>
      </c>
    </row>
    <row r="12" spans="1:8">
      <c r="E12" s="2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D456"/>
  <sheetViews>
    <sheetView showGridLines="0" view="pageBreakPreview" zoomScale="70" zoomScaleSheetLayoutView="70" workbookViewId="0">
      <pane xSplit="2" ySplit="10" topLeftCell="C365" activePane="bottomRight" state="frozen"/>
      <selection activeCell="A5" sqref="A5"/>
      <selection pane="topRight" activeCell="C5" sqref="C5"/>
      <selection pane="bottomLeft" activeCell="A13" sqref="A13"/>
      <selection pane="bottomRight" activeCell="T361" sqref="T361"/>
    </sheetView>
  </sheetViews>
  <sheetFormatPr defaultColWidth="9.21875" defaultRowHeight="20.100000000000001" customHeight="1"/>
  <cols>
    <col min="1" max="1" width="9.21875" style="159"/>
    <col min="2" max="2" width="55" style="159" customWidth="1"/>
    <col min="3" max="3" width="8.5546875" style="159" customWidth="1"/>
    <col min="4" max="4" width="8" style="159" customWidth="1"/>
    <col min="5" max="6" width="11.5546875" style="159" hidden="1" customWidth="1"/>
    <col min="7" max="7" width="14" style="159" hidden="1" customWidth="1"/>
    <col min="8" max="8" width="13" style="159" hidden="1" customWidth="1"/>
    <col min="9" max="9" width="5.77734375" style="159" hidden="1" customWidth="1"/>
    <col min="10" max="10" width="13.21875" style="159" hidden="1" customWidth="1"/>
    <col min="11" max="11" width="16.77734375" style="159" hidden="1" customWidth="1"/>
    <col min="12" max="12" width="18.21875" style="159" customWidth="1"/>
    <col min="13" max="13" width="14" style="3" customWidth="1"/>
    <col min="14" max="14" width="16.21875" style="3" customWidth="1"/>
    <col min="15" max="15" width="18" style="3" customWidth="1"/>
    <col min="16" max="16" width="17.21875" style="3" customWidth="1"/>
    <col min="17" max="17" width="16" style="3" customWidth="1"/>
    <col min="18" max="19" width="11.44140625" style="3" customWidth="1"/>
    <col min="20" max="21" width="10.77734375" style="3" customWidth="1"/>
    <col min="22" max="22" width="17.5546875" style="4" customWidth="1"/>
    <col min="23" max="23" width="15.44140625" style="4" customWidth="1"/>
    <col min="24" max="26" width="16.77734375" style="4" customWidth="1"/>
    <col min="27" max="27" width="25.21875" style="4" customWidth="1"/>
    <col min="28" max="28" width="24" style="4" customWidth="1"/>
    <col min="29" max="29" width="18.77734375" style="159" customWidth="1"/>
    <col min="30" max="16384" width="9.21875" style="1"/>
  </cols>
  <sheetData>
    <row r="1" spans="1:30" ht="16.5" hidden="1" customHeight="1">
      <c r="A1" s="163" t="s">
        <v>0</v>
      </c>
      <c r="B1" s="164"/>
      <c r="W1" s="179" t="s">
        <v>1</v>
      </c>
      <c r="X1" s="180">
        <v>7</v>
      </c>
      <c r="Y1" s="180"/>
      <c r="Z1" s="180"/>
      <c r="AA1" s="181"/>
      <c r="AB1" s="181"/>
      <c r="AD1" s="1">
        <v>12</v>
      </c>
    </row>
    <row r="2" spans="1:30" ht="16.5" hidden="1" customHeight="1">
      <c r="A2" s="163" t="s">
        <v>2</v>
      </c>
      <c r="B2" s="164"/>
      <c r="W2" s="4" t="s">
        <v>3</v>
      </c>
      <c r="X2" s="182">
        <v>44985</v>
      </c>
      <c r="Y2" s="182"/>
      <c r="Z2" s="182"/>
      <c r="AA2" s="182"/>
      <c r="AB2" s="182"/>
      <c r="AD2" s="1">
        <v>20</v>
      </c>
    </row>
    <row r="3" spans="1:30" ht="16.5" hidden="1" customHeight="1">
      <c r="A3" s="163"/>
      <c r="B3" s="164"/>
    </row>
    <row r="4" spans="1:30" ht="18.75" hidden="1" customHeight="1">
      <c r="A4" s="278" t="s">
        <v>4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</row>
    <row r="5" spans="1:30" ht="39.75" customHeight="1">
      <c r="A5" s="237" t="s">
        <v>5</v>
      </c>
      <c r="B5" s="9" t="s">
        <v>6</v>
      </c>
      <c r="C5" s="161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/>
      <c r="J5" s="9" t="s">
        <v>13</v>
      </c>
      <c r="K5" s="9" t="s">
        <v>14</v>
      </c>
      <c r="L5" s="9" t="s">
        <v>15</v>
      </c>
      <c r="M5" s="279" t="s">
        <v>16</v>
      </c>
      <c r="N5" s="279"/>
      <c r="O5" s="271" t="s">
        <v>17</v>
      </c>
      <c r="P5" s="272"/>
      <c r="Q5" s="271" t="s">
        <v>18</v>
      </c>
      <c r="R5" s="272"/>
      <c r="S5" s="271" t="s">
        <v>19</v>
      </c>
      <c r="T5" s="280"/>
      <c r="U5" s="272"/>
      <c r="V5" s="281" t="s">
        <v>20</v>
      </c>
      <c r="W5" s="282"/>
      <c r="X5" s="283"/>
      <c r="Y5" s="281" t="s">
        <v>21</v>
      </c>
      <c r="Z5" s="283"/>
      <c r="AA5" s="235" t="s">
        <v>22</v>
      </c>
      <c r="AB5" s="235" t="s">
        <v>23</v>
      </c>
      <c r="AC5" s="233" t="s">
        <v>24</v>
      </c>
    </row>
    <row r="6" spans="1:30" ht="32.25" customHeight="1">
      <c r="A6" s="165"/>
      <c r="B6" s="166"/>
      <c r="C6" s="167"/>
      <c r="D6" s="166"/>
      <c r="E6" s="10" t="s">
        <v>25</v>
      </c>
      <c r="F6" s="10"/>
      <c r="G6" s="10" t="s">
        <v>25</v>
      </c>
      <c r="H6" s="10" t="s">
        <v>25</v>
      </c>
      <c r="I6" s="162"/>
      <c r="J6" s="10"/>
      <c r="K6" s="10" t="s">
        <v>25</v>
      </c>
      <c r="L6" s="10" t="s">
        <v>25</v>
      </c>
      <c r="M6" s="31" t="s">
        <v>26</v>
      </c>
      <c r="N6" s="31" t="s">
        <v>27</v>
      </c>
      <c r="O6" s="31" t="s">
        <v>26</v>
      </c>
      <c r="P6" s="31" t="s">
        <v>27</v>
      </c>
      <c r="Q6" s="11" t="s">
        <v>28</v>
      </c>
      <c r="R6" s="11" t="s">
        <v>29</v>
      </c>
      <c r="S6" s="11" t="s">
        <v>30</v>
      </c>
      <c r="T6" s="11" t="s">
        <v>31</v>
      </c>
      <c r="U6" s="11" t="s">
        <v>32</v>
      </c>
      <c r="V6" s="12" t="s">
        <v>33</v>
      </c>
      <c r="W6" s="12" t="s">
        <v>34</v>
      </c>
      <c r="X6" s="12" t="s">
        <v>35</v>
      </c>
      <c r="Y6" s="183" t="s">
        <v>36</v>
      </c>
      <c r="Z6" s="183" t="s">
        <v>37</v>
      </c>
      <c r="AA6" s="236"/>
      <c r="AB6" s="236"/>
      <c r="AC6" s="234"/>
    </row>
    <row r="7" spans="1:30" ht="18" customHeight="1">
      <c r="A7" s="184"/>
      <c r="B7" s="184"/>
      <c r="C7" s="184"/>
      <c r="D7" s="184"/>
      <c r="E7" s="184"/>
      <c r="F7" s="184"/>
      <c r="G7" s="184"/>
      <c r="H7" s="185"/>
      <c r="I7" s="184"/>
      <c r="J7" s="184"/>
      <c r="K7" s="184"/>
      <c r="L7" s="184"/>
      <c r="M7" s="284">
        <v>0.3</v>
      </c>
      <c r="N7" s="285"/>
      <c r="O7" s="284">
        <v>0.5</v>
      </c>
      <c r="P7" s="285"/>
      <c r="Q7" s="284">
        <v>0.2</v>
      </c>
      <c r="R7" s="285"/>
      <c r="S7" s="13"/>
      <c r="T7" s="13"/>
      <c r="U7" s="13"/>
      <c r="V7" s="14"/>
      <c r="W7" s="14"/>
      <c r="X7" s="14"/>
      <c r="Y7" s="14"/>
      <c r="Z7" s="14"/>
      <c r="AA7" s="14"/>
      <c r="AB7" s="14"/>
      <c r="AC7" s="176"/>
    </row>
    <row r="8" spans="1:30" ht="21" customHeight="1">
      <c r="A8" s="178"/>
      <c r="B8" s="178"/>
      <c r="C8" s="178"/>
      <c r="D8" s="178"/>
      <c r="E8" s="178"/>
      <c r="F8" s="178"/>
      <c r="G8" s="178"/>
      <c r="H8" s="186"/>
      <c r="I8" s="178"/>
      <c r="J8" s="178"/>
      <c r="K8" s="178"/>
      <c r="L8" s="178"/>
      <c r="M8" s="31">
        <v>0.21</v>
      </c>
      <c r="N8" s="31">
        <v>0.09</v>
      </c>
      <c r="O8" s="31">
        <v>0.35</v>
      </c>
      <c r="P8" s="31">
        <v>0.15</v>
      </c>
      <c r="Q8" s="31">
        <v>0.14000000000000001</v>
      </c>
      <c r="R8" s="31">
        <v>0.06</v>
      </c>
      <c r="S8" s="13"/>
      <c r="T8" s="13"/>
      <c r="U8" s="13"/>
      <c r="V8" s="14"/>
      <c r="W8" s="14"/>
      <c r="X8" s="14"/>
      <c r="Y8" s="14"/>
      <c r="Z8" s="14"/>
      <c r="AA8" s="14"/>
      <c r="AB8" s="14"/>
      <c r="AC8" s="176"/>
    </row>
    <row r="9" spans="1:30" ht="20.100000000000001" customHeight="1">
      <c r="A9" s="178"/>
      <c r="B9" s="187" t="s">
        <v>38</v>
      </c>
      <c r="C9" s="178"/>
      <c r="D9" s="178"/>
      <c r="E9" s="178"/>
      <c r="F9" s="178"/>
      <c r="G9" s="178"/>
      <c r="H9" s="186"/>
      <c r="I9" s="178"/>
      <c r="J9" s="178"/>
      <c r="K9" s="178"/>
      <c r="L9" s="178"/>
      <c r="M9" s="13"/>
      <c r="N9" s="13"/>
      <c r="O9" s="13"/>
      <c r="P9" s="13"/>
      <c r="Q9" s="13"/>
      <c r="R9" s="13"/>
      <c r="S9" s="13"/>
      <c r="T9" s="13"/>
      <c r="U9" s="13"/>
      <c r="V9" s="14"/>
      <c r="W9" s="14"/>
      <c r="X9" s="14"/>
      <c r="Y9" s="14"/>
      <c r="Z9" s="14"/>
      <c r="AA9" s="14"/>
      <c r="AB9" s="14"/>
      <c r="AC9" s="176"/>
    </row>
    <row r="10" spans="1:30" ht="20.100000000000001" customHeight="1">
      <c r="A10" s="178"/>
      <c r="B10" s="178"/>
      <c r="C10" s="178"/>
      <c r="D10" s="178"/>
      <c r="E10" s="178"/>
      <c r="F10" s="178"/>
      <c r="G10" s="178"/>
      <c r="H10" s="186"/>
      <c r="I10" s="178"/>
      <c r="J10" s="178"/>
      <c r="K10" s="178"/>
      <c r="L10" s="178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4"/>
      <c r="X10" s="14"/>
      <c r="Y10" s="14"/>
      <c r="Z10" s="14"/>
      <c r="AA10" s="14"/>
      <c r="AB10" s="14"/>
      <c r="AC10" s="176"/>
    </row>
    <row r="11" spans="1:30" ht="26.4">
      <c r="A11" s="188"/>
      <c r="B11" s="189" t="s">
        <v>39</v>
      </c>
      <c r="C11" s="178"/>
      <c r="D11" s="168"/>
      <c r="E11" s="168"/>
      <c r="F11" s="168"/>
      <c r="G11" s="178"/>
      <c r="H11" s="186"/>
      <c r="I11" s="178"/>
      <c r="J11" s="178"/>
      <c r="K11" s="178"/>
      <c r="L11" s="178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4"/>
      <c r="X11" s="14"/>
      <c r="Y11" s="14"/>
      <c r="Z11" s="14"/>
      <c r="AA11" s="14"/>
      <c r="AB11" s="14"/>
      <c r="AC11" s="176"/>
    </row>
    <row r="12" spans="1:30" ht="20.100000000000001" customHeight="1">
      <c r="A12" s="188"/>
      <c r="B12" s="189"/>
      <c r="C12" s="178"/>
      <c r="D12" s="168"/>
      <c r="E12" s="168"/>
      <c r="F12" s="168"/>
      <c r="G12" s="178"/>
      <c r="H12" s="186"/>
      <c r="I12" s="178"/>
      <c r="J12" s="178"/>
      <c r="K12" s="178"/>
      <c r="L12" s="178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4"/>
      <c r="X12" s="14"/>
      <c r="Y12" s="14"/>
      <c r="Z12" s="14"/>
      <c r="AA12" s="14"/>
      <c r="AB12" s="14"/>
      <c r="AC12" s="176"/>
    </row>
    <row r="13" spans="1:30" ht="20.25" customHeight="1">
      <c r="A13" s="168">
        <v>1</v>
      </c>
      <c r="B13" s="169" t="s">
        <v>40</v>
      </c>
      <c r="C13" s="168">
        <v>1</v>
      </c>
      <c r="D13" s="168" t="s">
        <v>41</v>
      </c>
      <c r="E13" s="170">
        <v>2933.0214872745842</v>
      </c>
      <c r="F13" s="171">
        <v>0</v>
      </c>
      <c r="G13" s="21">
        <f>F13*E13</f>
        <v>0</v>
      </c>
      <c r="H13" s="172">
        <f>+E13-G13</f>
        <v>2933.0214872745842</v>
      </c>
      <c r="I13" s="22">
        <v>1</v>
      </c>
      <c r="J13" s="22">
        <f t="shared" ref="J13:J21" si="0">I13-F13</f>
        <v>1</v>
      </c>
      <c r="K13" s="173">
        <f>E13*1.25</f>
        <v>3666.2768590932301</v>
      </c>
      <c r="L13" s="173">
        <f t="shared" ref="L13:L22" si="1">K13*C13*J13</f>
        <v>3666.2768590932301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f>+U13-S13</f>
        <v>0</v>
      </c>
      <c r="U13" s="13">
        <f>+SUM(M13:R13)</f>
        <v>0</v>
      </c>
      <c r="V13" s="14">
        <f>+S13*L13</f>
        <v>0</v>
      </c>
      <c r="W13" s="14">
        <f>+X13-V13</f>
        <v>0</v>
      </c>
      <c r="X13" s="14">
        <f>+U13*L13</f>
        <v>0</v>
      </c>
      <c r="Y13" s="14"/>
      <c r="Z13" s="14"/>
      <c r="AA13" s="14"/>
      <c r="AB13" s="14"/>
      <c r="AC13" s="176"/>
      <c r="AD13" s="1" t="s">
        <v>42</v>
      </c>
    </row>
    <row r="14" spans="1:30" ht="20.25" customHeight="1">
      <c r="A14" s="168">
        <v>2</v>
      </c>
      <c r="B14" s="177" t="s">
        <v>43</v>
      </c>
      <c r="C14" s="168">
        <v>1</v>
      </c>
      <c r="D14" s="168" t="s">
        <v>41</v>
      </c>
      <c r="E14" s="170">
        <v>2038.3810336208983</v>
      </c>
      <c r="F14" s="171">
        <v>0</v>
      </c>
      <c r="G14" s="21">
        <f t="shared" ref="G14:G57" si="2">F14*E14</f>
        <v>0</v>
      </c>
      <c r="H14" s="172">
        <f t="shared" ref="H14:H22" si="3">+E14-G14</f>
        <v>2038.3810336208983</v>
      </c>
      <c r="I14" s="22">
        <v>1</v>
      </c>
      <c r="J14" s="22">
        <f t="shared" si="0"/>
        <v>1</v>
      </c>
      <c r="K14" s="173">
        <f t="shared" ref="K14:K38" si="4">E14*1.25</f>
        <v>2547.9762920261228</v>
      </c>
      <c r="L14" s="173">
        <f t="shared" si="1"/>
        <v>2547.9762920261228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f t="shared" ref="T14:T22" si="5">+U14-S14</f>
        <v>0</v>
      </c>
      <c r="U14" s="13">
        <f t="shared" ref="U14:U22" si="6">+SUM(M14:R14)</f>
        <v>0</v>
      </c>
      <c r="V14" s="14">
        <f t="shared" ref="V14:V22" si="7">+S14*L14</f>
        <v>0</v>
      </c>
      <c r="W14" s="14">
        <f t="shared" ref="W14:W22" si="8">+X14-V14</f>
        <v>0</v>
      </c>
      <c r="X14" s="14">
        <f t="shared" ref="X14:X22" si="9">+U14*L14</f>
        <v>0</v>
      </c>
      <c r="Y14" s="14"/>
      <c r="Z14" s="14"/>
      <c r="AA14" s="14"/>
      <c r="AB14" s="14"/>
      <c r="AC14" s="176"/>
      <c r="AD14" s="1" t="s">
        <v>42</v>
      </c>
    </row>
    <row r="15" spans="1:30" ht="20.25" customHeight="1">
      <c r="A15" s="168">
        <v>3</v>
      </c>
      <c r="B15" s="169" t="s">
        <v>44</v>
      </c>
      <c r="C15" s="168">
        <v>1</v>
      </c>
      <c r="D15" s="168" t="s">
        <v>41</v>
      </c>
      <c r="E15" s="170">
        <v>2446.4812405600796</v>
      </c>
      <c r="F15" s="171">
        <v>0</v>
      </c>
      <c r="G15" s="21">
        <f t="shared" si="2"/>
        <v>0</v>
      </c>
      <c r="H15" s="172">
        <f t="shared" si="3"/>
        <v>2446.4812405600796</v>
      </c>
      <c r="I15" s="22">
        <v>1</v>
      </c>
      <c r="J15" s="22">
        <f t="shared" si="0"/>
        <v>1</v>
      </c>
      <c r="K15" s="173">
        <f t="shared" si="4"/>
        <v>3058.1015507000993</v>
      </c>
      <c r="L15" s="173">
        <f t="shared" si="1"/>
        <v>3058.1015507000993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f t="shared" si="5"/>
        <v>0</v>
      </c>
      <c r="U15" s="13">
        <f t="shared" si="6"/>
        <v>0</v>
      </c>
      <c r="V15" s="14">
        <f t="shared" si="7"/>
        <v>0</v>
      </c>
      <c r="W15" s="14">
        <f t="shared" si="8"/>
        <v>0</v>
      </c>
      <c r="X15" s="14">
        <f t="shared" si="9"/>
        <v>0</v>
      </c>
      <c r="Y15" s="14"/>
      <c r="Z15" s="14"/>
      <c r="AA15" s="14"/>
      <c r="AB15" s="14"/>
      <c r="AC15" s="176"/>
      <c r="AD15" s="1" t="s">
        <v>42</v>
      </c>
    </row>
    <row r="16" spans="1:30" ht="20.25" customHeight="1">
      <c r="A16" s="168">
        <v>4</v>
      </c>
      <c r="B16" s="169" t="s">
        <v>45</v>
      </c>
      <c r="C16" s="168">
        <v>1</v>
      </c>
      <c r="D16" s="168" t="s">
        <v>41</v>
      </c>
      <c r="E16" s="170">
        <v>2933.0214872745842</v>
      </c>
      <c r="F16" s="171">
        <v>0</v>
      </c>
      <c r="G16" s="21">
        <f t="shared" si="2"/>
        <v>0</v>
      </c>
      <c r="H16" s="172">
        <f t="shared" si="3"/>
        <v>2933.0214872745842</v>
      </c>
      <c r="I16" s="22">
        <v>1</v>
      </c>
      <c r="J16" s="22">
        <f t="shared" si="0"/>
        <v>1</v>
      </c>
      <c r="K16" s="173">
        <f t="shared" si="4"/>
        <v>3666.2768590932301</v>
      </c>
      <c r="L16" s="173">
        <f t="shared" si="1"/>
        <v>3666.2768590932301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f t="shared" si="5"/>
        <v>0</v>
      </c>
      <c r="U16" s="13">
        <f t="shared" si="6"/>
        <v>0</v>
      </c>
      <c r="V16" s="14">
        <f t="shared" si="7"/>
        <v>0</v>
      </c>
      <c r="W16" s="14">
        <f t="shared" si="8"/>
        <v>0</v>
      </c>
      <c r="X16" s="14">
        <f t="shared" si="9"/>
        <v>0</v>
      </c>
      <c r="Y16" s="14"/>
      <c r="Z16" s="14"/>
      <c r="AA16" s="14"/>
      <c r="AB16" s="14"/>
      <c r="AC16" s="176"/>
      <c r="AD16" s="1" t="s">
        <v>42</v>
      </c>
    </row>
    <row r="17" spans="1:30" ht="20.25" customHeight="1">
      <c r="A17" s="168">
        <v>5</v>
      </c>
      <c r="B17" s="169" t="s">
        <v>46</v>
      </c>
      <c r="C17" s="168">
        <v>1</v>
      </c>
      <c r="D17" s="168" t="s">
        <v>41</v>
      </c>
      <c r="E17" s="170">
        <v>2038.3810336208983</v>
      </c>
      <c r="F17" s="171">
        <v>0</v>
      </c>
      <c r="G17" s="21">
        <f t="shared" si="2"/>
        <v>0</v>
      </c>
      <c r="H17" s="172">
        <f t="shared" si="3"/>
        <v>2038.3810336208983</v>
      </c>
      <c r="I17" s="22">
        <v>1</v>
      </c>
      <c r="J17" s="22">
        <f t="shared" si="0"/>
        <v>1</v>
      </c>
      <c r="K17" s="173">
        <f t="shared" si="4"/>
        <v>2547.9762920261228</v>
      </c>
      <c r="L17" s="173">
        <f t="shared" si="1"/>
        <v>2547.9762920261228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f t="shared" si="5"/>
        <v>0</v>
      </c>
      <c r="U17" s="13">
        <f t="shared" si="6"/>
        <v>0</v>
      </c>
      <c r="V17" s="14">
        <f t="shared" si="7"/>
        <v>0</v>
      </c>
      <c r="W17" s="14">
        <f t="shared" si="8"/>
        <v>0</v>
      </c>
      <c r="X17" s="14">
        <f t="shared" si="9"/>
        <v>0</v>
      </c>
      <c r="Y17" s="14"/>
      <c r="Z17" s="14">
        <f>U17*L17</f>
        <v>0</v>
      </c>
      <c r="AA17" s="14"/>
      <c r="AB17" s="14"/>
      <c r="AC17" s="176"/>
      <c r="AD17" s="1" t="s">
        <v>42</v>
      </c>
    </row>
    <row r="18" spans="1:30" ht="20.25" customHeight="1">
      <c r="A18" s="168">
        <v>6</v>
      </c>
      <c r="B18" s="169" t="s">
        <v>47</v>
      </c>
      <c r="C18" s="168">
        <v>1</v>
      </c>
      <c r="D18" s="168" t="s">
        <v>41</v>
      </c>
      <c r="E18" s="170">
        <v>3023.1215329624556</v>
      </c>
      <c r="F18" s="171">
        <v>0</v>
      </c>
      <c r="G18" s="21">
        <f t="shared" si="2"/>
        <v>0</v>
      </c>
      <c r="H18" s="172">
        <f t="shared" si="3"/>
        <v>3023.1215329624556</v>
      </c>
      <c r="I18" s="22">
        <v>1</v>
      </c>
      <c r="J18" s="22">
        <f t="shared" si="0"/>
        <v>1</v>
      </c>
      <c r="K18" s="173">
        <f t="shared" si="4"/>
        <v>3778.9019162030695</v>
      </c>
      <c r="L18" s="173">
        <f t="shared" si="1"/>
        <v>3778.9019162030695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f t="shared" si="5"/>
        <v>0</v>
      </c>
      <c r="U18" s="13">
        <f t="shared" si="6"/>
        <v>0</v>
      </c>
      <c r="V18" s="14">
        <f t="shared" si="7"/>
        <v>0</v>
      </c>
      <c r="W18" s="14">
        <f t="shared" si="8"/>
        <v>0</v>
      </c>
      <c r="X18" s="14">
        <f t="shared" si="9"/>
        <v>0</v>
      </c>
      <c r="Y18" s="14"/>
      <c r="Z18" s="14">
        <f t="shared" ref="Z18:Z22" si="10">U18*L18</f>
        <v>0</v>
      </c>
      <c r="AA18" s="14"/>
      <c r="AB18" s="14"/>
      <c r="AC18" s="176"/>
      <c r="AD18" s="1" t="s">
        <v>42</v>
      </c>
    </row>
    <row r="19" spans="1:30" ht="20.25" customHeight="1">
      <c r="A19" s="168">
        <v>7</v>
      </c>
      <c r="B19" s="169" t="s">
        <v>48</v>
      </c>
      <c r="C19" s="168">
        <v>1</v>
      </c>
      <c r="D19" s="168" t="s">
        <v>41</v>
      </c>
      <c r="E19" s="170">
        <v>3023.1215329624556</v>
      </c>
      <c r="F19" s="171">
        <v>0</v>
      </c>
      <c r="G19" s="21">
        <f t="shared" si="2"/>
        <v>0</v>
      </c>
      <c r="H19" s="172">
        <f t="shared" si="3"/>
        <v>3023.1215329624556</v>
      </c>
      <c r="I19" s="22">
        <v>1</v>
      </c>
      <c r="J19" s="22">
        <f t="shared" si="0"/>
        <v>1</v>
      </c>
      <c r="K19" s="173">
        <f t="shared" si="4"/>
        <v>3778.9019162030695</v>
      </c>
      <c r="L19" s="173">
        <f t="shared" si="1"/>
        <v>3778.9019162030695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f t="shared" si="5"/>
        <v>0</v>
      </c>
      <c r="U19" s="13">
        <f t="shared" si="6"/>
        <v>0</v>
      </c>
      <c r="V19" s="14">
        <f t="shared" si="7"/>
        <v>0</v>
      </c>
      <c r="W19" s="14">
        <f t="shared" si="8"/>
        <v>0</v>
      </c>
      <c r="X19" s="14">
        <f t="shared" si="9"/>
        <v>0</v>
      </c>
      <c r="Y19" s="14"/>
      <c r="Z19" s="14">
        <f t="shared" si="10"/>
        <v>0</v>
      </c>
      <c r="AA19" s="14"/>
      <c r="AB19" s="14"/>
      <c r="AC19" s="176"/>
      <c r="AD19" s="1" t="s">
        <v>42</v>
      </c>
    </row>
    <row r="20" spans="1:30" ht="20.25" customHeight="1">
      <c r="A20" s="168">
        <v>8</v>
      </c>
      <c r="B20" s="169" t="s">
        <v>49</v>
      </c>
      <c r="C20" s="168">
        <v>1</v>
      </c>
      <c r="D20" s="168" t="s">
        <v>41</v>
      </c>
      <c r="E20" s="170">
        <v>2052.1610406084551</v>
      </c>
      <c r="F20" s="171">
        <v>0</v>
      </c>
      <c r="G20" s="21">
        <f t="shared" si="2"/>
        <v>0</v>
      </c>
      <c r="H20" s="172">
        <f t="shared" si="3"/>
        <v>2052.1610406084551</v>
      </c>
      <c r="I20" s="22">
        <v>1</v>
      </c>
      <c r="J20" s="22">
        <f t="shared" si="0"/>
        <v>1</v>
      </c>
      <c r="K20" s="173">
        <f t="shared" si="4"/>
        <v>2565.2013007605688</v>
      </c>
      <c r="L20" s="173">
        <f t="shared" si="1"/>
        <v>2565.2013007605688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f t="shared" si="5"/>
        <v>0</v>
      </c>
      <c r="U20" s="13">
        <f t="shared" si="6"/>
        <v>0</v>
      </c>
      <c r="V20" s="14">
        <f t="shared" si="7"/>
        <v>0</v>
      </c>
      <c r="W20" s="14">
        <f t="shared" si="8"/>
        <v>0</v>
      </c>
      <c r="X20" s="14">
        <f t="shared" si="9"/>
        <v>0</v>
      </c>
      <c r="Y20" s="14"/>
      <c r="Z20" s="14">
        <f t="shared" si="10"/>
        <v>0</v>
      </c>
      <c r="AA20" s="14"/>
      <c r="AB20" s="14"/>
      <c r="AC20" s="176"/>
      <c r="AD20" s="1" t="s">
        <v>42</v>
      </c>
    </row>
    <row r="21" spans="1:30" ht="20.25" customHeight="1">
      <c r="A21" s="168">
        <v>9</v>
      </c>
      <c r="B21" s="169" t="s">
        <v>50</v>
      </c>
      <c r="C21" s="168">
        <v>1</v>
      </c>
      <c r="D21" s="168" t="s">
        <v>41</v>
      </c>
      <c r="E21" s="170">
        <v>1667.3808454943699</v>
      </c>
      <c r="F21" s="171">
        <v>0</v>
      </c>
      <c r="G21" s="21">
        <f t="shared" si="2"/>
        <v>0</v>
      </c>
      <c r="H21" s="172">
        <f t="shared" si="3"/>
        <v>1667.3808454943699</v>
      </c>
      <c r="I21" s="22">
        <v>1</v>
      </c>
      <c r="J21" s="22">
        <f t="shared" si="0"/>
        <v>1</v>
      </c>
      <c r="K21" s="173">
        <f t="shared" si="4"/>
        <v>2084.2260568679621</v>
      </c>
      <c r="L21" s="173">
        <f t="shared" si="1"/>
        <v>2084.2260568679621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f t="shared" si="5"/>
        <v>0</v>
      </c>
      <c r="U21" s="13">
        <f t="shared" si="6"/>
        <v>0</v>
      </c>
      <c r="V21" s="14">
        <f t="shared" si="7"/>
        <v>0</v>
      </c>
      <c r="W21" s="14">
        <f t="shared" si="8"/>
        <v>0</v>
      </c>
      <c r="X21" s="14">
        <f t="shared" si="9"/>
        <v>0</v>
      </c>
      <c r="Y21" s="14"/>
      <c r="Z21" s="14">
        <f t="shared" si="10"/>
        <v>0</v>
      </c>
      <c r="AA21" s="14"/>
      <c r="AB21" s="14"/>
      <c r="AC21" s="176"/>
      <c r="AD21" s="1" t="s">
        <v>42</v>
      </c>
    </row>
    <row r="22" spans="1:30" ht="20.25" customHeight="1">
      <c r="A22" s="168">
        <v>10</v>
      </c>
      <c r="B22" s="169" t="s">
        <v>51</v>
      </c>
      <c r="C22" s="168">
        <v>1</v>
      </c>
      <c r="D22" s="168" t="s">
        <v>41</v>
      </c>
      <c r="E22" s="170">
        <v>1667.3808454943699</v>
      </c>
      <c r="F22" s="171">
        <v>0</v>
      </c>
      <c r="G22" s="21">
        <f t="shared" si="2"/>
        <v>0</v>
      </c>
      <c r="H22" s="172">
        <f t="shared" si="3"/>
        <v>1667.3808454943699</v>
      </c>
      <c r="I22" s="22">
        <v>1</v>
      </c>
      <c r="J22" s="22">
        <f>I22-F22</f>
        <v>1</v>
      </c>
      <c r="K22" s="173">
        <f t="shared" si="4"/>
        <v>2084.2260568679621</v>
      </c>
      <c r="L22" s="173">
        <f t="shared" si="1"/>
        <v>2084.2260568679621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f t="shared" si="5"/>
        <v>0</v>
      </c>
      <c r="U22" s="13">
        <f t="shared" si="6"/>
        <v>0</v>
      </c>
      <c r="V22" s="14">
        <f t="shared" si="7"/>
        <v>0</v>
      </c>
      <c r="W22" s="14">
        <f t="shared" si="8"/>
        <v>0</v>
      </c>
      <c r="X22" s="14">
        <f t="shared" si="9"/>
        <v>0</v>
      </c>
      <c r="Y22" s="14"/>
      <c r="Z22" s="14">
        <f t="shared" si="10"/>
        <v>0</v>
      </c>
      <c r="AA22" s="14"/>
      <c r="AB22" s="14"/>
      <c r="AC22" s="176"/>
      <c r="AD22" s="1" t="s">
        <v>42</v>
      </c>
    </row>
    <row r="23" spans="1:30" ht="20.25" customHeight="1">
      <c r="A23" s="168">
        <v>11</v>
      </c>
      <c r="B23" s="169" t="s">
        <v>52</v>
      </c>
      <c r="C23" s="168">
        <v>1</v>
      </c>
      <c r="D23" s="168" t="s">
        <v>41</v>
      </c>
      <c r="E23" s="170">
        <v>2903.341472224462</v>
      </c>
      <c r="F23" s="168"/>
      <c r="G23" s="21">
        <f t="shared" si="2"/>
        <v>0</v>
      </c>
      <c r="H23" s="190" t="s">
        <v>53</v>
      </c>
      <c r="I23" s="22">
        <v>1</v>
      </c>
      <c r="J23" s="22"/>
      <c r="K23" s="173">
        <f t="shared" si="4"/>
        <v>3629.1768402805774</v>
      </c>
      <c r="L23" s="21" t="s">
        <v>53</v>
      </c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4"/>
      <c r="X23" s="14"/>
      <c r="Y23" s="14"/>
      <c r="Z23" s="14"/>
      <c r="AA23" s="14"/>
      <c r="AB23" s="14"/>
      <c r="AC23" s="176"/>
    </row>
    <row r="24" spans="1:30" ht="20.25" customHeight="1">
      <c r="A24" s="168">
        <v>12</v>
      </c>
      <c r="B24" s="169" t="s">
        <v>54</v>
      </c>
      <c r="C24" s="168">
        <v>1</v>
      </c>
      <c r="D24" s="168" t="s">
        <v>41</v>
      </c>
      <c r="E24" s="170">
        <v>3345.3616963637833</v>
      </c>
      <c r="F24" s="168"/>
      <c r="G24" s="21">
        <f t="shared" si="2"/>
        <v>0</v>
      </c>
      <c r="H24" s="190" t="s">
        <v>53</v>
      </c>
      <c r="I24" s="22">
        <v>1</v>
      </c>
      <c r="J24" s="22"/>
      <c r="K24" s="173">
        <f t="shared" si="4"/>
        <v>4181.7021204547291</v>
      </c>
      <c r="L24" s="21" t="s">
        <v>53</v>
      </c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4"/>
      <c r="X24" s="14"/>
      <c r="Y24" s="14"/>
      <c r="Z24" s="14"/>
      <c r="AA24" s="14"/>
      <c r="AB24" s="14"/>
      <c r="AC24" s="176"/>
    </row>
    <row r="25" spans="1:30" ht="20.25" customHeight="1">
      <c r="A25" s="168">
        <v>13</v>
      </c>
      <c r="B25" s="169" t="s">
        <v>55</v>
      </c>
      <c r="C25" s="168">
        <v>1</v>
      </c>
      <c r="D25" s="168" t="s">
        <v>41</v>
      </c>
      <c r="E25" s="170">
        <v>2708.3013733236585</v>
      </c>
      <c r="F25" s="168"/>
      <c r="G25" s="21">
        <f t="shared" si="2"/>
        <v>0</v>
      </c>
      <c r="H25" s="190" t="s">
        <v>53</v>
      </c>
      <c r="I25" s="22">
        <v>1</v>
      </c>
      <c r="J25" s="22"/>
      <c r="K25" s="173">
        <f t="shared" si="4"/>
        <v>3385.3767166545731</v>
      </c>
      <c r="L25" s="21" t="s">
        <v>53</v>
      </c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4"/>
      <c r="X25" s="14"/>
      <c r="Y25" s="14"/>
      <c r="Z25" s="14"/>
      <c r="AA25" s="14"/>
      <c r="AB25" s="14"/>
      <c r="AC25" s="176"/>
    </row>
    <row r="26" spans="1:30" ht="20.25" customHeight="1">
      <c r="A26" s="168">
        <v>14</v>
      </c>
      <c r="B26" s="169" t="s">
        <v>56</v>
      </c>
      <c r="C26" s="168">
        <v>1</v>
      </c>
      <c r="D26" s="168" t="s">
        <v>41</v>
      </c>
      <c r="E26" s="170">
        <v>2903.341472224462</v>
      </c>
      <c r="F26" s="168"/>
      <c r="G26" s="21">
        <f t="shared" si="2"/>
        <v>0</v>
      </c>
      <c r="H26" s="190" t="s">
        <v>53</v>
      </c>
      <c r="I26" s="22">
        <v>1</v>
      </c>
      <c r="J26" s="22"/>
      <c r="K26" s="173">
        <f t="shared" si="4"/>
        <v>3629.1768402805774</v>
      </c>
      <c r="L26" s="21" t="s">
        <v>53</v>
      </c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4"/>
      <c r="X26" s="14"/>
      <c r="Y26" s="14"/>
      <c r="Z26" s="14"/>
      <c r="AA26" s="14"/>
      <c r="AB26" s="14"/>
      <c r="AC26" s="176"/>
    </row>
    <row r="27" spans="1:30" ht="20.25" customHeight="1">
      <c r="A27" s="168">
        <v>15</v>
      </c>
      <c r="B27" s="169" t="s">
        <v>57</v>
      </c>
      <c r="C27" s="168">
        <v>1</v>
      </c>
      <c r="D27" s="168" t="s">
        <v>41</v>
      </c>
      <c r="E27" s="170">
        <v>3223.4616345507811</v>
      </c>
      <c r="F27" s="171">
        <v>0</v>
      </c>
      <c r="G27" s="21">
        <f t="shared" si="2"/>
        <v>0</v>
      </c>
      <c r="H27" s="172">
        <f t="shared" ref="H27:H30" si="11">+E27-G27</f>
        <v>3223.4616345507811</v>
      </c>
      <c r="I27" s="22">
        <v>1</v>
      </c>
      <c r="J27" s="22">
        <f t="shared" ref="J27:J57" si="12">I27-F27</f>
        <v>1</v>
      </c>
      <c r="K27" s="173">
        <f t="shared" si="4"/>
        <v>4029.3270431884766</v>
      </c>
      <c r="L27" s="173">
        <f t="shared" ref="L27:L32" si="13">K27*C27*J27</f>
        <v>4029.3270431884766</v>
      </c>
      <c r="M27" s="13">
        <v>0.21</v>
      </c>
      <c r="N27" s="13">
        <v>0</v>
      </c>
      <c r="O27" s="13">
        <v>0.35</v>
      </c>
      <c r="P27" s="13">
        <v>0</v>
      </c>
      <c r="Q27" s="13">
        <v>0</v>
      </c>
      <c r="R27" s="13">
        <v>0</v>
      </c>
      <c r="S27" s="13">
        <v>0.56000000000000005</v>
      </c>
      <c r="T27" s="13">
        <f t="shared" ref="T27:T30" si="14">+U27-S27</f>
        <v>0.33999999999999997</v>
      </c>
      <c r="U27" s="222">
        <v>0.9</v>
      </c>
      <c r="V27" s="14">
        <f t="shared" ref="V27:V30" si="15">+S27*L27</f>
        <v>2256.4231441855472</v>
      </c>
      <c r="W27" s="14">
        <f t="shared" ref="W27:W30" si="16">+X27-V27</f>
        <v>1369.9711946840816</v>
      </c>
      <c r="X27" s="14">
        <f t="shared" ref="X27:X30" si="17">+U27*L27</f>
        <v>3626.3943388696289</v>
      </c>
      <c r="Y27" s="14">
        <f>IF(W27&gt;0,W27,0)</f>
        <v>1369.9711946840816</v>
      </c>
      <c r="Z27" s="14">
        <f>U27*L27</f>
        <v>3626.3943388696289</v>
      </c>
      <c r="AA27" s="14"/>
      <c r="AB27" s="14"/>
      <c r="AC27" s="176"/>
    </row>
    <row r="28" spans="1:30" ht="20.25" customHeight="1">
      <c r="A28" s="168">
        <v>16</v>
      </c>
      <c r="B28" s="169" t="s">
        <v>58</v>
      </c>
      <c r="C28" s="168">
        <v>1</v>
      </c>
      <c r="D28" s="168" t="s">
        <v>41</v>
      </c>
      <c r="E28" s="170">
        <v>3242.5416442258597</v>
      </c>
      <c r="F28" s="171">
        <v>0</v>
      </c>
      <c r="G28" s="21">
        <f t="shared" si="2"/>
        <v>0</v>
      </c>
      <c r="H28" s="172">
        <f t="shared" si="11"/>
        <v>3242.5416442258597</v>
      </c>
      <c r="I28" s="22">
        <v>1</v>
      </c>
      <c r="J28" s="22">
        <f t="shared" si="12"/>
        <v>1</v>
      </c>
      <c r="K28" s="173">
        <f t="shared" si="4"/>
        <v>4053.1770552823245</v>
      </c>
      <c r="L28" s="173">
        <f t="shared" si="13"/>
        <v>4053.1770552823245</v>
      </c>
      <c r="M28" s="13">
        <v>0.21</v>
      </c>
      <c r="N28" s="13">
        <v>0</v>
      </c>
      <c r="O28" s="13">
        <v>0.35</v>
      </c>
      <c r="P28" s="13">
        <v>0</v>
      </c>
      <c r="Q28" s="13">
        <v>0</v>
      </c>
      <c r="R28" s="13">
        <v>0</v>
      </c>
      <c r="S28" s="13">
        <v>0.56000000000000005</v>
      </c>
      <c r="T28" s="13">
        <f t="shared" si="14"/>
        <v>0.33999999999999997</v>
      </c>
      <c r="U28" s="222">
        <v>0.9</v>
      </c>
      <c r="V28" s="14">
        <f t="shared" si="15"/>
        <v>2269.779150958102</v>
      </c>
      <c r="W28" s="14">
        <f t="shared" si="16"/>
        <v>1378.0801987959903</v>
      </c>
      <c r="X28" s="14">
        <f t="shared" si="17"/>
        <v>3647.8593497540924</v>
      </c>
      <c r="Y28" s="14">
        <f t="shared" ref="Y28:Y32" si="18">IF(W28&gt;0,W28,0)</f>
        <v>1378.0801987959903</v>
      </c>
      <c r="Z28" s="14">
        <f t="shared" ref="Z28:Z32" si="19">U28*L28</f>
        <v>3647.8593497540924</v>
      </c>
      <c r="AA28" s="14"/>
      <c r="AB28" s="14"/>
      <c r="AC28" s="176"/>
    </row>
    <row r="29" spans="1:30" ht="20.25" customHeight="1">
      <c r="A29" s="168">
        <v>17</v>
      </c>
      <c r="B29" s="177" t="s">
        <v>59</v>
      </c>
      <c r="C29" s="168">
        <v>1</v>
      </c>
      <c r="D29" s="168" t="s">
        <v>41</v>
      </c>
      <c r="E29" s="170">
        <v>2044.7410368459246</v>
      </c>
      <c r="F29" s="171">
        <v>0</v>
      </c>
      <c r="G29" s="21">
        <f t="shared" si="2"/>
        <v>0</v>
      </c>
      <c r="H29" s="172">
        <f t="shared" si="11"/>
        <v>2044.7410368459246</v>
      </c>
      <c r="I29" s="22">
        <v>1</v>
      </c>
      <c r="J29" s="22">
        <f t="shared" si="12"/>
        <v>1</v>
      </c>
      <c r="K29" s="173">
        <f t="shared" si="4"/>
        <v>2555.9262960574056</v>
      </c>
      <c r="L29" s="173">
        <f t="shared" si="13"/>
        <v>2555.9262960574056</v>
      </c>
      <c r="M29" s="13">
        <v>0.21</v>
      </c>
      <c r="N29" s="13">
        <v>0</v>
      </c>
      <c r="O29" s="13">
        <v>0.35</v>
      </c>
      <c r="P29" s="13">
        <v>0</v>
      </c>
      <c r="Q29" s="13">
        <v>0</v>
      </c>
      <c r="R29" s="13">
        <v>0</v>
      </c>
      <c r="S29" s="13">
        <v>0.56000000000000005</v>
      </c>
      <c r="T29" s="13">
        <f t="shared" si="14"/>
        <v>0</v>
      </c>
      <c r="U29" s="222">
        <f t="shared" ref="U29" si="20">+SUM(M29:R29)</f>
        <v>0.55999999999999994</v>
      </c>
      <c r="V29" s="14">
        <f t="shared" si="15"/>
        <v>1431.3187257921472</v>
      </c>
      <c r="W29" s="14">
        <f t="shared" si="16"/>
        <v>0</v>
      </c>
      <c r="X29" s="14">
        <f t="shared" si="17"/>
        <v>1431.318725792147</v>
      </c>
      <c r="Y29" s="14">
        <f t="shared" si="18"/>
        <v>0</v>
      </c>
      <c r="Z29" s="14">
        <f t="shared" si="19"/>
        <v>1431.318725792147</v>
      </c>
      <c r="AA29" s="14"/>
      <c r="AB29" s="14"/>
      <c r="AC29" s="176"/>
      <c r="AD29" s="1" t="s">
        <v>60</v>
      </c>
    </row>
    <row r="30" spans="1:30" ht="20.25" customHeight="1">
      <c r="A30" s="168">
        <v>18</v>
      </c>
      <c r="B30" s="169" t="s">
        <v>61</v>
      </c>
      <c r="C30" s="168">
        <v>1</v>
      </c>
      <c r="D30" s="168" t="s">
        <v>41</v>
      </c>
      <c r="E30" s="170">
        <v>2215.4011233841275</v>
      </c>
      <c r="F30" s="171">
        <v>0</v>
      </c>
      <c r="G30" s="21">
        <f t="shared" si="2"/>
        <v>0</v>
      </c>
      <c r="H30" s="172">
        <f t="shared" si="11"/>
        <v>2215.4011233841275</v>
      </c>
      <c r="I30" s="22">
        <v>1</v>
      </c>
      <c r="J30" s="22">
        <f t="shared" si="12"/>
        <v>1</v>
      </c>
      <c r="K30" s="173">
        <f t="shared" si="4"/>
        <v>2769.2514042301591</v>
      </c>
      <c r="L30" s="173">
        <f t="shared" si="13"/>
        <v>2769.2514042301591</v>
      </c>
      <c r="M30" s="13">
        <v>0.21</v>
      </c>
      <c r="N30" s="13">
        <v>0</v>
      </c>
      <c r="O30" s="13">
        <v>0.35</v>
      </c>
      <c r="P30" s="13">
        <v>0</v>
      </c>
      <c r="Q30" s="13">
        <v>0</v>
      </c>
      <c r="R30" s="13">
        <v>0</v>
      </c>
      <c r="S30" s="13">
        <v>0.56000000000000005</v>
      </c>
      <c r="T30" s="13">
        <f t="shared" si="14"/>
        <v>0.33999999999999997</v>
      </c>
      <c r="U30" s="222">
        <v>0.9</v>
      </c>
      <c r="V30" s="14">
        <f t="shared" si="15"/>
        <v>1550.7807863688893</v>
      </c>
      <c r="W30" s="14">
        <f t="shared" si="16"/>
        <v>941.54547743825401</v>
      </c>
      <c r="X30" s="14">
        <f t="shared" si="17"/>
        <v>2492.3262638071433</v>
      </c>
      <c r="Y30" s="14">
        <f t="shared" si="18"/>
        <v>941.54547743825401</v>
      </c>
      <c r="Z30" s="14">
        <f t="shared" si="19"/>
        <v>2492.3262638071433</v>
      </c>
      <c r="AA30" s="14"/>
      <c r="AB30" s="14"/>
      <c r="AC30" s="176"/>
    </row>
    <row r="31" spans="1:30" ht="20.25" customHeight="1">
      <c r="A31" s="168">
        <v>19</v>
      </c>
      <c r="B31" s="191" t="s">
        <v>62</v>
      </c>
      <c r="C31" s="168">
        <v>1</v>
      </c>
      <c r="D31" s="168" t="s">
        <v>41</v>
      </c>
      <c r="E31" s="168">
        <v>0</v>
      </c>
      <c r="F31" s="168"/>
      <c r="G31" s="21">
        <f t="shared" si="2"/>
        <v>0</v>
      </c>
      <c r="H31" s="190" t="s">
        <v>63</v>
      </c>
      <c r="I31" s="22">
        <v>1</v>
      </c>
      <c r="J31" s="22">
        <f t="shared" si="12"/>
        <v>1</v>
      </c>
      <c r="K31" s="190" t="s">
        <v>63</v>
      </c>
      <c r="L31" s="21" t="s">
        <v>63</v>
      </c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4"/>
      <c r="X31" s="14"/>
      <c r="Y31" s="14">
        <f t="shared" si="18"/>
        <v>0</v>
      </c>
      <c r="Z31" s="14">
        <f t="shared" ref="Z31:Z46" si="21">V31+Y31</f>
        <v>0</v>
      </c>
      <c r="AA31" s="14"/>
      <c r="AB31" s="14"/>
      <c r="AC31" s="176"/>
    </row>
    <row r="32" spans="1:30" ht="20.25" customHeight="1">
      <c r="A32" s="168">
        <v>20</v>
      </c>
      <c r="B32" s="169" t="s">
        <v>64</v>
      </c>
      <c r="C32" s="168">
        <v>1</v>
      </c>
      <c r="D32" s="168" t="s">
        <v>41</v>
      </c>
      <c r="E32" s="170">
        <v>3223.4616345507811</v>
      </c>
      <c r="F32" s="171">
        <v>0</v>
      </c>
      <c r="G32" s="21">
        <f t="shared" si="2"/>
        <v>0</v>
      </c>
      <c r="H32" s="172">
        <f>+E32-G32</f>
        <v>3223.4616345507811</v>
      </c>
      <c r="I32" s="22">
        <v>1</v>
      </c>
      <c r="J32" s="22">
        <f t="shared" si="12"/>
        <v>1</v>
      </c>
      <c r="K32" s="173">
        <f>E32*1.25</f>
        <v>4029.3270431884766</v>
      </c>
      <c r="L32" s="173">
        <f t="shared" si="13"/>
        <v>4029.3270431884766</v>
      </c>
      <c r="M32" s="13">
        <v>0.21</v>
      </c>
      <c r="N32" s="13">
        <v>0</v>
      </c>
      <c r="O32" s="13">
        <v>0.35</v>
      </c>
      <c r="P32" s="13">
        <v>0</v>
      </c>
      <c r="Q32" s="13">
        <v>0</v>
      </c>
      <c r="R32" s="13">
        <v>0</v>
      </c>
      <c r="S32" s="13">
        <v>0.56000000000000005</v>
      </c>
      <c r="T32" s="13">
        <f t="shared" ref="T32" si="22">+U32-S32</f>
        <v>0.33999999999999997</v>
      </c>
      <c r="U32" s="222">
        <v>0.9</v>
      </c>
      <c r="V32" s="14">
        <f t="shared" ref="V32" si="23">+S32*L32</f>
        <v>2256.4231441855472</v>
      </c>
      <c r="W32" s="14">
        <f t="shared" ref="W32" si="24">+X32-V32</f>
        <v>1369.9711946840816</v>
      </c>
      <c r="X32" s="14">
        <f t="shared" ref="X32" si="25">+U32*L32</f>
        <v>3626.3943388696289</v>
      </c>
      <c r="Y32" s="14">
        <f t="shared" si="18"/>
        <v>1369.9711946840816</v>
      </c>
      <c r="Z32" s="14">
        <f t="shared" si="19"/>
        <v>3626.3943388696289</v>
      </c>
      <c r="AA32" s="14"/>
      <c r="AB32" s="14"/>
      <c r="AC32" s="176"/>
    </row>
    <row r="33" spans="1:30" ht="20.25" customHeight="1">
      <c r="A33" s="168">
        <v>21</v>
      </c>
      <c r="B33" s="169" t="s">
        <v>65</v>
      </c>
      <c r="C33" s="168">
        <v>1</v>
      </c>
      <c r="D33" s="168" t="s">
        <v>41</v>
      </c>
      <c r="E33" s="170">
        <v>2905.4614732994705</v>
      </c>
      <c r="F33" s="168"/>
      <c r="G33" s="21">
        <f t="shared" si="2"/>
        <v>0</v>
      </c>
      <c r="H33" s="190" t="s">
        <v>53</v>
      </c>
      <c r="I33" s="22">
        <v>1</v>
      </c>
      <c r="J33" s="22">
        <f t="shared" si="12"/>
        <v>1</v>
      </c>
      <c r="K33" s="173">
        <f t="shared" si="4"/>
        <v>3631.8268416243382</v>
      </c>
      <c r="L33" s="21" t="s">
        <v>53</v>
      </c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4"/>
      <c r="X33" s="14"/>
      <c r="Y33" s="14"/>
      <c r="Z33" s="14">
        <f t="shared" si="21"/>
        <v>0</v>
      </c>
      <c r="AA33" s="14"/>
      <c r="AB33" s="14"/>
      <c r="AC33" s="176"/>
    </row>
    <row r="34" spans="1:30" ht="20.25" customHeight="1">
      <c r="A34" s="168">
        <v>22</v>
      </c>
      <c r="B34" s="169" t="s">
        <v>66</v>
      </c>
      <c r="C34" s="168">
        <v>1</v>
      </c>
      <c r="D34" s="168" t="s">
        <v>41</v>
      </c>
      <c r="E34" s="170">
        <v>2905.4614732994705</v>
      </c>
      <c r="F34" s="168"/>
      <c r="G34" s="21">
        <f t="shared" si="2"/>
        <v>0</v>
      </c>
      <c r="H34" s="190" t="s">
        <v>53</v>
      </c>
      <c r="I34" s="22">
        <v>1</v>
      </c>
      <c r="J34" s="22">
        <f t="shared" si="12"/>
        <v>1</v>
      </c>
      <c r="K34" s="173">
        <f t="shared" si="4"/>
        <v>3631.8268416243382</v>
      </c>
      <c r="L34" s="21" t="s">
        <v>53</v>
      </c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4"/>
      <c r="X34" s="14"/>
      <c r="Y34" s="14"/>
      <c r="Z34" s="14">
        <f t="shared" si="21"/>
        <v>0</v>
      </c>
      <c r="AA34" s="14"/>
      <c r="AB34" s="14"/>
      <c r="AC34" s="176"/>
    </row>
    <row r="35" spans="1:30" ht="20.25" customHeight="1">
      <c r="A35" s="168">
        <v>23</v>
      </c>
      <c r="B35" s="169" t="s">
        <v>67</v>
      </c>
      <c r="C35" s="168">
        <v>1</v>
      </c>
      <c r="D35" s="168" t="s">
        <v>41</v>
      </c>
      <c r="E35" s="170">
        <v>1916.4809718078961</v>
      </c>
      <c r="F35" s="168"/>
      <c r="G35" s="21">
        <f t="shared" si="2"/>
        <v>0</v>
      </c>
      <c r="H35" s="190" t="s">
        <v>53</v>
      </c>
      <c r="I35" s="22">
        <v>1</v>
      </c>
      <c r="J35" s="22">
        <f t="shared" si="12"/>
        <v>1</v>
      </c>
      <c r="K35" s="173">
        <f t="shared" si="4"/>
        <v>2395.6012147598703</v>
      </c>
      <c r="L35" s="21" t="s">
        <v>53</v>
      </c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4"/>
      <c r="X35" s="14"/>
      <c r="Y35" s="14"/>
      <c r="Z35" s="14">
        <f t="shared" si="21"/>
        <v>0</v>
      </c>
      <c r="AA35" s="14"/>
      <c r="AB35" s="14"/>
      <c r="AC35" s="176"/>
    </row>
    <row r="36" spans="1:30" ht="20.25" customHeight="1">
      <c r="A36" s="168">
        <v>24</v>
      </c>
      <c r="B36" s="191" t="s">
        <v>68</v>
      </c>
      <c r="C36" s="168">
        <v>1</v>
      </c>
      <c r="D36" s="168" t="s">
        <v>41</v>
      </c>
      <c r="E36" s="170">
        <v>1916.4809718078961</v>
      </c>
      <c r="F36" s="168"/>
      <c r="G36" s="21">
        <f t="shared" si="2"/>
        <v>0</v>
      </c>
      <c r="H36" s="190" t="s">
        <v>53</v>
      </c>
      <c r="I36" s="22">
        <v>1</v>
      </c>
      <c r="J36" s="22">
        <f t="shared" si="12"/>
        <v>1</v>
      </c>
      <c r="K36" s="173">
        <f t="shared" si="4"/>
        <v>2395.6012147598703</v>
      </c>
      <c r="L36" s="21" t="s">
        <v>53</v>
      </c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4"/>
      <c r="X36" s="14"/>
      <c r="Y36" s="14"/>
      <c r="Z36" s="14">
        <f t="shared" si="21"/>
        <v>0</v>
      </c>
      <c r="AA36" s="14"/>
      <c r="AB36" s="14"/>
      <c r="AC36" s="176"/>
    </row>
    <row r="37" spans="1:30" ht="20.25" customHeight="1">
      <c r="A37" s="168">
        <v>25</v>
      </c>
      <c r="B37" s="169" t="s">
        <v>69</v>
      </c>
      <c r="C37" s="168">
        <v>1</v>
      </c>
      <c r="D37" s="168" t="s">
        <v>41</v>
      </c>
      <c r="E37" s="170">
        <v>1916.4809718078961</v>
      </c>
      <c r="F37" s="168"/>
      <c r="G37" s="21">
        <f t="shared" si="2"/>
        <v>0</v>
      </c>
      <c r="H37" s="190" t="s">
        <v>53</v>
      </c>
      <c r="I37" s="22">
        <v>1</v>
      </c>
      <c r="J37" s="22">
        <f t="shared" si="12"/>
        <v>1</v>
      </c>
      <c r="K37" s="173">
        <f t="shared" si="4"/>
        <v>2395.6012147598703</v>
      </c>
      <c r="L37" s="21" t="s">
        <v>53</v>
      </c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4"/>
      <c r="X37" s="14"/>
      <c r="Y37" s="14"/>
      <c r="Z37" s="14">
        <f t="shared" si="21"/>
        <v>0</v>
      </c>
      <c r="AA37" s="14"/>
      <c r="AB37" s="14"/>
      <c r="AC37" s="176"/>
    </row>
    <row r="38" spans="1:30" ht="20.25" customHeight="1">
      <c r="A38" s="168">
        <v>26</v>
      </c>
      <c r="B38" s="169" t="s">
        <v>70</v>
      </c>
      <c r="C38" s="168">
        <v>1</v>
      </c>
      <c r="D38" s="168" t="s">
        <v>41</v>
      </c>
      <c r="E38" s="170">
        <v>2407.2612206724179</v>
      </c>
      <c r="F38" s="168"/>
      <c r="G38" s="21">
        <f t="shared" si="2"/>
        <v>0</v>
      </c>
      <c r="H38" s="190" t="s">
        <v>53</v>
      </c>
      <c r="I38" s="22">
        <v>1</v>
      </c>
      <c r="J38" s="22">
        <f t="shared" si="12"/>
        <v>1</v>
      </c>
      <c r="K38" s="173">
        <f t="shared" si="4"/>
        <v>3009.0765258405227</v>
      </c>
      <c r="L38" s="21" t="s">
        <v>53</v>
      </c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4"/>
      <c r="X38" s="14"/>
      <c r="Y38" s="14"/>
      <c r="Z38" s="14">
        <f t="shared" si="21"/>
        <v>0</v>
      </c>
      <c r="AA38" s="14"/>
      <c r="AB38" s="14"/>
      <c r="AC38" s="176"/>
    </row>
    <row r="39" spans="1:30" ht="20.25" customHeight="1">
      <c r="A39" s="168">
        <v>27</v>
      </c>
      <c r="B39" s="169" t="s">
        <v>71</v>
      </c>
      <c r="C39" s="168">
        <v>1</v>
      </c>
      <c r="D39" s="168" t="s">
        <v>41</v>
      </c>
      <c r="E39" s="168">
        <v>0</v>
      </c>
      <c r="F39" s="168"/>
      <c r="G39" s="21">
        <f t="shared" si="2"/>
        <v>0</v>
      </c>
      <c r="H39" s="190" t="s">
        <v>63</v>
      </c>
      <c r="I39" s="22">
        <v>1</v>
      </c>
      <c r="J39" s="22">
        <f t="shared" si="12"/>
        <v>1</v>
      </c>
      <c r="K39" s="173">
        <f t="shared" ref="K39" si="26">E39*1.2</f>
        <v>0</v>
      </c>
      <c r="L39" s="21" t="s">
        <v>63</v>
      </c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4"/>
      <c r="X39" s="14"/>
      <c r="Y39" s="14"/>
      <c r="Z39" s="14">
        <f t="shared" si="21"/>
        <v>0</v>
      </c>
      <c r="AA39" s="14"/>
      <c r="AB39" s="14"/>
      <c r="AC39" s="176"/>
    </row>
    <row r="40" spans="1:30" s="159" customFormat="1" ht="20.25" customHeight="1">
      <c r="A40" s="168">
        <v>28</v>
      </c>
      <c r="B40" s="169" t="s">
        <v>72</v>
      </c>
      <c r="C40" s="168">
        <v>1</v>
      </c>
      <c r="D40" s="168" t="s">
        <v>41</v>
      </c>
      <c r="E40" s="170">
        <v>3226.6416361632942</v>
      </c>
      <c r="F40" s="171">
        <v>0.5</v>
      </c>
      <c r="G40" s="21">
        <f t="shared" si="2"/>
        <v>1613.3208180816471</v>
      </c>
      <c r="H40" s="172">
        <f t="shared" ref="H40:H57" si="27">+E40-G40</f>
        <v>1613.3208180816471</v>
      </c>
      <c r="I40" s="22">
        <v>1</v>
      </c>
      <c r="J40" s="22">
        <f t="shared" si="12"/>
        <v>0.5</v>
      </c>
      <c r="K40" s="173">
        <f>E40</f>
        <v>3226.6416361632942</v>
      </c>
      <c r="L40" s="173">
        <f t="shared" ref="L40:L57" si="28">K40*C40*J40</f>
        <v>1613.3208180816471</v>
      </c>
      <c r="M40" s="13">
        <v>0.21</v>
      </c>
      <c r="N40" s="13">
        <v>0.09</v>
      </c>
      <c r="O40" s="13">
        <v>0.35</v>
      </c>
      <c r="P40" s="13">
        <v>0.15</v>
      </c>
      <c r="Q40" s="241">
        <v>0.1</v>
      </c>
      <c r="R40" s="22">
        <v>0</v>
      </c>
      <c r="S40" s="22">
        <v>0.89999999999999991</v>
      </c>
      <c r="T40" s="22">
        <f t="shared" ref="T40:T45" si="29">+U40-S40</f>
        <v>0</v>
      </c>
      <c r="U40" s="22">
        <f t="shared" ref="U40:U45" si="30">+SUM(M40:R40)</f>
        <v>0.89999999999999991</v>
      </c>
      <c r="V40" s="14">
        <f t="shared" ref="V40:V45" si="31">+S40*L40</f>
        <v>1451.9887362734821</v>
      </c>
      <c r="W40" s="14">
        <f t="shared" ref="W40:W45" si="32">+X40-V40</f>
        <v>0</v>
      </c>
      <c r="X40" s="14">
        <f t="shared" ref="X40:X45" si="33">+U40*L40</f>
        <v>1451.9887362734821</v>
      </c>
      <c r="Y40" s="14">
        <f t="shared" ref="Y40:Y57" si="34">IF(W40&gt;0,W40,0)</f>
        <v>0</v>
      </c>
      <c r="Z40" s="14">
        <f t="shared" ref="Z40:Z57" si="35">U40*L40</f>
        <v>1451.9887362734821</v>
      </c>
      <c r="AA40" s="14"/>
      <c r="AB40" s="14"/>
      <c r="AC40" s="174"/>
    </row>
    <row r="41" spans="1:30" ht="23.25" customHeight="1">
      <c r="A41" s="168">
        <v>29</v>
      </c>
      <c r="B41" s="169" t="s">
        <v>73</v>
      </c>
      <c r="C41" s="168">
        <v>1</v>
      </c>
      <c r="D41" s="168" t="s">
        <v>41</v>
      </c>
      <c r="E41" s="170">
        <v>3252.0816490633988</v>
      </c>
      <c r="F41" s="171">
        <v>0.5</v>
      </c>
      <c r="G41" s="21">
        <f t="shared" si="2"/>
        <v>1626.0408245316994</v>
      </c>
      <c r="H41" s="172">
        <f t="shared" si="27"/>
        <v>1626.0408245316994</v>
      </c>
      <c r="I41" s="22">
        <v>1</v>
      </c>
      <c r="J41" s="22">
        <f t="shared" si="12"/>
        <v>0.5</v>
      </c>
      <c r="K41" s="173">
        <f>E41</f>
        <v>3252.0816490633988</v>
      </c>
      <c r="L41" s="173">
        <f t="shared" si="28"/>
        <v>1626.0408245316994</v>
      </c>
      <c r="M41" s="13">
        <v>0.21</v>
      </c>
      <c r="N41" s="13">
        <v>0.09</v>
      </c>
      <c r="O41" s="13">
        <v>0.35</v>
      </c>
      <c r="P41" s="13">
        <v>0.15</v>
      </c>
      <c r="Q41" s="22">
        <v>0.1</v>
      </c>
      <c r="R41" s="22">
        <v>0</v>
      </c>
      <c r="S41" s="22">
        <v>0.89999999999999991</v>
      </c>
      <c r="T41" s="22">
        <f t="shared" si="29"/>
        <v>0</v>
      </c>
      <c r="U41" s="22">
        <f t="shared" si="30"/>
        <v>0.89999999999999991</v>
      </c>
      <c r="V41" s="14">
        <f t="shared" si="31"/>
        <v>1463.4367420785293</v>
      </c>
      <c r="W41" s="14">
        <f t="shared" si="32"/>
        <v>0</v>
      </c>
      <c r="X41" s="14">
        <f t="shared" si="33"/>
        <v>1463.4367420785293</v>
      </c>
      <c r="Y41" s="14">
        <f t="shared" si="34"/>
        <v>0</v>
      </c>
      <c r="Z41" s="14">
        <f t="shared" si="35"/>
        <v>1463.4367420785293</v>
      </c>
      <c r="AA41" s="14"/>
      <c r="AB41" s="14"/>
      <c r="AC41" s="174"/>
    </row>
    <row r="42" spans="1:30" ht="20.25" customHeight="1">
      <c r="A42" s="168">
        <v>30</v>
      </c>
      <c r="B42" s="169" t="s">
        <v>74</v>
      </c>
      <c r="C42" s="168">
        <v>1</v>
      </c>
      <c r="D42" s="168" t="s">
        <v>41</v>
      </c>
      <c r="E42" s="170">
        <v>2422.1012281974795</v>
      </c>
      <c r="F42" s="171">
        <v>0</v>
      </c>
      <c r="G42" s="21">
        <f t="shared" si="2"/>
        <v>0</v>
      </c>
      <c r="H42" s="172">
        <f t="shared" si="27"/>
        <v>2422.1012281974795</v>
      </c>
      <c r="I42" s="22">
        <v>1</v>
      </c>
      <c r="J42" s="22">
        <f t="shared" si="12"/>
        <v>1</v>
      </c>
      <c r="K42" s="173">
        <f>E42*1.25</f>
        <v>3027.6265352468495</v>
      </c>
      <c r="L42" s="173">
        <f t="shared" si="28"/>
        <v>3027.6265352468495</v>
      </c>
      <c r="M42" s="13">
        <v>0.21</v>
      </c>
      <c r="N42" s="13">
        <v>0.09</v>
      </c>
      <c r="O42" s="13">
        <v>0.35</v>
      </c>
      <c r="P42" s="13">
        <v>0.15</v>
      </c>
      <c r="Q42" s="13">
        <v>0</v>
      </c>
      <c r="R42" s="22">
        <v>0</v>
      </c>
      <c r="S42" s="22">
        <v>0.8</v>
      </c>
      <c r="T42" s="22">
        <f t="shared" si="29"/>
        <v>9.9999999999999978E-2</v>
      </c>
      <c r="U42" s="22">
        <v>0.9</v>
      </c>
      <c r="V42" s="14">
        <f t="shared" si="31"/>
        <v>2422.1012281974795</v>
      </c>
      <c r="W42" s="14">
        <f t="shared" si="32"/>
        <v>302.76265352468499</v>
      </c>
      <c r="X42" s="14">
        <f t="shared" si="33"/>
        <v>2724.8638817221645</v>
      </c>
      <c r="Y42" s="14">
        <f t="shared" si="34"/>
        <v>302.76265352468499</v>
      </c>
      <c r="Z42" s="14">
        <f t="shared" si="35"/>
        <v>2724.8638817221645</v>
      </c>
      <c r="AA42" s="14"/>
      <c r="AB42" s="232"/>
      <c r="AC42" s="176"/>
    </row>
    <row r="43" spans="1:30" ht="20.25" customHeight="1">
      <c r="A43" s="168">
        <v>31</v>
      </c>
      <c r="B43" s="169" t="s">
        <v>75</v>
      </c>
      <c r="C43" s="168">
        <v>1</v>
      </c>
      <c r="D43" s="168" t="s">
        <v>41</v>
      </c>
      <c r="E43" s="170">
        <v>2673.3213555860143</v>
      </c>
      <c r="F43" s="171">
        <v>0</v>
      </c>
      <c r="G43" s="21">
        <f t="shared" si="2"/>
        <v>0</v>
      </c>
      <c r="H43" s="172">
        <f t="shared" si="27"/>
        <v>2673.3213555860143</v>
      </c>
      <c r="I43" s="22">
        <v>1</v>
      </c>
      <c r="J43" s="22">
        <f t="shared" si="12"/>
        <v>1</v>
      </c>
      <c r="K43" s="173">
        <f>E43*1.25</f>
        <v>3341.651694482518</v>
      </c>
      <c r="L43" s="173">
        <f t="shared" si="28"/>
        <v>3341.651694482518</v>
      </c>
      <c r="M43" s="13">
        <v>0.21</v>
      </c>
      <c r="N43" s="13">
        <v>0.09</v>
      </c>
      <c r="O43" s="13">
        <v>0.35</v>
      </c>
      <c r="P43" s="13">
        <v>0.15</v>
      </c>
      <c r="Q43" s="13">
        <v>0</v>
      </c>
      <c r="R43" s="22">
        <v>0</v>
      </c>
      <c r="S43" s="22">
        <v>0.8</v>
      </c>
      <c r="T43" s="22">
        <f t="shared" si="29"/>
        <v>9.9999999999999978E-2</v>
      </c>
      <c r="U43" s="22">
        <v>0.9</v>
      </c>
      <c r="V43" s="14">
        <f t="shared" si="31"/>
        <v>2673.3213555860148</v>
      </c>
      <c r="W43" s="14">
        <f t="shared" si="32"/>
        <v>334.16516944825162</v>
      </c>
      <c r="X43" s="14">
        <f t="shared" si="33"/>
        <v>3007.4865250342664</v>
      </c>
      <c r="Y43" s="14">
        <f t="shared" si="34"/>
        <v>334.16516944825162</v>
      </c>
      <c r="Z43" s="14">
        <f t="shared" si="35"/>
        <v>3007.4865250342664</v>
      </c>
      <c r="AA43" s="14"/>
      <c r="AB43" s="232"/>
      <c r="AC43" s="176"/>
      <c r="AD43" s="1" t="s">
        <v>76</v>
      </c>
    </row>
    <row r="44" spans="1:30" s="56" customFormat="1" ht="20.25" customHeight="1">
      <c r="A44" s="168">
        <v>32</v>
      </c>
      <c r="B44" s="169" t="s">
        <v>77</v>
      </c>
      <c r="C44" s="168">
        <v>1</v>
      </c>
      <c r="D44" s="168" t="s">
        <v>41</v>
      </c>
      <c r="E44" s="170">
        <v>3226.6416361632942</v>
      </c>
      <c r="F44" s="171">
        <v>0.5</v>
      </c>
      <c r="G44" s="21">
        <f t="shared" si="2"/>
        <v>1613.3208180816471</v>
      </c>
      <c r="H44" s="172">
        <f t="shared" si="27"/>
        <v>1613.3208180816471</v>
      </c>
      <c r="I44" s="22">
        <v>1</v>
      </c>
      <c r="J44" s="22">
        <f t="shared" si="12"/>
        <v>0.5</v>
      </c>
      <c r="K44" s="173">
        <f>E44</f>
        <v>3226.6416361632942</v>
      </c>
      <c r="L44" s="173">
        <f t="shared" si="28"/>
        <v>1613.3208180816471</v>
      </c>
      <c r="M44" s="13">
        <v>0.21</v>
      </c>
      <c r="N44" s="13">
        <v>0.09</v>
      </c>
      <c r="O44" s="13">
        <v>0.35</v>
      </c>
      <c r="P44" s="13">
        <v>0.15</v>
      </c>
      <c r="Q44" s="22">
        <v>0.1</v>
      </c>
      <c r="R44" s="22">
        <v>0</v>
      </c>
      <c r="S44" s="22">
        <v>0.89999999999999991</v>
      </c>
      <c r="T44" s="22">
        <f>+U44-S44</f>
        <v>0</v>
      </c>
      <c r="U44" s="22">
        <f>+SUM(M44:R44)</f>
        <v>0.89999999999999991</v>
      </c>
      <c r="V44" s="14">
        <f t="shared" si="31"/>
        <v>1451.9887362734821</v>
      </c>
      <c r="W44" s="14">
        <f t="shared" si="32"/>
        <v>0</v>
      </c>
      <c r="X44" s="14">
        <f t="shared" si="33"/>
        <v>1451.9887362734821</v>
      </c>
      <c r="Y44" s="14">
        <f t="shared" si="34"/>
        <v>0</v>
      </c>
      <c r="Z44" s="14">
        <f t="shared" si="35"/>
        <v>1451.9887362734821</v>
      </c>
      <c r="AA44" s="14"/>
      <c r="AB44" s="14"/>
      <c r="AC44" s="276" t="s">
        <v>78</v>
      </c>
    </row>
    <row r="45" spans="1:30" ht="20.25" customHeight="1">
      <c r="A45" s="168">
        <v>33</v>
      </c>
      <c r="B45" s="169" t="s">
        <v>79</v>
      </c>
      <c r="C45" s="168">
        <v>1</v>
      </c>
      <c r="D45" s="168" t="s">
        <v>41</v>
      </c>
      <c r="E45" s="170">
        <v>3226.6416361632942</v>
      </c>
      <c r="F45" s="171">
        <v>0.5</v>
      </c>
      <c r="G45" s="21">
        <f t="shared" si="2"/>
        <v>1613.3208180816471</v>
      </c>
      <c r="H45" s="172">
        <f t="shared" si="27"/>
        <v>1613.3208180816471</v>
      </c>
      <c r="I45" s="22">
        <v>1</v>
      </c>
      <c r="J45" s="22">
        <f t="shared" si="12"/>
        <v>0.5</v>
      </c>
      <c r="K45" s="173">
        <f>E45</f>
        <v>3226.6416361632942</v>
      </c>
      <c r="L45" s="173">
        <f t="shared" si="28"/>
        <v>1613.3208180816471</v>
      </c>
      <c r="M45" s="13">
        <v>0.21</v>
      </c>
      <c r="N45" s="13">
        <v>0.09</v>
      </c>
      <c r="O45" s="13">
        <v>0.35</v>
      </c>
      <c r="P45" s="13">
        <v>0.15</v>
      </c>
      <c r="Q45" s="242">
        <v>0.1</v>
      </c>
      <c r="R45" s="22">
        <v>0</v>
      </c>
      <c r="S45" s="22">
        <v>0.89999999999999991</v>
      </c>
      <c r="T45" s="22">
        <f t="shared" si="29"/>
        <v>0</v>
      </c>
      <c r="U45" s="22">
        <f t="shared" si="30"/>
        <v>0.89999999999999991</v>
      </c>
      <c r="V45" s="14">
        <f t="shared" si="31"/>
        <v>1451.9887362734821</v>
      </c>
      <c r="W45" s="14">
        <f t="shared" si="32"/>
        <v>0</v>
      </c>
      <c r="X45" s="14">
        <f t="shared" si="33"/>
        <v>1451.9887362734821</v>
      </c>
      <c r="Y45" s="14">
        <f t="shared" si="34"/>
        <v>0</v>
      </c>
      <c r="Z45" s="14">
        <f t="shared" si="35"/>
        <v>1451.9887362734821</v>
      </c>
      <c r="AA45" s="14"/>
      <c r="AB45" s="14"/>
      <c r="AC45" s="276"/>
      <c r="AD45" s="1" t="s">
        <v>80</v>
      </c>
    </row>
    <row r="46" spans="1:30" ht="20.25" customHeight="1">
      <c r="A46" s="168">
        <v>34</v>
      </c>
      <c r="B46" s="169" t="s">
        <v>81</v>
      </c>
      <c r="C46" s="168">
        <v>1</v>
      </c>
      <c r="D46" s="168" t="s">
        <v>41</v>
      </c>
      <c r="E46" s="273" t="s">
        <v>82</v>
      </c>
      <c r="F46" s="274"/>
      <c r="G46" s="274"/>
      <c r="H46" s="274"/>
      <c r="I46" s="274"/>
      <c r="J46" s="274"/>
      <c r="K46" s="274"/>
      <c r="L46" s="275"/>
      <c r="M46" s="22"/>
      <c r="N46" s="22"/>
      <c r="O46" s="22"/>
      <c r="P46" s="22"/>
      <c r="Q46" s="22"/>
      <c r="R46" s="22"/>
      <c r="S46" s="22"/>
      <c r="T46" s="22"/>
      <c r="U46" s="22"/>
      <c r="V46" s="14"/>
      <c r="W46" s="14"/>
      <c r="X46" s="14"/>
      <c r="Y46" s="14">
        <f t="shared" si="34"/>
        <v>0</v>
      </c>
      <c r="Z46" s="14">
        <f t="shared" si="21"/>
        <v>0</v>
      </c>
      <c r="AA46" s="14"/>
      <c r="AB46" s="14"/>
      <c r="AC46" s="176"/>
    </row>
    <row r="47" spans="1:30" ht="20.25" customHeight="1">
      <c r="A47" s="168">
        <v>35</v>
      </c>
      <c r="B47" s="169" t="s">
        <v>83</v>
      </c>
      <c r="C47" s="168">
        <v>1</v>
      </c>
      <c r="D47" s="168" t="s">
        <v>41</v>
      </c>
      <c r="E47" s="170">
        <v>3090.961567362735</v>
      </c>
      <c r="F47" s="171">
        <v>0.5</v>
      </c>
      <c r="G47" s="21">
        <f t="shared" si="2"/>
        <v>1545.4807836813675</v>
      </c>
      <c r="H47" s="172">
        <f t="shared" si="27"/>
        <v>1545.4807836813675</v>
      </c>
      <c r="I47" s="22">
        <v>1</v>
      </c>
      <c r="J47" s="22">
        <f t="shared" si="12"/>
        <v>0.5</v>
      </c>
      <c r="K47" s="173">
        <f>E47</f>
        <v>3090.961567362735</v>
      </c>
      <c r="L47" s="173">
        <f t="shared" si="28"/>
        <v>1545.4807836813675</v>
      </c>
      <c r="M47" s="13">
        <v>0.21</v>
      </c>
      <c r="N47" s="13">
        <v>0.09</v>
      </c>
      <c r="O47" s="13">
        <v>0.35</v>
      </c>
      <c r="P47" s="13">
        <v>0.15</v>
      </c>
      <c r="Q47" s="13">
        <v>0.14000000000000001</v>
      </c>
      <c r="R47" s="22">
        <v>0.06</v>
      </c>
      <c r="S47" s="22">
        <v>1</v>
      </c>
      <c r="T47" s="22">
        <f t="shared" ref="T47:T57" si="36">+U47-S47</f>
        <v>0</v>
      </c>
      <c r="U47" s="22">
        <f t="shared" ref="U47:U57" si="37">+SUM(M47:R47)</f>
        <v>1</v>
      </c>
      <c r="V47" s="14">
        <f t="shared" ref="V47:V57" si="38">+S47*L47</f>
        <v>1545.4807836813675</v>
      </c>
      <c r="W47" s="14">
        <f t="shared" ref="W47:W57" si="39">+X47-V47</f>
        <v>0</v>
      </c>
      <c r="X47" s="14">
        <f t="shared" ref="X47:X57" si="40">+U47*L47</f>
        <v>1545.4807836813675</v>
      </c>
      <c r="Y47" s="14">
        <f t="shared" si="34"/>
        <v>0</v>
      </c>
      <c r="Z47" s="14">
        <f t="shared" si="35"/>
        <v>1545.4807836813675</v>
      </c>
      <c r="AA47" s="14"/>
      <c r="AB47" s="238"/>
      <c r="AC47" s="176"/>
    </row>
    <row r="48" spans="1:30" ht="20.25" customHeight="1">
      <c r="A48" s="168">
        <v>36</v>
      </c>
      <c r="B48" s="169" t="s">
        <v>84</v>
      </c>
      <c r="C48" s="168">
        <v>1</v>
      </c>
      <c r="D48" s="168" t="s">
        <v>41</v>
      </c>
      <c r="E48" s="170">
        <v>2422.1012281974795</v>
      </c>
      <c r="F48" s="171">
        <v>0.5</v>
      </c>
      <c r="G48" s="21">
        <f t="shared" si="2"/>
        <v>1211.0506140987397</v>
      </c>
      <c r="H48" s="172">
        <f t="shared" si="27"/>
        <v>1211.0506140987397</v>
      </c>
      <c r="I48" s="22">
        <v>1</v>
      </c>
      <c r="J48" s="22">
        <f t="shared" si="12"/>
        <v>0.5</v>
      </c>
      <c r="K48" s="173">
        <f t="shared" ref="K48:K53" si="41">E48</f>
        <v>2422.1012281974795</v>
      </c>
      <c r="L48" s="173">
        <f t="shared" si="28"/>
        <v>1211.0506140987397</v>
      </c>
      <c r="M48" s="13">
        <v>0.21</v>
      </c>
      <c r="N48" s="13">
        <v>0.09</v>
      </c>
      <c r="O48" s="13">
        <v>0.35</v>
      </c>
      <c r="P48" s="13">
        <v>0.15</v>
      </c>
      <c r="Q48" s="13">
        <v>0.14000000000000001</v>
      </c>
      <c r="R48" s="22">
        <v>0.06</v>
      </c>
      <c r="S48" s="22">
        <v>1</v>
      </c>
      <c r="T48" s="22">
        <f t="shared" si="36"/>
        <v>0</v>
      </c>
      <c r="U48" s="22">
        <f t="shared" si="37"/>
        <v>1</v>
      </c>
      <c r="V48" s="14">
        <f t="shared" si="38"/>
        <v>1211.0506140987397</v>
      </c>
      <c r="W48" s="14">
        <f t="shared" si="39"/>
        <v>0</v>
      </c>
      <c r="X48" s="14">
        <f t="shared" si="40"/>
        <v>1211.0506140987397</v>
      </c>
      <c r="Y48" s="14">
        <f t="shared" si="34"/>
        <v>0</v>
      </c>
      <c r="Z48" s="14">
        <f t="shared" si="35"/>
        <v>1211.0506140987397</v>
      </c>
      <c r="AA48" s="14"/>
      <c r="AB48" s="238"/>
      <c r="AC48" s="176"/>
      <c r="AD48" s="1" t="s">
        <v>85</v>
      </c>
    </row>
    <row r="49" spans="1:29" ht="20.25" customHeight="1">
      <c r="A49" s="168">
        <v>37</v>
      </c>
      <c r="B49" s="169" t="s">
        <v>86</v>
      </c>
      <c r="C49" s="168">
        <v>1</v>
      </c>
      <c r="D49" s="168" t="s">
        <v>41</v>
      </c>
      <c r="E49" s="170">
        <v>2422.1012281974795</v>
      </c>
      <c r="F49" s="171">
        <v>0.5</v>
      </c>
      <c r="G49" s="21">
        <f t="shared" si="2"/>
        <v>1211.0506140987397</v>
      </c>
      <c r="H49" s="172">
        <f t="shared" si="27"/>
        <v>1211.0506140987397</v>
      </c>
      <c r="I49" s="22">
        <v>1</v>
      </c>
      <c r="J49" s="22">
        <f t="shared" si="12"/>
        <v>0.5</v>
      </c>
      <c r="K49" s="173">
        <f t="shared" si="41"/>
        <v>2422.1012281974795</v>
      </c>
      <c r="L49" s="173">
        <f t="shared" si="28"/>
        <v>1211.0506140987397</v>
      </c>
      <c r="M49" s="13">
        <v>0.21</v>
      </c>
      <c r="N49" s="13">
        <v>0.09</v>
      </c>
      <c r="O49" s="13">
        <v>0.35</v>
      </c>
      <c r="P49" s="13">
        <v>0.15</v>
      </c>
      <c r="Q49" s="13">
        <v>0.14000000000000001</v>
      </c>
      <c r="R49" s="22">
        <v>0.06</v>
      </c>
      <c r="S49" s="22">
        <v>1</v>
      </c>
      <c r="T49" s="22">
        <f t="shared" si="36"/>
        <v>0</v>
      </c>
      <c r="U49" s="22">
        <f t="shared" si="37"/>
        <v>1</v>
      </c>
      <c r="V49" s="14">
        <f t="shared" si="38"/>
        <v>1211.0506140987397</v>
      </c>
      <c r="W49" s="14">
        <f t="shared" si="39"/>
        <v>0</v>
      </c>
      <c r="X49" s="14">
        <f t="shared" si="40"/>
        <v>1211.0506140987397</v>
      </c>
      <c r="Y49" s="14">
        <f t="shared" si="34"/>
        <v>0</v>
      </c>
      <c r="Z49" s="14">
        <f t="shared" si="35"/>
        <v>1211.0506140987397</v>
      </c>
      <c r="AA49" s="14"/>
      <c r="AB49" s="238"/>
      <c r="AC49" s="176"/>
    </row>
    <row r="50" spans="1:29" ht="20.25" customHeight="1">
      <c r="A50" s="168">
        <v>38</v>
      </c>
      <c r="B50" s="169" t="s">
        <v>87</v>
      </c>
      <c r="C50" s="168">
        <v>1</v>
      </c>
      <c r="D50" s="168" t="s">
        <v>41</v>
      </c>
      <c r="E50" s="170">
        <v>3090.961567362735</v>
      </c>
      <c r="F50" s="171">
        <v>0.5</v>
      </c>
      <c r="G50" s="21">
        <f t="shared" si="2"/>
        <v>1545.4807836813675</v>
      </c>
      <c r="H50" s="172">
        <f t="shared" si="27"/>
        <v>1545.4807836813675</v>
      </c>
      <c r="I50" s="22">
        <v>1</v>
      </c>
      <c r="J50" s="22">
        <f t="shared" si="12"/>
        <v>0.5</v>
      </c>
      <c r="K50" s="173">
        <f t="shared" si="41"/>
        <v>3090.961567362735</v>
      </c>
      <c r="L50" s="173">
        <f t="shared" si="28"/>
        <v>1545.4807836813675</v>
      </c>
      <c r="M50" s="13">
        <v>0.21</v>
      </c>
      <c r="N50" s="13">
        <v>0.09</v>
      </c>
      <c r="O50" s="13">
        <v>0.35</v>
      </c>
      <c r="P50" s="13">
        <v>0.15</v>
      </c>
      <c r="Q50" s="13">
        <v>0.14000000000000001</v>
      </c>
      <c r="R50" s="22">
        <v>0.06</v>
      </c>
      <c r="S50" s="22">
        <v>1</v>
      </c>
      <c r="T50" s="22">
        <f t="shared" si="36"/>
        <v>0</v>
      </c>
      <c r="U50" s="22">
        <f t="shared" si="37"/>
        <v>1</v>
      </c>
      <c r="V50" s="14">
        <f t="shared" si="38"/>
        <v>1545.4807836813675</v>
      </c>
      <c r="W50" s="14">
        <f t="shared" si="39"/>
        <v>0</v>
      </c>
      <c r="X50" s="14">
        <f t="shared" si="40"/>
        <v>1545.4807836813675</v>
      </c>
      <c r="Y50" s="14">
        <f t="shared" si="34"/>
        <v>0</v>
      </c>
      <c r="Z50" s="14">
        <f t="shared" si="35"/>
        <v>1545.4807836813675</v>
      </c>
      <c r="AA50" s="14"/>
      <c r="AB50" s="238"/>
      <c r="AC50" s="176"/>
    </row>
    <row r="51" spans="1:29" ht="20.25" customHeight="1">
      <c r="A51" s="168">
        <v>39</v>
      </c>
      <c r="B51" s="169" t="s">
        <v>88</v>
      </c>
      <c r="C51" s="168">
        <v>1</v>
      </c>
      <c r="D51" s="168" t="s">
        <v>41</v>
      </c>
      <c r="E51" s="170">
        <v>2422.1012281974795</v>
      </c>
      <c r="F51" s="171">
        <v>0.5</v>
      </c>
      <c r="G51" s="21">
        <f t="shared" si="2"/>
        <v>1211.0506140987397</v>
      </c>
      <c r="H51" s="172">
        <f t="shared" si="27"/>
        <v>1211.0506140987397</v>
      </c>
      <c r="I51" s="22">
        <v>1</v>
      </c>
      <c r="J51" s="22">
        <f t="shared" si="12"/>
        <v>0.5</v>
      </c>
      <c r="K51" s="173">
        <f t="shared" si="41"/>
        <v>2422.1012281974795</v>
      </c>
      <c r="L51" s="173">
        <f t="shared" si="28"/>
        <v>1211.0506140987397</v>
      </c>
      <c r="M51" s="13">
        <v>0.21</v>
      </c>
      <c r="N51" s="13">
        <v>0.09</v>
      </c>
      <c r="O51" s="13">
        <v>0.35</v>
      </c>
      <c r="P51" s="13">
        <v>0.15</v>
      </c>
      <c r="Q51" s="13">
        <v>0.14000000000000001</v>
      </c>
      <c r="R51" s="22">
        <v>0.06</v>
      </c>
      <c r="S51" s="22">
        <v>1</v>
      </c>
      <c r="T51" s="22">
        <f t="shared" si="36"/>
        <v>0</v>
      </c>
      <c r="U51" s="22">
        <f t="shared" si="37"/>
        <v>1</v>
      </c>
      <c r="V51" s="14">
        <f t="shared" si="38"/>
        <v>1211.0506140987397</v>
      </c>
      <c r="W51" s="14">
        <f t="shared" si="39"/>
        <v>0</v>
      </c>
      <c r="X51" s="14">
        <f t="shared" si="40"/>
        <v>1211.0506140987397</v>
      </c>
      <c r="Y51" s="14">
        <f t="shared" si="34"/>
        <v>0</v>
      </c>
      <c r="Z51" s="14">
        <f t="shared" si="35"/>
        <v>1211.0506140987397</v>
      </c>
      <c r="AA51" s="14"/>
      <c r="AB51" s="238"/>
      <c r="AC51" s="176"/>
    </row>
    <row r="52" spans="1:29" ht="20.25" customHeight="1">
      <c r="A52" s="168">
        <v>40</v>
      </c>
      <c r="B52" s="169" t="s">
        <v>89</v>
      </c>
      <c r="C52" s="168">
        <v>1</v>
      </c>
      <c r="D52" s="168" t="s">
        <v>41</v>
      </c>
      <c r="E52" s="170">
        <v>3226.6416361632942</v>
      </c>
      <c r="F52" s="171">
        <v>0.6</v>
      </c>
      <c r="G52" s="21">
        <f t="shared" si="2"/>
        <v>1935.9849816979763</v>
      </c>
      <c r="H52" s="172">
        <f t="shared" si="27"/>
        <v>1290.6566544653178</v>
      </c>
      <c r="I52" s="22">
        <v>1</v>
      </c>
      <c r="J52" s="22">
        <f t="shared" si="12"/>
        <v>0.4</v>
      </c>
      <c r="K52" s="173">
        <f t="shared" si="41"/>
        <v>3226.6416361632942</v>
      </c>
      <c r="L52" s="173">
        <f t="shared" si="28"/>
        <v>1290.6566544653178</v>
      </c>
      <c r="M52" s="13">
        <v>0.21</v>
      </c>
      <c r="N52" s="13">
        <v>0.09</v>
      </c>
      <c r="O52" s="13">
        <v>0.35</v>
      </c>
      <c r="P52" s="13">
        <v>0.15</v>
      </c>
      <c r="Q52" s="241">
        <v>0.1</v>
      </c>
      <c r="R52" s="22">
        <v>0</v>
      </c>
      <c r="S52" s="22">
        <v>0.89999999999999991</v>
      </c>
      <c r="T52" s="22">
        <f t="shared" si="36"/>
        <v>0</v>
      </c>
      <c r="U52" s="22">
        <f t="shared" si="37"/>
        <v>0.89999999999999991</v>
      </c>
      <c r="V52" s="14">
        <f t="shared" si="38"/>
        <v>1161.5909890187859</v>
      </c>
      <c r="W52" s="14">
        <f t="shared" si="39"/>
        <v>0</v>
      </c>
      <c r="X52" s="14">
        <f t="shared" si="40"/>
        <v>1161.5909890187859</v>
      </c>
      <c r="Y52" s="14">
        <f t="shared" si="34"/>
        <v>0</v>
      </c>
      <c r="Z52" s="14">
        <f t="shared" si="35"/>
        <v>1161.5909890187859</v>
      </c>
      <c r="AA52" s="14"/>
      <c r="AB52" s="14"/>
      <c r="AC52" s="276" t="s">
        <v>78</v>
      </c>
    </row>
    <row r="53" spans="1:29" ht="20.25" customHeight="1">
      <c r="A53" s="168">
        <v>41</v>
      </c>
      <c r="B53" s="169" t="s">
        <v>90</v>
      </c>
      <c r="C53" s="168">
        <v>1</v>
      </c>
      <c r="D53" s="168" t="s">
        <v>41</v>
      </c>
      <c r="E53" s="170">
        <v>3252.0816490633988</v>
      </c>
      <c r="F53" s="171">
        <v>0.5</v>
      </c>
      <c r="G53" s="21">
        <f t="shared" si="2"/>
        <v>1626.0408245316994</v>
      </c>
      <c r="H53" s="172">
        <f t="shared" si="27"/>
        <v>1626.0408245316994</v>
      </c>
      <c r="I53" s="22">
        <v>1</v>
      </c>
      <c r="J53" s="22">
        <f t="shared" si="12"/>
        <v>0.5</v>
      </c>
      <c r="K53" s="173">
        <f t="shared" si="41"/>
        <v>3252.0816490633988</v>
      </c>
      <c r="L53" s="173">
        <f t="shared" si="28"/>
        <v>1626.0408245316994</v>
      </c>
      <c r="M53" s="13">
        <v>0.21</v>
      </c>
      <c r="N53" s="13">
        <v>0.09</v>
      </c>
      <c r="O53" s="13">
        <v>0.35</v>
      </c>
      <c r="P53" s="13">
        <v>0.15</v>
      </c>
      <c r="Q53" s="241">
        <v>0.1</v>
      </c>
      <c r="R53" s="22">
        <v>0</v>
      </c>
      <c r="S53" s="22">
        <v>0.89999999999999991</v>
      </c>
      <c r="T53" s="22">
        <f t="shared" si="36"/>
        <v>0</v>
      </c>
      <c r="U53" s="22">
        <f t="shared" si="37"/>
        <v>0.89999999999999991</v>
      </c>
      <c r="V53" s="14">
        <f t="shared" si="38"/>
        <v>1463.4367420785293</v>
      </c>
      <c r="W53" s="14">
        <f t="shared" si="39"/>
        <v>0</v>
      </c>
      <c r="X53" s="14">
        <f t="shared" si="40"/>
        <v>1463.4367420785293</v>
      </c>
      <c r="Y53" s="14">
        <f t="shared" si="34"/>
        <v>0</v>
      </c>
      <c r="Z53" s="14">
        <f t="shared" si="35"/>
        <v>1463.4367420785293</v>
      </c>
      <c r="AA53" s="14"/>
      <c r="AB53" s="14"/>
      <c r="AC53" s="276"/>
    </row>
    <row r="54" spans="1:29" ht="20.25" customHeight="1">
      <c r="A54" s="168">
        <v>42</v>
      </c>
      <c r="B54" s="169" t="s">
        <v>91</v>
      </c>
      <c r="C54" s="168">
        <v>1</v>
      </c>
      <c r="D54" s="168" t="s">
        <v>41</v>
      </c>
      <c r="E54" s="170">
        <v>2422.1012281974795</v>
      </c>
      <c r="F54" s="171">
        <v>0</v>
      </c>
      <c r="G54" s="21">
        <f t="shared" si="2"/>
        <v>0</v>
      </c>
      <c r="H54" s="172">
        <f t="shared" si="27"/>
        <v>2422.1012281974795</v>
      </c>
      <c r="I54" s="22">
        <v>1</v>
      </c>
      <c r="J54" s="22">
        <f t="shared" si="12"/>
        <v>1</v>
      </c>
      <c r="K54" s="173">
        <f>E54*1.25</f>
        <v>3027.6265352468495</v>
      </c>
      <c r="L54" s="173">
        <f t="shared" si="28"/>
        <v>3027.6265352468495</v>
      </c>
      <c r="M54" s="13">
        <v>0.21</v>
      </c>
      <c r="N54" s="13">
        <v>0.09</v>
      </c>
      <c r="O54" s="13">
        <v>0.35</v>
      </c>
      <c r="P54" s="13">
        <v>0.15</v>
      </c>
      <c r="Q54" s="13">
        <v>0</v>
      </c>
      <c r="R54" s="22">
        <v>0</v>
      </c>
      <c r="S54" s="22">
        <v>0.8</v>
      </c>
      <c r="T54" s="22">
        <f t="shared" si="36"/>
        <v>9.9999999999999978E-2</v>
      </c>
      <c r="U54" s="22">
        <v>0.9</v>
      </c>
      <c r="V54" s="14">
        <f t="shared" si="38"/>
        <v>2422.1012281974795</v>
      </c>
      <c r="W54" s="14">
        <f t="shared" si="39"/>
        <v>302.76265352468499</v>
      </c>
      <c r="X54" s="14">
        <f t="shared" si="40"/>
        <v>2724.8638817221645</v>
      </c>
      <c r="Y54" s="14">
        <f t="shared" si="34"/>
        <v>302.76265352468499</v>
      </c>
      <c r="Z54" s="14">
        <f t="shared" si="35"/>
        <v>2724.8638817221645</v>
      </c>
      <c r="AA54" s="14"/>
      <c r="AB54" s="232"/>
      <c r="AC54" s="176"/>
    </row>
    <row r="55" spans="1:29" ht="20.25" customHeight="1">
      <c r="A55" s="168">
        <v>43</v>
      </c>
      <c r="B55" s="169" t="s">
        <v>92</v>
      </c>
      <c r="C55" s="168">
        <v>1</v>
      </c>
      <c r="D55" s="168" t="s">
        <v>41</v>
      </c>
      <c r="E55" s="170">
        <v>2673.3213555860143</v>
      </c>
      <c r="F55" s="171">
        <v>0</v>
      </c>
      <c r="G55" s="21">
        <f t="shared" si="2"/>
        <v>0</v>
      </c>
      <c r="H55" s="172">
        <f t="shared" si="27"/>
        <v>2673.3213555860143</v>
      </c>
      <c r="I55" s="22">
        <v>1</v>
      </c>
      <c r="J55" s="22">
        <f t="shared" si="12"/>
        <v>1</v>
      </c>
      <c r="K55" s="173">
        <f>E55*1.25</f>
        <v>3341.651694482518</v>
      </c>
      <c r="L55" s="173">
        <f t="shared" si="28"/>
        <v>3341.651694482518</v>
      </c>
      <c r="M55" s="13">
        <v>0.21</v>
      </c>
      <c r="N55" s="13">
        <v>0.09</v>
      </c>
      <c r="O55" s="13">
        <v>0.35</v>
      </c>
      <c r="P55" s="13">
        <v>0.15</v>
      </c>
      <c r="Q55" s="13">
        <v>0</v>
      </c>
      <c r="R55" s="22">
        <v>0</v>
      </c>
      <c r="S55" s="22">
        <v>0.79999999999999993</v>
      </c>
      <c r="T55" s="22">
        <f t="shared" si="36"/>
        <v>0.10000000000000009</v>
      </c>
      <c r="U55" s="22">
        <v>0.9</v>
      </c>
      <c r="V55" s="14">
        <f t="shared" si="38"/>
        <v>2673.3213555860143</v>
      </c>
      <c r="W55" s="14">
        <f t="shared" si="39"/>
        <v>334.16516944825207</v>
      </c>
      <c r="X55" s="14">
        <f t="shared" si="40"/>
        <v>3007.4865250342664</v>
      </c>
      <c r="Y55" s="14">
        <f t="shared" si="34"/>
        <v>334.16516944825207</v>
      </c>
      <c r="Z55" s="14">
        <f t="shared" si="35"/>
        <v>3007.4865250342664</v>
      </c>
      <c r="AA55" s="14"/>
      <c r="AB55" s="232"/>
      <c r="AC55" s="176"/>
    </row>
    <row r="56" spans="1:29" ht="20.25" customHeight="1">
      <c r="A56" s="168">
        <v>44</v>
      </c>
      <c r="B56" s="169" t="s">
        <v>93</v>
      </c>
      <c r="C56" s="168">
        <v>1</v>
      </c>
      <c r="D56" s="168" t="s">
        <v>41</v>
      </c>
      <c r="E56" s="170">
        <v>3226.6416361632942</v>
      </c>
      <c r="F56" s="171">
        <v>0.5</v>
      </c>
      <c r="G56" s="21">
        <f t="shared" si="2"/>
        <v>1613.3208180816471</v>
      </c>
      <c r="H56" s="172">
        <f t="shared" si="27"/>
        <v>1613.3208180816471</v>
      </c>
      <c r="I56" s="22">
        <v>1</v>
      </c>
      <c r="J56" s="22">
        <f t="shared" si="12"/>
        <v>0.5</v>
      </c>
      <c r="K56" s="173">
        <f>E56</f>
        <v>3226.6416361632942</v>
      </c>
      <c r="L56" s="173">
        <f t="shared" si="28"/>
        <v>1613.3208180816471</v>
      </c>
      <c r="M56" s="13">
        <v>0.21</v>
      </c>
      <c r="N56" s="13">
        <v>0.09</v>
      </c>
      <c r="O56" s="13">
        <v>0.35</v>
      </c>
      <c r="P56" s="13">
        <v>0.15</v>
      </c>
      <c r="Q56" s="241">
        <v>0.1</v>
      </c>
      <c r="R56" s="22">
        <v>0</v>
      </c>
      <c r="S56" s="22">
        <v>0.89999999999999991</v>
      </c>
      <c r="T56" s="22">
        <f t="shared" si="36"/>
        <v>0</v>
      </c>
      <c r="U56" s="22">
        <f t="shared" si="37"/>
        <v>0.89999999999999991</v>
      </c>
      <c r="V56" s="14">
        <f t="shared" si="38"/>
        <v>1451.9887362734821</v>
      </c>
      <c r="W56" s="14">
        <f t="shared" si="39"/>
        <v>0</v>
      </c>
      <c r="X56" s="14">
        <f t="shared" si="40"/>
        <v>1451.9887362734821</v>
      </c>
      <c r="Y56" s="14">
        <f t="shared" si="34"/>
        <v>0</v>
      </c>
      <c r="Z56" s="14">
        <f t="shared" si="35"/>
        <v>1451.9887362734821</v>
      </c>
      <c r="AA56" s="14"/>
      <c r="AB56" s="14"/>
      <c r="AC56" s="276" t="s">
        <v>78</v>
      </c>
    </row>
    <row r="57" spans="1:29" ht="20.25" customHeight="1">
      <c r="A57" s="168">
        <v>45</v>
      </c>
      <c r="B57" s="169" t="s">
        <v>94</v>
      </c>
      <c r="C57" s="168">
        <v>1</v>
      </c>
      <c r="D57" s="168" t="s">
        <v>41</v>
      </c>
      <c r="E57" s="170">
        <v>3226.6416361632942</v>
      </c>
      <c r="F57" s="171">
        <v>0.5</v>
      </c>
      <c r="G57" s="21">
        <f t="shared" si="2"/>
        <v>1613.3208180816471</v>
      </c>
      <c r="H57" s="172">
        <f t="shared" si="27"/>
        <v>1613.3208180816471</v>
      </c>
      <c r="I57" s="22">
        <v>1</v>
      </c>
      <c r="J57" s="22">
        <f t="shared" si="12"/>
        <v>0.5</v>
      </c>
      <c r="K57" s="173">
        <f>E57</f>
        <v>3226.6416361632942</v>
      </c>
      <c r="L57" s="173">
        <f t="shared" si="28"/>
        <v>1613.3208180816471</v>
      </c>
      <c r="M57" s="13">
        <v>0.21</v>
      </c>
      <c r="N57" s="13">
        <v>0.09</v>
      </c>
      <c r="O57" s="13">
        <v>0.35</v>
      </c>
      <c r="P57" s="13">
        <v>0.15</v>
      </c>
      <c r="Q57" s="241">
        <v>0.1</v>
      </c>
      <c r="R57" s="22">
        <v>0</v>
      </c>
      <c r="S57" s="22">
        <v>0.89999999999999991</v>
      </c>
      <c r="T57" s="22">
        <f t="shared" si="36"/>
        <v>0</v>
      </c>
      <c r="U57" s="22">
        <f t="shared" si="37"/>
        <v>0.89999999999999991</v>
      </c>
      <c r="V57" s="14">
        <f t="shared" si="38"/>
        <v>1451.9887362734821</v>
      </c>
      <c r="W57" s="14">
        <f t="shared" si="39"/>
        <v>0</v>
      </c>
      <c r="X57" s="14">
        <f t="shared" si="40"/>
        <v>1451.9887362734821</v>
      </c>
      <c r="Y57" s="14">
        <f t="shared" si="34"/>
        <v>0</v>
      </c>
      <c r="Z57" s="14">
        <f t="shared" si="35"/>
        <v>1451.9887362734821</v>
      </c>
      <c r="AA57" s="14"/>
      <c r="AB57" s="14"/>
      <c r="AC57" s="276"/>
    </row>
    <row r="58" spans="1:29" ht="20.100000000000001" customHeight="1">
      <c r="A58" s="168"/>
      <c r="B58" s="169"/>
      <c r="C58" s="168"/>
      <c r="D58" s="168"/>
      <c r="E58" s="170"/>
      <c r="F58" s="171"/>
      <c r="G58" s="21"/>
      <c r="H58" s="172"/>
      <c r="I58" s="22"/>
      <c r="J58" s="22"/>
      <c r="K58" s="173"/>
      <c r="L58" s="17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4"/>
      <c r="X58" s="14"/>
      <c r="Y58" s="14"/>
      <c r="Z58" s="14"/>
      <c r="AA58" s="14"/>
      <c r="AB58" s="14"/>
      <c r="AC58" s="175"/>
    </row>
    <row r="59" spans="1:29" ht="20.100000000000001" customHeight="1">
      <c r="A59" s="168"/>
      <c r="B59" s="178"/>
      <c r="C59" s="178"/>
      <c r="D59" s="178"/>
      <c r="E59" s="178"/>
      <c r="F59" s="178"/>
      <c r="G59" s="21"/>
      <c r="H59" s="186"/>
      <c r="I59" s="22"/>
      <c r="J59" s="22"/>
      <c r="K59" s="173"/>
      <c r="L59" s="17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4"/>
      <c r="X59" s="14"/>
      <c r="Y59" s="14"/>
      <c r="Z59" s="14"/>
      <c r="AA59" s="14"/>
      <c r="AB59" s="14"/>
      <c r="AC59" s="176"/>
    </row>
    <row r="60" spans="1:29" s="160" customFormat="1" ht="20.100000000000001" customHeight="1">
      <c r="A60" s="192"/>
      <c r="B60" s="192" t="s">
        <v>95</v>
      </c>
      <c r="C60" s="192"/>
      <c r="D60" s="192"/>
      <c r="E60" s="192"/>
      <c r="F60" s="192"/>
      <c r="G60" s="193">
        <f>SUM(G7:G59)</f>
        <v>19978.784130828564</v>
      </c>
      <c r="H60" s="194">
        <f>SUM(H7:H59)</f>
        <v>67296.360124593513</v>
      </c>
      <c r="I60" s="29">
        <v>1</v>
      </c>
      <c r="J60" s="29"/>
      <c r="K60" s="195">
        <f t="shared" ref="K60" si="42">E60*1.2</f>
        <v>0</v>
      </c>
      <c r="L60" s="195">
        <f>SUM(L7:L59)</f>
        <v>79287.086204842897</v>
      </c>
      <c r="M60" s="24"/>
      <c r="N60" s="24"/>
      <c r="O60" s="24"/>
      <c r="P60" s="24"/>
      <c r="Q60" s="24"/>
      <c r="R60" s="24"/>
      <c r="S60" s="24"/>
      <c r="T60" s="24"/>
      <c r="U60" s="24"/>
      <c r="V60" s="25">
        <f>SUM(V7:V59)</f>
        <v>38028.091683259423</v>
      </c>
      <c r="W60" s="25">
        <f>SUM(W7:W59)</f>
        <v>6333.4237115482811</v>
      </c>
      <c r="X60" s="25">
        <f>SUM(X7:X59)</f>
        <v>44361.515394807706</v>
      </c>
      <c r="Y60" s="25">
        <f>SUM(Y7:Y59)</f>
        <v>6333.4237115482811</v>
      </c>
      <c r="Z60" s="25">
        <f>SUM(Z7:Z59)</f>
        <v>44361.515394807706</v>
      </c>
      <c r="AA60" s="25"/>
      <c r="AB60" s="25"/>
      <c r="AC60" s="196"/>
    </row>
    <row r="61" spans="1:29" ht="20.100000000000001" customHeight="1">
      <c r="A61" s="178"/>
      <c r="B61" s="197" t="s">
        <v>96</v>
      </c>
      <c r="C61" s="178"/>
      <c r="D61" s="178"/>
      <c r="E61" s="178"/>
      <c r="F61" s="178"/>
      <c r="G61" s="178"/>
      <c r="H61" s="186"/>
      <c r="I61" s="22">
        <v>1</v>
      </c>
      <c r="J61" s="22"/>
      <c r="K61" s="173"/>
      <c r="L61" s="173"/>
      <c r="M61" s="26"/>
      <c r="N61" s="26"/>
      <c r="O61" s="26"/>
      <c r="P61" s="26"/>
      <c r="Q61" s="26"/>
      <c r="R61" s="26"/>
      <c r="S61" s="26"/>
      <c r="T61" s="26"/>
      <c r="U61" s="26"/>
      <c r="V61" s="27"/>
      <c r="W61" s="27"/>
      <c r="X61" s="27"/>
      <c r="Y61" s="27"/>
      <c r="Z61" s="27"/>
      <c r="AA61" s="27"/>
      <c r="AB61" s="27"/>
      <c r="AC61" s="198"/>
    </row>
    <row r="62" spans="1:29" ht="20.100000000000001" customHeight="1">
      <c r="A62" s="178"/>
      <c r="B62" s="187"/>
      <c r="C62" s="178"/>
      <c r="D62" s="178"/>
      <c r="E62" s="178"/>
      <c r="F62" s="178"/>
      <c r="G62" s="178"/>
      <c r="H62" s="186"/>
      <c r="I62" s="22">
        <v>1</v>
      </c>
      <c r="J62" s="22"/>
      <c r="K62" s="173"/>
      <c r="L62" s="17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4"/>
      <c r="X62" s="14"/>
      <c r="Y62" s="14"/>
      <c r="Z62" s="14"/>
      <c r="AA62" s="14"/>
      <c r="AB62" s="14"/>
      <c r="AC62" s="176"/>
    </row>
    <row r="63" spans="1:29" ht="30" customHeight="1">
      <c r="A63" s="178"/>
      <c r="B63" s="189" t="s">
        <v>39</v>
      </c>
      <c r="C63" s="178"/>
      <c r="D63" s="178"/>
      <c r="E63" s="178"/>
      <c r="F63" s="178"/>
      <c r="G63" s="178"/>
      <c r="H63" s="186"/>
      <c r="I63" s="22">
        <v>1</v>
      </c>
      <c r="J63" s="22"/>
      <c r="K63" s="173"/>
      <c r="L63" s="17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4"/>
      <c r="X63" s="14"/>
      <c r="Y63" s="14"/>
      <c r="Z63" s="14"/>
      <c r="AA63" s="14"/>
      <c r="AB63" s="14"/>
      <c r="AC63" s="176"/>
    </row>
    <row r="64" spans="1:29" ht="20.100000000000001" customHeight="1">
      <c r="A64" s="178"/>
      <c r="B64" s="189"/>
      <c r="C64" s="178"/>
      <c r="D64" s="178"/>
      <c r="E64" s="178"/>
      <c r="F64" s="178"/>
      <c r="G64" s="178"/>
      <c r="H64" s="186"/>
      <c r="I64" s="22">
        <v>1</v>
      </c>
      <c r="J64" s="22"/>
      <c r="K64" s="173"/>
      <c r="L64" s="17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4"/>
      <c r="X64" s="14"/>
      <c r="Y64" s="14"/>
      <c r="Z64" s="14"/>
      <c r="AA64" s="14"/>
      <c r="AB64" s="14"/>
      <c r="AC64" s="176"/>
    </row>
    <row r="65" spans="1:29" ht="20.100000000000001" customHeight="1">
      <c r="A65" s="168">
        <v>46</v>
      </c>
      <c r="B65" s="169" t="s">
        <v>97</v>
      </c>
      <c r="C65" s="168">
        <v>1</v>
      </c>
      <c r="D65" s="168" t="s">
        <v>41</v>
      </c>
      <c r="E65" s="273" t="s">
        <v>82</v>
      </c>
      <c r="F65" s="274"/>
      <c r="G65" s="274"/>
      <c r="H65" s="274"/>
      <c r="I65" s="274"/>
      <c r="J65" s="274"/>
      <c r="K65" s="274"/>
      <c r="L65" s="275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4"/>
      <c r="X65" s="14"/>
      <c r="Y65" s="14"/>
      <c r="Z65" s="14"/>
      <c r="AA65" s="14"/>
      <c r="AB65" s="14"/>
      <c r="AC65" s="176"/>
    </row>
    <row r="66" spans="1:29" s="56" customFormat="1" ht="39.6">
      <c r="A66" s="168">
        <v>47</v>
      </c>
      <c r="B66" s="169" t="s">
        <v>98</v>
      </c>
      <c r="C66" s="168">
        <v>1</v>
      </c>
      <c r="D66" s="168" t="s">
        <v>41</v>
      </c>
      <c r="E66" s="170">
        <v>3090.96</v>
      </c>
      <c r="F66" s="171">
        <v>0.66</v>
      </c>
      <c r="G66" s="21">
        <f t="shared" ref="G66:G107" si="43">F66*E66</f>
        <v>2040.0336000000002</v>
      </c>
      <c r="H66" s="172">
        <f t="shared" ref="H66:H107" si="44">+E66-G66</f>
        <v>1050.9263999999998</v>
      </c>
      <c r="I66" s="22">
        <v>1</v>
      </c>
      <c r="J66" s="22">
        <f>I66-F66</f>
        <v>0.33999999999999997</v>
      </c>
      <c r="K66" s="173">
        <f>E66</f>
        <v>3090.96</v>
      </c>
      <c r="L66" s="173">
        <f t="shared" ref="L66:L107" si="45">K66*C66*J66</f>
        <v>1050.9263999999998</v>
      </c>
      <c r="M66" s="13">
        <v>0.21</v>
      </c>
      <c r="N66" s="13">
        <v>0.09</v>
      </c>
      <c r="O66" s="13">
        <v>0.35</v>
      </c>
      <c r="P66" s="13">
        <v>0.15</v>
      </c>
      <c r="Q66" s="22">
        <v>0.1</v>
      </c>
      <c r="R66" s="22">
        <v>0</v>
      </c>
      <c r="S66" s="22">
        <v>0.89999999999999991</v>
      </c>
      <c r="T66" s="22">
        <f t="shared" ref="T66:T77" si="46">+U66-S66</f>
        <v>0</v>
      </c>
      <c r="U66" s="22">
        <v>0.89999999999999991</v>
      </c>
      <c r="V66" s="14">
        <f>+S66*L66</f>
        <v>945.83375999999976</v>
      </c>
      <c r="W66" s="14">
        <f t="shared" ref="W66:W77" si="47">+X66-V66</f>
        <v>0</v>
      </c>
      <c r="X66" s="14">
        <f t="shared" ref="X66:X77" si="48">+U66*L66</f>
        <v>945.83375999999976</v>
      </c>
      <c r="Y66" s="14">
        <f t="shared" ref="Y66:Y129" si="49">IF(W66&gt;0,W66,0)</f>
        <v>0</v>
      </c>
      <c r="Z66" s="14">
        <f t="shared" ref="Z66:Z107" si="50">U66*L66</f>
        <v>945.83375999999976</v>
      </c>
      <c r="AA66" s="14"/>
      <c r="AB66" s="158"/>
      <c r="AC66" s="175" t="s">
        <v>78</v>
      </c>
    </row>
    <row r="67" spans="1:29" s="56" customFormat="1" ht="26.25" customHeight="1">
      <c r="A67" s="168">
        <v>48</v>
      </c>
      <c r="B67" s="169" t="s">
        <v>99</v>
      </c>
      <c r="C67" s="168">
        <v>1</v>
      </c>
      <c r="D67" s="168" t="s">
        <v>41</v>
      </c>
      <c r="E67" s="170">
        <v>2422.1</v>
      </c>
      <c r="F67" s="171">
        <v>0.5</v>
      </c>
      <c r="G67" s="21">
        <f t="shared" si="43"/>
        <v>1211.05</v>
      </c>
      <c r="H67" s="172">
        <f t="shared" si="44"/>
        <v>1211.05</v>
      </c>
      <c r="I67" s="22">
        <v>1</v>
      </c>
      <c r="J67" s="22">
        <f t="shared" ref="J67:J130" si="51">I67-F67</f>
        <v>0.5</v>
      </c>
      <c r="K67" s="173">
        <f t="shared" ref="K67:K72" si="52">E67</f>
        <v>2422.1</v>
      </c>
      <c r="L67" s="173">
        <f t="shared" si="45"/>
        <v>1211.05</v>
      </c>
      <c r="M67" s="13">
        <v>0.21</v>
      </c>
      <c r="N67" s="13">
        <v>0.09</v>
      </c>
      <c r="O67" s="13">
        <v>0.35</v>
      </c>
      <c r="P67" s="13">
        <v>0.15</v>
      </c>
      <c r="Q67" s="22">
        <v>0.1</v>
      </c>
      <c r="R67" s="22">
        <v>0</v>
      </c>
      <c r="S67" s="22">
        <v>0.89999999999999991</v>
      </c>
      <c r="T67" s="22">
        <f t="shared" si="46"/>
        <v>0</v>
      </c>
      <c r="U67" s="22">
        <v>0.89999999999999991</v>
      </c>
      <c r="V67" s="14">
        <f t="shared" ref="V67:V70" si="53">+S67*L67</f>
        <v>1089.9449999999999</v>
      </c>
      <c r="W67" s="14">
        <f t="shared" si="47"/>
        <v>0</v>
      </c>
      <c r="X67" s="14">
        <f t="shared" si="48"/>
        <v>1089.9449999999999</v>
      </c>
      <c r="Y67" s="14">
        <f t="shared" si="49"/>
        <v>0</v>
      </c>
      <c r="Z67" s="14">
        <f t="shared" si="50"/>
        <v>1089.9449999999999</v>
      </c>
      <c r="AA67" s="14"/>
      <c r="AB67" s="158"/>
      <c r="AC67" s="176"/>
    </row>
    <row r="68" spans="1:29" s="56" customFormat="1" ht="35.25" customHeight="1">
      <c r="A68" s="168">
        <v>49</v>
      </c>
      <c r="B68" s="169" t="s">
        <v>100</v>
      </c>
      <c r="C68" s="168">
        <v>1</v>
      </c>
      <c r="D68" s="168" t="s">
        <v>41</v>
      </c>
      <c r="E68" s="170">
        <v>2422.1</v>
      </c>
      <c r="F68" s="171">
        <v>0.66</v>
      </c>
      <c r="G68" s="21">
        <f t="shared" si="43"/>
        <v>1598.586</v>
      </c>
      <c r="H68" s="172">
        <f t="shared" si="44"/>
        <v>823.5139999999999</v>
      </c>
      <c r="I68" s="22">
        <v>1</v>
      </c>
      <c r="J68" s="22">
        <f t="shared" si="51"/>
        <v>0.33999999999999997</v>
      </c>
      <c r="K68" s="173">
        <f t="shared" si="52"/>
        <v>2422.1</v>
      </c>
      <c r="L68" s="173">
        <f t="shared" si="45"/>
        <v>823.5139999999999</v>
      </c>
      <c r="M68" s="13">
        <v>0.21</v>
      </c>
      <c r="N68" s="13">
        <v>0.09</v>
      </c>
      <c r="O68" s="13">
        <v>0.35</v>
      </c>
      <c r="P68" s="13">
        <v>0.15</v>
      </c>
      <c r="Q68" s="22">
        <v>0.1</v>
      </c>
      <c r="R68" s="22">
        <v>0</v>
      </c>
      <c r="S68" s="22">
        <v>0.89999999999999991</v>
      </c>
      <c r="T68" s="22">
        <f t="shared" si="46"/>
        <v>0</v>
      </c>
      <c r="U68" s="22">
        <v>0.89999999999999991</v>
      </c>
      <c r="V68" s="14">
        <f t="shared" si="53"/>
        <v>741.16259999999988</v>
      </c>
      <c r="W68" s="14">
        <f t="shared" si="47"/>
        <v>0</v>
      </c>
      <c r="X68" s="14">
        <f t="shared" si="48"/>
        <v>741.16259999999988</v>
      </c>
      <c r="Y68" s="14">
        <f t="shared" si="49"/>
        <v>0</v>
      </c>
      <c r="Z68" s="14">
        <f t="shared" si="50"/>
        <v>741.16259999999988</v>
      </c>
      <c r="AA68" s="14"/>
      <c r="AB68" s="158"/>
      <c r="AC68" s="276" t="s">
        <v>78</v>
      </c>
    </row>
    <row r="69" spans="1:29" s="56" customFormat="1" ht="27" customHeight="1">
      <c r="A69" s="168">
        <v>50</v>
      </c>
      <c r="B69" s="169" t="s">
        <v>101</v>
      </c>
      <c r="C69" s="168">
        <v>1</v>
      </c>
      <c r="D69" s="168" t="s">
        <v>41</v>
      </c>
      <c r="E69" s="170">
        <v>3090.96</v>
      </c>
      <c r="F69" s="171">
        <v>0.5</v>
      </c>
      <c r="G69" s="21">
        <f t="shared" si="43"/>
        <v>1545.48</v>
      </c>
      <c r="H69" s="172">
        <f t="shared" si="44"/>
        <v>1545.48</v>
      </c>
      <c r="I69" s="22">
        <v>1</v>
      </c>
      <c r="J69" s="22">
        <f t="shared" si="51"/>
        <v>0.5</v>
      </c>
      <c r="K69" s="173">
        <f t="shared" si="52"/>
        <v>3090.96</v>
      </c>
      <c r="L69" s="173">
        <f t="shared" si="45"/>
        <v>1545.48</v>
      </c>
      <c r="M69" s="13">
        <v>0.21</v>
      </c>
      <c r="N69" s="13">
        <v>0.09</v>
      </c>
      <c r="O69" s="13">
        <v>0.35</v>
      </c>
      <c r="P69" s="13">
        <v>0.15</v>
      </c>
      <c r="Q69" s="22">
        <v>0.1</v>
      </c>
      <c r="R69" s="22">
        <v>0</v>
      </c>
      <c r="S69" s="22">
        <v>0.89999999999999991</v>
      </c>
      <c r="T69" s="22">
        <f t="shared" si="46"/>
        <v>0</v>
      </c>
      <c r="U69" s="22">
        <v>0.89999999999999991</v>
      </c>
      <c r="V69" s="14">
        <f t="shared" si="53"/>
        <v>1390.9319999999998</v>
      </c>
      <c r="W69" s="14">
        <f t="shared" si="47"/>
        <v>0</v>
      </c>
      <c r="X69" s="14">
        <f t="shared" si="48"/>
        <v>1390.9319999999998</v>
      </c>
      <c r="Y69" s="14">
        <f t="shared" si="49"/>
        <v>0</v>
      </c>
      <c r="Z69" s="14">
        <f t="shared" si="50"/>
        <v>1390.9319999999998</v>
      </c>
      <c r="AA69" s="14"/>
      <c r="AB69" s="158"/>
      <c r="AC69" s="276"/>
    </row>
    <row r="70" spans="1:29" s="56" customFormat="1" ht="13.2">
      <c r="A70" s="168">
        <v>51</v>
      </c>
      <c r="B70" s="169" t="s">
        <v>102</v>
      </c>
      <c r="C70" s="168">
        <v>1</v>
      </c>
      <c r="D70" s="168" t="s">
        <v>41</v>
      </c>
      <c r="E70" s="170">
        <v>2422.1</v>
      </c>
      <c r="F70" s="171">
        <v>0.66</v>
      </c>
      <c r="G70" s="21">
        <f t="shared" si="43"/>
        <v>1598.586</v>
      </c>
      <c r="H70" s="172">
        <f t="shared" si="44"/>
        <v>823.5139999999999</v>
      </c>
      <c r="I70" s="22">
        <v>1</v>
      </c>
      <c r="J70" s="22">
        <f t="shared" si="51"/>
        <v>0.33999999999999997</v>
      </c>
      <c r="K70" s="173">
        <f t="shared" si="52"/>
        <v>2422.1</v>
      </c>
      <c r="L70" s="173">
        <f t="shared" si="45"/>
        <v>823.5139999999999</v>
      </c>
      <c r="M70" s="13">
        <v>0.21</v>
      </c>
      <c r="N70" s="13">
        <v>0.09</v>
      </c>
      <c r="O70" s="13">
        <v>0.35</v>
      </c>
      <c r="P70" s="13">
        <v>0.15</v>
      </c>
      <c r="Q70" s="22">
        <v>0.1</v>
      </c>
      <c r="R70" s="22">
        <v>0</v>
      </c>
      <c r="S70" s="22">
        <v>0.89999999999999991</v>
      </c>
      <c r="T70" s="22">
        <f t="shared" si="46"/>
        <v>0</v>
      </c>
      <c r="U70" s="22">
        <v>0.89999999999999991</v>
      </c>
      <c r="V70" s="14">
        <f t="shared" si="53"/>
        <v>741.16259999999988</v>
      </c>
      <c r="W70" s="14">
        <f t="shared" si="47"/>
        <v>0</v>
      </c>
      <c r="X70" s="14">
        <f t="shared" si="48"/>
        <v>741.16259999999988</v>
      </c>
      <c r="Y70" s="14">
        <f t="shared" si="49"/>
        <v>0</v>
      </c>
      <c r="Z70" s="14">
        <f t="shared" si="50"/>
        <v>741.16259999999988</v>
      </c>
      <c r="AA70" s="14"/>
      <c r="AB70" s="158"/>
      <c r="AC70" s="276"/>
    </row>
    <row r="71" spans="1:29" ht="17.25" customHeight="1">
      <c r="A71" s="168">
        <v>52</v>
      </c>
      <c r="B71" s="169" t="s">
        <v>103</v>
      </c>
      <c r="C71" s="168">
        <v>1</v>
      </c>
      <c r="D71" s="168" t="s">
        <v>41</v>
      </c>
      <c r="E71" s="170">
        <v>3226.64</v>
      </c>
      <c r="F71" s="171">
        <v>0.5</v>
      </c>
      <c r="G71" s="21">
        <f t="shared" si="43"/>
        <v>1613.32</v>
      </c>
      <c r="H71" s="172">
        <f t="shared" si="44"/>
        <v>1613.32</v>
      </c>
      <c r="I71" s="22">
        <v>1</v>
      </c>
      <c r="J71" s="22">
        <f t="shared" si="51"/>
        <v>0.5</v>
      </c>
      <c r="K71" s="173">
        <f t="shared" si="52"/>
        <v>3226.64</v>
      </c>
      <c r="L71" s="173">
        <f t="shared" si="45"/>
        <v>1613.32</v>
      </c>
      <c r="M71" s="13">
        <v>0.21</v>
      </c>
      <c r="N71" s="13">
        <v>0.09</v>
      </c>
      <c r="O71" s="13">
        <v>0.35</v>
      </c>
      <c r="P71" s="242">
        <v>0.15</v>
      </c>
      <c r="Q71" s="13"/>
      <c r="R71" s="22">
        <v>0</v>
      </c>
      <c r="S71" s="22">
        <v>0.79999999999999993</v>
      </c>
      <c r="T71" s="22">
        <f t="shared" si="46"/>
        <v>5.0000000000000044E-2</v>
      </c>
      <c r="U71" s="22">
        <v>0.85</v>
      </c>
      <c r="V71" s="14">
        <f>+S71*L71</f>
        <v>1290.6559999999999</v>
      </c>
      <c r="W71" s="14">
        <f t="shared" si="47"/>
        <v>80.66599999999994</v>
      </c>
      <c r="X71" s="14">
        <f t="shared" si="48"/>
        <v>1371.3219999999999</v>
      </c>
      <c r="Y71" s="14">
        <f t="shared" si="49"/>
        <v>80.66599999999994</v>
      </c>
      <c r="Z71" s="14">
        <f t="shared" si="50"/>
        <v>1371.3219999999999</v>
      </c>
      <c r="AA71" s="14"/>
      <c r="AB71" s="277" t="s">
        <v>520</v>
      </c>
      <c r="AC71" s="176"/>
    </row>
    <row r="72" spans="1:29" ht="20.100000000000001" customHeight="1">
      <c r="A72" s="168">
        <v>53</v>
      </c>
      <c r="B72" s="169" t="s">
        <v>104</v>
      </c>
      <c r="C72" s="168">
        <v>1</v>
      </c>
      <c r="D72" s="168" t="s">
        <v>41</v>
      </c>
      <c r="E72" s="170">
        <v>3252.08</v>
      </c>
      <c r="F72" s="171">
        <v>0.5</v>
      </c>
      <c r="G72" s="21">
        <f t="shared" si="43"/>
        <v>1626.04</v>
      </c>
      <c r="H72" s="172">
        <f t="shared" si="44"/>
        <v>1626.04</v>
      </c>
      <c r="I72" s="22">
        <v>1</v>
      </c>
      <c r="J72" s="22">
        <f t="shared" si="51"/>
        <v>0.5</v>
      </c>
      <c r="K72" s="173">
        <f t="shared" si="52"/>
        <v>3252.08</v>
      </c>
      <c r="L72" s="173">
        <f t="shared" si="45"/>
        <v>1626.04</v>
      </c>
      <c r="M72" s="13">
        <v>0.21</v>
      </c>
      <c r="N72" s="13">
        <v>0.09</v>
      </c>
      <c r="O72" s="13">
        <v>0.35</v>
      </c>
      <c r="P72" s="242">
        <v>0.15</v>
      </c>
      <c r="Q72" s="13"/>
      <c r="R72" s="22">
        <v>0</v>
      </c>
      <c r="S72" s="22">
        <v>0.79999999999999993</v>
      </c>
      <c r="T72" s="22">
        <f t="shared" si="46"/>
        <v>5.0000000000000044E-2</v>
      </c>
      <c r="U72" s="22">
        <v>0.85</v>
      </c>
      <c r="V72" s="14">
        <f t="shared" ref="V72:V78" si="54">+S72*L72</f>
        <v>1300.8319999999999</v>
      </c>
      <c r="W72" s="14">
        <f t="shared" si="47"/>
        <v>81.302000000000135</v>
      </c>
      <c r="X72" s="14">
        <f t="shared" si="48"/>
        <v>1382.134</v>
      </c>
      <c r="Y72" s="14">
        <f t="shared" si="49"/>
        <v>81.302000000000135</v>
      </c>
      <c r="Z72" s="14">
        <f t="shared" si="50"/>
        <v>1382.134</v>
      </c>
      <c r="AA72" s="14"/>
      <c r="AB72" s="277"/>
      <c r="AC72" s="176"/>
    </row>
    <row r="73" spans="1:29" ht="20.100000000000001" customHeight="1">
      <c r="A73" s="168">
        <v>54</v>
      </c>
      <c r="B73" s="169" t="s">
        <v>105</v>
      </c>
      <c r="C73" s="168">
        <v>1</v>
      </c>
      <c r="D73" s="168" t="s">
        <v>41</v>
      </c>
      <c r="E73" s="170">
        <v>5363.6</v>
      </c>
      <c r="F73" s="171">
        <v>0</v>
      </c>
      <c r="G73" s="21">
        <f t="shared" si="43"/>
        <v>0</v>
      </c>
      <c r="H73" s="172">
        <f t="shared" si="44"/>
        <v>5363.6</v>
      </c>
      <c r="I73" s="22">
        <v>1</v>
      </c>
      <c r="J73" s="22">
        <f t="shared" si="51"/>
        <v>1</v>
      </c>
      <c r="K73" s="173">
        <f>E73*1.25</f>
        <v>6704.5</v>
      </c>
      <c r="L73" s="173">
        <f t="shared" si="45"/>
        <v>6704.5</v>
      </c>
      <c r="M73" s="13">
        <v>0.21</v>
      </c>
      <c r="N73" s="13">
        <v>0.09</v>
      </c>
      <c r="O73" s="13">
        <v>0.35</v>
      </c>
      <c r="P73" s="242">
        <v>0.15</v>
      </c>
      <c r="Q73" s="13"/>
      <c r="R73" s="22">
        <v>0</v>
      </c>
      <c r="S73" s="22">
        <v>0.79999999999999993</v>
      </c>
      <c r="T73" s="22">
        <f t="shared" si="46"/>
        <v>5.0000000000000044E-2</v>
      </c>
      <c r="U73" s="22">
        <v>0.85</v>
      </c>
      <c r="V73" s="14">
        <f t="shared" si="54"/>
        <v>5363.5999999999995</v>
      </c>
      <c r="W73" s="14">
        <f t="shared" si="47"/>
        <v>335.22500000000036</v>
      </c>
      <c r="X73" s="14">
        <f t="shared" si="48"/>
        <v>5698.8249999999998</v>
      </c>
      <c r="Y73" s="14">
        <f t="shared" si="49"/>
        <v>335.22500000000036</v>
      </c>
      <c r="Z73" s="14">
        <f t="shared" si="50"/>
        <v>5698.8249999999998</v>
      </c>
      <c r="AA73" s="14"/>
      <c r="AB73" s="277"/>
      <c r="AC73" s="176"/>
    </row>
    <row r="74" spans="1:29" ht="20.100000000000001" customHeight="1">
      <c r="A74" s="168">
        <v>55</v>
      </c>
      <c r="B74" s="169" t="s">
        <v>106</v>
      </c>
      <c r="C74" s="168">
        <v>1</v>
      </c>
      <c r="D74" s="168" t="s">
        <v>41</v>
      </c>
      <c r="E74" s="170">
        <v>2422.1</v>
      </c>
      <c r="F74" s="171">
        <v>0</v>
      </c>
      <c r="G74" s="21">
        <f t="shared" si="43"/>
        <v>0</v>
      </c>
      <c r="H74" s="172">
        <f t="shared" si="44"/>
        <v>2422.1</v>
      </c>
      <c r="I74" s="22">
        <v>1</v>
      </c>
      <c r="J74" s="22">
        <f t="shared" si="51"/>
        <v>1</v>
      </c>
      <c r="K74" s="173">
        <f t="shared" ref="K74:K75" si="55">E74*1.25</f>
        <v>3027.625</v>
      </c>
      <c r="L74" s="173">
        <f t="shared" si="45"/>
        <v>3027.625</v>
      </c>
      <c r="M74" s="13">
        <v>0.21</v>
      </c>
      <c r="N74" s="13">
        <v>0.09</v>
      </c>
      <c r="O74" s="13">
        <v>0.35</v>
      </c>
      <c r="P74" s="242">
        <v>0.15</v>
      </c>
      <c r="Q74" s="13"/>
      <c r="R74" s="22">
        <v>0</v>
      </c>
      <c r="S74" s="22">
        <v>0.79999999999999993</v>
      </c>
      <c r="T74" s="22">
        <f t="shared" si="46"/>
        <v>5.0000000000000044E-2</v>
      </c>
      <c r="U74" s="22">
        <v>0.85</v>
      </c>
      <c r="V74" s="14">
        <f t="shared" si="54"/>
        <v>2422.1</v>
      </c>
      <c r="W74" s="14">
        <f t="shared" si="47"/>
        <v>151.38124999999991</v>
      </c>
      <c r="X74" s="14">
        <f t="shared" si="48"/>
        <v>2573.4812499999998</v>
      </c>
      <c r="Y74" s="14">
        <f t="shared" si="49"/>
        <v>151.38124999999991</v>
      </c>
      <c r="Z74" s="14">
        <f t="shared" si="50"/>
        <v>2573.4812499999998</v>
      </c>
      <c r="AA74" s="14"/>
      <c r="AB74" s="277"/>
      <c r="AC74" s="176"/>
    </row>
    <row r="75" spans="1:29" ht="20.100000000000001" customHeight="1">
      <c r="A75" s="168">
        <v>56</v>
      </c>
      <c r="B75" s="169" t="s">
        <v>107</v>
      </c>
      <c r="C75" s="168">
        <v>1</v>
      </c>
      <c r="D75" s="168" t="s">
        <v>41</v>
      </c>
      <c r="E75" s="170">
        <v>2673.32</v>
      </c>
      <c r="F75" s="171">
        <v>0</v>
      </c>
      <c r="G75" s="21">
        <f t="shared" si="43"/>
        <v>0</v>
      </c>
      <c r="H75" s="172">
        <f t="shared" si="44"/>
        <v>2673.32</v>
      </c>
      <c r="I75" s="22">
        <v>1</v>
      </c>
      <c r="J75" s="22">
        <f t="shared" si="51"/>
        <v>1</v>
      </c>
      <c r="K75" s="173">
        <f t="shared" si="55"/>
        <v>3341.65</v>
      </c>
      <c r="L75" s="173">
        <f t="shared" si="45"/>
        <v>3341.65</v>
      </c>
      <c r="M75" s="13">
        <v>0.21</v>
      </c>
      <c r="N75" s="13">
        <v>0.09</v>
      </c>
      <c r="O75" s="13">
        <v>0.35</v>
      </c>
      <c r="P75" s="242">
        <v>0.15</v>
      </c>
      <c r="Q75" s="13"/>
      <c r="R75" s="22">
        <v>0</v>
      </c>
      <c r="S75" s="22">
        <v>0.79999999999999993</v>
      </c>
      <c r="T75" s="22">
        <f t="shared" si="46"/>
        <v>5.0000000000000044E-2</v>
      </c>
      <c r="U75" s="22">
        <v>0.85</v>
      </c>
      <c r="V75" s="14">
        <f t="shared" si="54"/>
        <v>2673.3199999999997</v>
      </c>
      <c r="W75" s="14">
        <f t="shared" si="47"/>
        <v>167.08250000000044</v>
      </c>
      <c r="X75" s="14">
        <f t="shared" si="48"/>
        <v>2840.4025000000001</v>
      </c>
      <c r="Y75" s="14">
        <f t="shared" si="49"/>
        <v>167.08250000000044</v>
      </c>
      <c r="Z75" s="14">
        <f t="shared" si="50"/>
        <v>2840.4025000000001</v>
      </c>
      <c r="AA75" s="14"/>
      <c r="AB75" s="277"/>
      <c r="AC75" s="176"/>
    </row>
    <row r="76" spans="1:29" ht="13.2">
      <c r="A76" s="168">
        <v>57</v>
      </c>
      <c r="B76" s="169" t="s">
        <v>108</v>
      </c>
      <c r="C76" s="168">
        <v>1</v>
      </c>
      <c r="D76" s="168" t="s">
        <v>41</v>
      </c>
      <c r="E76" s="170">
        <v>3226.64</v>
      </c>
      <c r="F76" s="171">
        <v>0.5</v>
      </c>
      <c r="G76" s="21">
        <f t="shared" si="43"/>
        <v>1613.32</v>
      </c>
      <c r="H76" s="172">
        <f t="shared" si="44"/>
        <v>1613.32</v>
      </c>
      <c r="I76" s="22">
        <v>1</v>
      </c>
      <c r="J76" s="22">
        <f t="shared" si="51"/>
        <v>0.5</v>
      </c>
      <c r="K76" s="173">
        <f>E76</f>
        <v>3226.64</v>
      </c>
      <c r="L76" s="173">
        <f t="shared" si="45"/>
        <v>1613.32</v>
      </c>
      <c r="M76" s="13">
        <v>0.21</v>
      </c>
      <c r="N76" s="13"/>
      <c r="O76" s="13">
        <v>0.35</v>
      </c>
      <c r="P76" s="13"/>
      <c r="Q76" s="13"/>
      <c r="R76" s="22">
        <v>0</v>
      </c>
      <c r="S76" s="22">
        <v>0.55999999999999994</v>
      </c>
      <c r="T76" s="22">
        <f t="shared" si="46"/>
        <v>0.2400000000000001</v>
      </c>
      <c r="U76" s="22">
        <v>0.8</v>
      </c>
      <c r="V76" s="14">
        <f t="shared" si="54"/>
        <v>903.4591999999999</v>
      </c>
      <c r="W76" s="14">
        <f t="shared" si="47"/>
        <v>387.19680000000005</v>
      </c>
      <c r="X76" s="14">
        <f t="shared" si="48"/>
        <v>1290.6559999999999</v>
      </c>
      <c r="Y76" s="14">
        <f t="shared" si="49"/>
        <v>387.19680000000005</v>
      </c>
      <c r="Z76" s="14">
        <f t="shared" si="50"/>
        <v>1290.6559999999999</v>
      </c>
      <c r="AA76" s="14"/>
      <c r="AB76" s="277"/>
      <c r="AC76" s="176"/>
    </row>
    <row r="77" spans="1:29" ht="13.2">
      <c r="A77" s="168">
        <v>58</v>
      </c>
      <c r="B77" s="169" t="s">
        <v>109</v>
      </c>
      <c r="C77" s="168">
        <v>1</v>
      </c>
      <c r="D77" s="168" t="s">
        <v>41</v>
      </c>
      <c r="E77" s="170">
        <v>3226.64</v>
      </c>
      <c r="F77" s="171">
        <v>0.5</v>
      </c>
      <c r="G77" s="21">
        <f t="shared" si="43"/>
        <v>1613.32</v>
      </c>
      <c r="H77" s="172">
        <f t="shared" si="44"/>
        <v>1613.32</v>
      </c>
      <c r="I77" s="22">
        <v>1</v>
      </c>
      <c r="J77" s="22">
        <f t="shared" si="51"/>
        <v>0.5</v>
      </c>
      <c r="K77" s="173">
        <f>E77</f>
        <v>3226.64</v>
      </c>
      <c r="L77" s="173">
        <f t="shared" si="45"/>
        <v>1613.32</v>
      </c>
      <c r="M77" s="13">
        <v>0.21</v>
      </c>
      <c r="N77" s="13"/>
      <c r="O77" s="13">
        <v>0.35</v>
      </c>
      <c r="P77" s="13"/>
      <c r="Q77" s="13"/>
      <c r="R77" s="22">
        <v>0</v>
      </c>
      <c r="S77" s="22">
        <v>0.55999999999999994</v>
      </c>
      <c r="T77" s="22">
        <f t="shared" si="46"/>
        <v>0.2400000000000001</v>
      </c>
      <c r="U77" s="22">
        <v>0.8</v>
      </c>
      <c r="V77" s="14">
        <f t="shared" si="54"/>
        <v>903.4591999999999</v>
      </c>
      <c r="W77" s="14">
        <f t="shared" si="47"/>
        <v>387.19680000000005</v>
      </c>
      <c r="X77" s="14">
        <f t="shared" si="48"/>
        <v>1290.6559999999999</v>
      </c>
      <c r="Y77" s="14">
        <f t="shared" si="49"/>
        <v>387.19680000000005</v>
      </c>
      <c r="Z77" s="14">
        <f t="shared" si="50"/>
        <v>1290.6559999999999</v>
      </c>
      <c r="AA77" s="14"/>
      <c r="AB77" s="277"/>
      <c r="AC77" s="176"/>
    </row>
    <row r="78" spans="1:29" ht="20.100000000000001" customHeight="1">
      <c r="A78" s="168">
        <v>59</v>
      </c>
      <c r="B78" s="169" t="s">
        <v>110</v>
      </c>
      <c r="C78" s="168">
        <v>1</v>
      </c>
      <c r="D78" s="168" t="s">
        <v>41</v>
      </c>
      <c r="E78" s="273" t="s">
        <v>82</v>
      </c>
      <c r="F78" s="274"/>
      <c r="G78" s="274"/>
      <c r="H78" s="274"/>
      <c r="I78" s="274"/>
      <c r="J78" s="274"/>
      <c r="K78" s="274"/>
      <c r="L78" s="275"/>
      <c r="M78" s="22"/>
      <c r="N78" s="22"/>
      <c r="O78" s="22"/>
      <c r="P78" s="22"/>
      <c r="Q78" s="22"/>
      <c r="R78" s="22"/>
      <c r="S78" s="22"/>
      <c r="T78" s="22"/>
      <c r="U78" s="22"/>
      <c r="V78" s="14">
        <f t="shared" si="54"/>
        <v>0</v>
      </c>
      <c r="W78" s="14"/>
      <c r="X78" s="14"/>
      <c r="Y78" s="14">
        <f t="shared" si="49"/>
        <v>0</v>
      </c>
      <c r="Z78" s="14">
        <f t="shared" ref="Z78:Z111" si="56">V78+Y78</f>
        <v>0</v>
      </c>
      <c r="AA78" s="14"/>
      <c r="AB78" s="14"/>
      <c r="AC78" s="176"/>
    </row>
    <row r="79" spans="1:29" s="159" customFormat="1" ht="39.6">
      <c r="A79" s="168">
        <v>60</v>
      </c>
      <c r="B79" s="169" t="s">
        <v>111</v>
      </c>
      <c r="C79" s="168">
        <v>1</v>
      </c>
      <c r="D79" s="168" t="s">
        <v>41</v>
      </c>
      <c r="E79" s="170">
        <v>3090.96</v>
      </c>
      <c r="F79" s="171">
        <v>0.5</v>
      </c>
      <c r="G79" s="21">
        <f t="shared" si="43"/>
        <v>1545.48</v>
      </c>
      <c r="H79" s="172">
        <f t="shared" si="44"/>
        <v>1545.48</v>
      </c>
      <c r="I79" s="22">
        <v>1</v>
      </c>
      <c r="J79" s="22">
        <f t="shared" si="51"/>
        <v>0.5</v>
      </c>
      <c r="K79" s="173">
        <f>E79</f>
        <v>3090.96</v>
      </c>
      <c r="L79" s="173">
        <f t="shared" si="45"/>
        <v>1545.48</v>
      </c>
      <c r="M79" s="13">
        <v>0.21</v>
      </c>
      <c r="N79" s="13">
        <v>0.09</v>
      </c>
      <c r="O79" s="13">
        <v>0.35</v>
      </c>
      <c r="P79" s="13">
        <v>0.15</v>
      </c>
      <c r="Q79" s="241">
        <v>0.1</v>
      </c>
      <c r="R79" s="22">
        <v>0</v>
      </c>
      <c r="S79" s="22">
        <v>0.89999999999999991</v>
      </c>
      <c r="T79" s="22">
        <f t="shared" ref="T79:T90" si="57">+U79-S79</f>
        <v>0</v>
      </c>
      <c r="U79" s="22">
        <f t="shared" ref="U79:U90" si="58">+SUM(M79:R79)</f>
        <v>0.89999999999999991</v>
      </c>
      <c r="V79" s="14">
        <f>+S79*L79</f>
        <v>1390.9319999999998</v>
      </c>
      <c r="W79" s="14">
        <f t="shared" ref="W79:W90" si="59">+X79-V79</f>
        <v>0</v>
      </c>
      <c r="X79" s="14">
        <f t="shared" ref="X79:X90" si="60">+U79*L79</f>
        <v>1390.9319999999998</v>
      </c>
      <c r="Y79" s="14">
        <f t="shared" si="49"/>
        <v>0</v>
      </c>
      <c r="Z79" s="14">
        <f t="shared" si="50"/>
        <v>1390.9319999999998</v>
      </c>
      <c r="AA79" s="14"/>
      <c r="AB79" s="158"/>
      <c r="AC79" s="175" t="s">
        <v>78</v>
      </c>
    </row>
    <row r="80" spans="1:29" s="159" customFormat="1" ht="30.75" customHeight="1">
      <c r="A80" s="168">
        <v>61</v>
      </c>
      <c r="B80" s="169" t="s">
        <v>112</v>
      </c>
      <c r="C80" s="168">
        <v>1</v>
      </c>
      <c r="D80" s="168" t="s">
        <v>41</v>
      </c>
      <c r="E80" s="170">
        <v>2422.1</v>
      </c>
      <c r="F80" s="171">
        <v>0</v>
      </c>
      <c r="G80" s="21">
        <f t="shared" si="43"/>
        <v>0</v>
      </c>
      <c r="H80" s="172">
        <f t="shared" si="44"/>
        <v>2422.1</v>
      </c>
      <c r="I80" s="22">
        <v>1</v>
      </c>
      <c r="J80" s="22">
        <f t="shared" si="51"/>
        <v>1</v>
      </c>
      <c r="K80" s="173">
        <f>E80*1.25</f>
        <v>3027.625</v>
      </c>
      <c r="L80" s="173">
        <f t="shared" si="45"/>
        <v>3027.625</v>
      </c>
      <c r="M80" s="13">
        <v>0.21</v>
      </c>
      <c r="N80" s="13">
        <v>0.09</v>
      </c>
      <c r="O80" s="13">
        <v>0.35</v>
      </c>
      <c r="P80" s="13">
        <v>0.15</v>
      </c>
      <c r="Q80" s="22">
        <v>0.14000000000000001</v>
      </c>
      <c r="R80" s="22">
        <v>0.06</v>
      </c>
      <c r="S80" s="22">
        <v>1</v>
      </c>
      <c r="T80" s="22">
        <f t="shared" si="57"/>
        <v>0</v>
      </c>
      <c r="U80" s="22">
        <f t="shared" si="58"/>
        <v>1</v>
      </c>
      <c r="V80" s="14">
        <f t="shared" ref="V80:V90" si="61">+S80*L80</f>
        <v>3027.625</v>
      </c>
      <c r="W80" s="14">
        <f t="shared" si="59"/>
        <v>0</v>
      </c>
      <c r="X80" s="14">
        <f t="shared" si="60"/>
        <v>3027.625</v>
      </c>
      <c r="Y80" s="14">
        <f t="shared" si="49"/>
        <v>0</v>
      </c>
      <c r="Z80" s="14">
        <f t="shared" si="50"/>
        <v>3027.625</v>
      </c>
      <c r="AA80" s="14"/>
      <c r="AB80" s="239"/>
      <c r="AC80" s="176"/>
    </row>
    <row r="81" spans="1:30" s="159" customFormat="1" ht="25.5" customHeight="1">
      <c r="A81" s="168">
        <v>62</v>
      </c>
      <c r="B81" s="169" t="s">
        <v>113</v>
      </c>
      <c r="C81" s="168">
        <v>1</v>
      </c>
      <c r="D81" s="168" t="s">
        <v>41</v>
      </c>
      <c r="E81" s="170">
        <v>2422.1</v>
      </c>
      <c r="F81" s="171">
        <v>0.5</v>
      </c>
      <c r="G81" s="21">
        <f t="shared" si="43"/>
        <v>1211.05</v>
      </c>
      <c r="H81" s="172">
        <f t="shared" si="44"/>
        <v>1211.05</v>
      </c>
      <c r="I81" s="22">
        <v>1</v>
      </c>
      <c r="J81" s="22">
        <f t="shared" si="51"/>
        <v>0.5</v>
      </c>
      <c r="K81" s="173">
        <f>E81</f>
        <v>2422.1</v>
      </c>
      <c r="L81" s="173">
        <f t="shared" si="45"/>
        <v>1211.05</v>
      </c>
      <c r="M81" s="13">
        <v>0.21</v>
      </c>
      <c r="N81" s="13">
        <v>0.09</v>
      </c>
      <c r="O81" s="13">
        <v>0.35</v>
      </c>
      <c r="P81" s="13">
        <v>0.15</v>
      </c>
      <c r="Q81" s="22">
        <v>0.14000000000000001</v>
      </c>
      <c r="R81" s="22">
        <v>0.06</v>
      </c>
      <c r="S81" s="22">
        <v>1</v>
      </c>
      <c r="T81" s="22">
        <f t="shared" si="57"/>
        <v>0</v>
      </c>
      <c r="U81" s="22">
        <f t="shared" si="58"/>
        <v>1</v>
      </c>
      <c r="V81" s="14">
        <f t="shared" si="61"/>
        <v>1211.05</v>
      </c>
      <c r="W81" s="14">
        <f t="shared" si="59"/>
        <v>0</v>
      </c>
      <c r="X81" s="14">
        <f t="shared" si="60"/>
        <v>1211.05</v>
      </c>
      <c r="Y81" s="14">
        <f t="shared" si="49"/>
        <v>0</v>
      </c>
      <c r="Z81" s="14">
        <f t="shared" si="50"/>
        <v>1211.05</v>
      </c>
      <c r="AA81" s="14"/>
      <c r="AB81" s="239"/>
      <c r="AC81" s="276" t="s">
        <v>78</v>
      </c>
    </row>
    <row r="82" spans="1:30" s="159" customFormat="1" ht="34.5" customHeight="1">
      <c r="A82" s="168">
        <v>63</v>
      </c>
      <c r="B82" s="169" t="s">
        <v>114</v>
      </c>
      <c r="C82" s="168">
        <v>1</v>
      </c>
      <c r="D82" s="168" t="s">
        <v>41</v>
      </c>
      <c r="E82" s="170">
        <v>3090.96</v>
      </c>
      <c r="F82" s="171">
        <v>0.5</v>
      </c>
      <c r="G82" s="21">
        <f t="shared" si="43"/>
        <v>1545.48</v>
      </c>
      <c r="H82" s="172">
        <f t="shared" si="44"/>
        <v>1545.48</v>
      </c>
      <c r="I82" s="22">
        <v>1</v>
      </c>
      <c r="J82" s="22">
        <f t="shared" si="51"/>
        <v>0.5</v>
      </c>
      <c r="K82" s="173">
        <f t="shared" ref="K82:K85" si="62">E82</f>
        <v>3090.96</v>
      </c>
      <c r="L82" s="173">
        <f t="shared" si="45"/>
        <v>1545.48</v>
      </c>
      <c r="M82" s="13">
        <v>0.21</v>
      </c>
      <c r="N82" s="13">
        <v>0.09</v>
      </c>
      <c r="O82" s="13">
        <v>0.35</v>
      </c>
      <c r="P82" s="13">
        <v>0.15</v>
      </c>
      <c r="Q82" s="22">
        <v>0.14000000000000001</v>
      </c>
      <c r="R82" s="22">
        <v>0.06</v>
      </c>
      <c r="S82" s="22">
        <v>1</v>
      </c>
      <c r="T82" s="22">
        <f t="shared" si="57"/>
        <v>0</v>
      </c>
      <c r="U82" s="22">
        <f t="shared" si="58"/>
        <v>1</v>
      </c>
      <c r="V82" s="14">
        <f t="shared" si="61"/>
        <v>1545.48</v>
      </c>
      <c r="W82" s="14">
        <f t="shared" si="59"/>
        <v>0</v>
      </c>
      <c r="X82" s="14">
        <f t="shared" si="60"/>
        <v>1545.48</v>
      </c>
      <c r="Y82" s="14">
        <f t="shared" si="49"/>
        <v>0</v>
      </c>
      <c r="Z82" s="14">
        <f t="shared" si="50"/>
        <v>1545.48</v>
      </c>
      <c r="AA82" s="14"/>
      <c r="AB82" s="239"/>
      <c r="AC82" s="276"/>
    </row>
    <row r="83" spans="1:30" s="159" customFormat="1" ht="42.75" customHeight="1">
      <c r="A83" s="168">
        <v>64</v>
      </c>
      <c r="B83" s="169" t="s">
        <v>115</v>
      </c>
      <c r="C83" s="168">
        <v>1</v>
      </c>
      <c r="D83" s="168" t="s">
        <v>41</v>
      </c>
      <c r="E83" s="170">
        <v>2422.1</v>
      </c>
      <c r="F83" s="171">
        <v>0.5</v>
      </c>
      <c r="G83" s="21">
        <f t="shared" si="43"/>
        <v>1211.05</v>
      </c>
      <c r="H83" s="172">
        <f t="shared" si="44"/>
        <v>1211.05</v>
      </c>
      <c r="I83" s="22">
        <v>1</v>
      </c>
      <c r="J83" s="22">
        <f t="shared" si="51"/>
        <v>0.5</v>
      </c>
      <c r="K83" s="173">
        <f t="shared" si="62"/>
        <v>2422.1</v>
      </c>
      <c r="L83" s="173">
        <f t="shared" si="45"/>
        <v>1211.05</v>
      </c>
      <c r="M83" s="13">
        <v>0.21</v>
      </c>
      <c r="N83" s="13">
        <v>0.09</v>
      </c>
      <c r="O83" s="13">
        <v>0.35</v>
      </c>
      <c r="P83" s="13">
        <v>0.15</v>
      </c>
      <c r="Q83" s="22">
        <v>0.14000000000000001</v>
      </c>
      <c r="R83" s="22">
        <v>0.06</v>
      </c>
      <c r="S83" s="22">
        <v>1</v>
      </c>
      <c r="T83" s="22">
        <f t="shared" si="57"/>
        <v>0</v>
      </c>
      <c r="U83" s="22">
        <f t="shared" si="58"/>
        <v>1</v>
      </c>
      <c r="V83" s="14">
        <f t="shared" si="61"/>
        <v>1211.05</v>
      </c>
      <c r="W83" s="14">
        <f t="shared" si="59"/>
        <v>0</v>
      </c>
      <c r="X83" s="14">
        <f t="shared" si="60"/>
        <v>1211.05</v>
      </c>
      <c r="Y83" s="14">
        <f t="shared" si="49"/>
        <v>0</v>
      </c>
      <c r="Z83" s="14">
        <f t="shared" si="50"/>
        <v>1211.05</v>
      </c>
      <c r="AA83" s="14"/>
      <c r="AB83" s="239"/>
      <c r="AC83" s="276"/>
    </row>
    <row r="84" spans="1:30" ht="20.100000000000001" customHeight="1">
      <c r="A84" s="168">
        <v>65</v>
      </c>
      <c r="B84" s="169" t="s">
        <v>116</v>
      </c>
      <c r="C84" s="168">
        <v>1</v>
      </c>
      <c r="D84" s="168" t="s">
        <v>41</v>
      </c>
      <c r="E84" s="170">
        <v>3226.64</v>
      </c>
      <c r="F84" s="171">
        <v>0.5</v>
      </c>
      <c r="G84" s="21">
        <f t="shared" si="43"/>
        <v>1613.32</v>
      </c>
      <c r="H84" s="172">
        <f t="shared" si="44"/>
        <v>1613.32</v>
      </c>
      <c r="I84" s="22">
        <v>1</v>
      </c>
      <c r="J84" s="22">
        <f t="shared" si="51"/>
        <v>0.5</v>
      </c>
      <c r="K84" s="173">
        <f t="shared" si="62"/>
        <v>3226.64</v>
      </c>
      <c r="L84" s="173">
        <f t="shared" si="45"/>
        <v>1613.32</v>
      </c>
      <c r="M84" s="13">
        <v>0.21</v>
      </c>
      <c r="N84" s="13">
        <v>0.09</v>
      </c>
      <c r="O84" s="13">
        <v>0.35</v>
      </c>
      <c r="P84" s="13">
        <v>0.15</v>
      </c>
      <c r="Q84" s="241">
        <v>0.1</v>
      </c>
      <c r="R84" s="22">
        <v>0</v>
      </c>
      <c r="S84" s="22">
        <v>0.89999999999999991</v>
      </c>
      <c r="T84" s="22">
        <f t="shared" si="57"/>
        <v>0</v>
      </c>
      <c r="U84" s="22">
        <f t="shared" si="58"/>
        <v>0.89999999999999991</v>
      </c>
      <c r="V84" s="14">
        <f t="shared" si="61"/>
        <v>1451.9879999999998</v>
      </c>
      <c r="W84" s="14">
        <f t="shared" si="59"/>
        <v>0</v>
      </c>
      <c r="X84" s="14">
        <f t="shared" si="60"/>
        <v>1451.9879999999998</v>
      </c>
      <c r="Y84" s="14">
        <f t="shared" si="49"/>
        <v>0</v>
      </c>
      <c r="Z84" s="14">
        <f t="shared" si="50"/>
        <v>1451.9879999999998</v>
      </c>
      <c r="AA84" s="14"/>
      <c r="AB84" s="14"/>
      <c r="AC84" s="199"/>
    </row>
    <row r="85" spans="1:30" ht="27" customHeight="1">
      <c r="A85" s="168">
        <v>66</v>
      </c>
      <c r="B85" s="169" t="s">
        <v>117</v>
      </c>
      <c r="C85" s="168">
        <v>1</v>
      </c>
      <c r="D85" s="168" t="s">
        <v>41</v>
      </c>
      <c r="E85" s="170">
        <v>3252.08</v>
      </c>
      <c r="F85" s="171">
        <v>0.5</v>
      </c>
      <c r="G85" s="21">
        <f t="shared" si="43"/>
        <v>1626.04</v>
      </c>
      <c r="H85" s="172">
        <f t="shared" si="44"/>
        <v>1626.04</v>
      </c>
      <c r="I85" s="22">
        <v>1</v>
      </c>
      <c r="J85" s="22">
        <f t="shared" si="51"/>
        <v>0.5</v>
      </c>
      <c r="K85" s="173">
        <f t="shared" si="62"/>
        <v>3252.08</v>
      </c>
      <c r="L85" s="173">
        <f t="shared" si="45"/>
        <v>1626.04</v>
      </c>
      <c r="M85" s="13">
        <v>0.21</v>
      </c>
      <c r="N85" s="13">
        <v>0.09</v>
      </c>
      <c r="O85" s="13">
        <v>0.35</v>
      </c>
      <c r="P85" s="13">
        <v>0.15</v>
      </c>
      <c r="Q85" s="241">
        <v>0.1</v>
      </c>
      <c r="R85" s="22">
        <v>0</v>
      </c>
      <c r="S85" s="22">
        <v>0.89999999999999991</v>
      </c>
      <c r="T85" s="22">
        <v>0.09</v>
      </c>
      <c r="U85" s="22">
        <f t="shared" si="58"/>
        <v>0.89999999999999991</v>
      </c>
      <c r="V85" s="14">
        <f t="shared" si="61"/>
        <v>1463.4359999999999</v>
      </c>
      <c r="W85" s="14">
        <f t="shared" si="59"/>
        <v>0</v>
      </c>
      <c r="X85" s="14">
        <f t="shared" si="60"/>
        <v>1463.4359999999999</v>
      </c>
      <c r="Y85" s="14">
        <f t="shared" si="49"/>
        <v>0</v>
      </c>
      <c r="Z85" s="14">
        <f t="shared" si="50"/>
        <v>1463.4359999999999</v>
      </c>
      <c r="AA85" s="158"/>
      <c r="AB85" s="14"/>
      <c r="AC85" s="199"/>
    </row>
    <row r="86" spans="1:30" ht="20.100000000000001" customHeight="1">
      <c r="A86" s="168">
        <v>67</v>
      </c>
      <c r="B86" s="169" t="s">
        <v>118</v>
      </c>
      <c r="C86" s="168">
        <v>1</v>
      </c>
      <c r="D86" s="168" t="s">
        <v>41</v>
      </c>
      <c r="E86" s="170">
        <v>5363.6</v>
      </c>
      <c r="F86" s="171">
        <v>0</v>
      </c>
      <c r="G86" s="21">
        <f t="shared" si="43"/>
        <v>0</v>
      </c>
      <c r="H86" s="172">
        <f t="shared" si="44"/>
        <v>5363.6</v>
      </c>
      <c r="I86" s="22">
        <v>1</v>
      </c>
      <c r="J86" s="22">
        <f t="shared" si="51"/>
        <v>1</v>
      </c>
      <c r="K86" s="173">
        <f>E86*1.25</f>
        <v>6704.5</v>
      </c>
      <c r="L86" s="173">
        <f t="shared" si="45"/>
        <v>6704.5</v>
      </c>
      <c r="M86" s="13">
        <v>0.21</v>
      </c>
      <c r="N86" s="13">
        <v>0.09</v>
      </c>
      <c r="O86" s="13">
        <v>0.35</v>
      </c>
      <c r="P86" s="13">
        <v>0.15</v>
      </c>
      <c r="Q86" s="13">
        <v>0</v>
      </c>
      <c r="R86" s="22">
        <v>0</v>
      </c>
      <c r="S86" s="22">
        <v>0.79999999999999993</v>
      </c>
      <c r="T86" s="22">
        <f t="shared" si="57"/>
        <v>5.0000000000000044E-2</v>
      </c>
      <c r="U86" s="22">
        <v>0.85</v>
      </c>
      <c r="V86" s="14">
        <f t="shared" si="61"/>
        <v>5363.5999999999995</v>
      </c>
      <c r="W86" s="14">
        <f t="shared" si="59"/>
        <v>335.22500000000036</v>
      </c>
      <c r="X86" s="14">
        <f t="shared" si="60"/>
        <v>5698.8249999999998</v>
      </c>
      <c r="Y86" s="14">
        <f t="shared" si="49"/>
        <v>335.22500000000036</v>
      </c>
      <c r="Z86" s="14">
        <f t="shared" si="50"/>
        <v>5698.8249999999998</v>
      </c>
      <c r="AA86" s="14"/>
      <c r="AB86" s="277" t="s">
        <v>521</v>
      </c>
      <c r="AC86" s="176"/>
    </row>
    <row r="87" spans="1:30" ht="20.100000000000001" customHeight="1">
      <c r="A87" s="168">
        <v>68</v>
      </c>
      <c r="B87" s="169" t="s">
        <v>119</v>
      </c>
      <c r="C87" s="168">
        <v>1</v>
      </c>
      <c r="D87" s="168" t="s">
        <v>41</v>
      </c>
      <c r="E87" s="170">
        <v>2422.1</v>
      </c>
      <c r="F87" s="171">
        <v>0</v>
      </c>
      <c r="G87" s="21">
        <f t="shared" si="43"/>
        <v>0</v>
      </c>
      <c r="H87" s="172">
        <f t="shared" si="44"/>
        <v>2422.1</v>
      </c>
      <c r="I87" s="22">
        <v>1</v>
      </c>
      <c r="J87" s="22">
        <f t="shared" si="51"/>
        <v>1</v>
      </c>
      <c r="K87" s="173">
        <f>E87*1.25</f>
        <v>3027.625</v>
      </c>
      <c r="L87" s="173">
        <f t="shared" si="45"/>
        <v>3027.625</v>
      </c>
      <c r="M87" s="13">
        <v>0.21</v>
      </c>
      <c r="N87" s="13">
        <v>0.09</v>
      </c>
      <c r="O87" s="13">
        <v>0.35</v>
      </c>
      <c r="P87" s="13">
        <v>0.15</v>
      </c>
      <c r="Q87" s="13">
        <v>0</v>
      </c>
      <c r="R87" s="22">
        <v>0</v>
      </c>
      <c r="S87" s="22">
        <v>0.79999999999999993</v>
      </c>
      <c r="T87" s="22">
        <f t="shared" si="57"/>
        <v>5.0000000000000044E-2</v>
      </c>
      <c r="U87" s="22">
        <v>0.85</v>
      </c>
      <c r="V87" s="14">
        <f t="shared" si="61"/>
        <v>2422.1</v>
      </c>
      <c r="W87" s="14">
        <f t="shared" si="59"/>
        <v>151.38124999999991</v>
      </c>
      <c r="X87" s="14">
        <f t="shared" si="60"/>
        <v>2573.4812499999998</v>
      </c>
      <c r="Y87" s="14">
        <f t="shared" si="49"/>
        <v>151.38124999999991</v>
      </c>
      <c r="Z87" s="14">
        <f t="shared" si="50"/>
        <v>2573.4812499999998</v>
      </c>
      <c r="AA87" s="158"/>
      <c r="AB87" s="277"/>
      <c r="AC87" s="176"/>
      <c r="AD87" s="1" t="s">
        <v>120</v>
      </c>
    </row>
    <row r="88" spans="1:30" ht="20.100000000000001" customHeight="1">
      <c r="A88" s="168">
        <v>69</v>
      </c>
      <c r="B88" s="169" t="s">
        <v>121</v>
      </c>
      <c r="C88" s="168">
        <v>1</v>
      </c>
      <c r="D88" s="168" t="s">
        <v>41</v>
      </c>
      <c r="E88" s="170">
        <v>2673.32</v>
      </c>
      <c r="F88" s="171">
        <v>0</v>
      </c>
      <c r="G88" s="21">
        <f t="shared" si="43"/>
        <v>0</v>
      </c>
      <c r="H88" s="172">
        <f t="shared" si="44"/>
        <v>2673.32</v>
      </c>
      <c r="I88" s="22">
        <v>1</v>
      </c>
      <c r="J88" s="22">
        <f t="shared" si="51"/>
        <v>1</v>
      </c>
      <c r="K88" s="173">
        <f>E88*1.25</f>
        <v>3341.65</v>
      </c>
      <c r="L88" s="173">
        <f t="shared" si="45"/>
        <v>3341.65</v>
      </c>
      <c r="M88" s="13">
        <v>0.21</v>
      </c>
      <c r="N88" s="13">
        <v>0.09</v>
      </c>
      <c r="O88" s="13">
        <v>0.35</v>
      </c>
      <c r="P88" s="13">
        <v>0.15</v>
      </c>
      <c r="Q88" s="13">
        <v>0</v>
      </c>
      <c r="R88" s="22">
        <v>0</v>
      </c>
      <c r="S88" s="22">
        <v>0.79999999999999993</v>
      </c>
      <c r="T88" s="22">
        <f t="shared" si="57"/>
        <v>5.0000000000000044E-2</v>
      </c>
      <c r="U88" s="22">
        <v>0.85</v>
      </c>
      <c r="V88" s="14">
        <f t="shared" si="61"/>
        <v>2673.3199999999997</v>
      </c>
      <c r="W88" s="14">
        <f t="shared" si="59"/>
        <v>167.08250000000044</v>
      </c>
      <c r="X88" s="14">
        <f t="shared" si="60"/>
        <v>2840.4025000000001</v>
      </c>
      <c r="Y88" s="14">
        <f t="shared" si="49"/>
        <v>167.08250000000044</v>
      </c>
      <c r="Z88" s="14">
        <f t="shared" si="50"/>
        <v>2840.4025000000001</v>
      </c>
      <c r="AA88" s="14"/>
      <c r="AB88" s="277"/>
      <c r="AC88" s="176"/>
    </row>
    <row r="89" spans="1:30" ht="20.100000000000001" customHeight="1">
      <c r="A89" s="168">
        <v>70</v>
      </c>
      <c r="B89" s="169" t="s">
        <v>122</v>
      </c>
      <c r="C89" s="168">
        <v>1</v>
      </c>
      <c r="D89" s="168" t="s">
        <v>41</v>
      </c>
      <c r="E89" s="170">
        <v>3226.64</v>
      </c>
      <c r="F89" s="171">
        <v>0.66</v>
      </c>
      <c r="G89" s="21">
        <f t="shared" si="43"/>
        <v>2129.5824000000002</v>
      </c>
      <c r="H89" s="172">
        <f t="shared" si="44"/>
        <v>1097.0575999999996</v>
      </c>
      <c r="I89" s="22">
        <v>1</v>
      </c>
      <c r="J89" s="22">
        <f t="shared" si="51"/>
        <v>0.33999999999999997</v>
      </c>
      <c r="K89" s="173">
        <f>E89</f>
        <v>3226.64</v>
      </c>
      <c r="L89" s="173">
        <f t="shared" si="45"/>
        <v>1097.0575999999999</v>
      </c>
      <c r="M89" s="13">
        <v>0.21</v>
      </c>
      <c r="N89" s="13">
        <v>0.09</v>
      </c>
      <c r="O89" s="13">
        <v>0.35</v>
      </c>
      <c r="P89" s="13">
        <v>0.15</v>
      </c>
      <c r="Q89" s="241">
        <v>0.1</v>
      </c>
      <c r="R89" s="22">
        <v>0</v>
      </c>
      <c r="S89" s="22">
        <v>0.89999999999999991</v>
      </c>
      <c r="T89" s="22">
        <f t="shared" si="57"/>
        <v>0</v>
      </c>
      <c r="U89" s="22">
        <f t="shared" si="58"/>
        <v>0.89999999999999991</v>
      </c>
      <c r="V89" s="14">
        <f t="shared" si="61"/>
        <v>987.35183999999981</v>
      </c>
      <c r="W89" s="14">
        <f t="shared" si="59"/>
        <v>0</v>
      </c>
      <c r="X89" s="14">
        <f t="shared" si="60"/>
        <v>987.35183999999981</v>
      </c>
      <c r="Y89" s="14">
        <f t="shared" si="49"/>
        <v>0</v>
      </c>
      <c r="Z89" s="14">
        <f t="shared" si="50"/>
        <v>987.35183999999981</v>
      </c>
      <c r="AA89" s="14"/>
      <c r="AB89" s="14"/>
      <c r="AC89" s="276" t="s">
        <v>78</v>
      </c>
    </row>
    <row r="90" spans="1:30" ht="20.100000000000001" customHeight="1">
      <c r="A90" s="168">
        <v>71</v>
      </c>
      <c r="B90" s="169" t="s">
        <v>123</v>
      </c>
      <c r="C90" s="168">
        <v>1</v>
      </c>
      <c r="D90" s="168" t="s">
        <v>41</v>
      </c>
      <c r="E90" s="170">
        <v>3226.64</v>
      </c>
      <c r="F90" s="171">
        <v>0.5</v>
      </c>
      <c r="G90" s="21">
        <f t="shared" si="43"/>
        <v>1613.32</v>
      </c>
      <c r="H90" s="172">
        <f t="shared" si="44"/>
        <v>1613.32</v>
      </c>
      <c r="I90" s="22">
        <v>1</v>
      </c>
      <c r="J90" s="22">
        <f t="shared" si="51"/>
        <v>0.5</v>
      </c>
      <c r="K90" s="173">
        <f>E90</f>
        <v>3226.64</v>
      </c>
      <c r="L90" s="173">
        <f t="shared" si="45"/>
        <v>1613.32</v>
      </c>
      <c r="M90" s="13">
        <v>0.21</v>
      </c>
      <c r="N90" s="13">
        <v>0.09</v>
      </c>
      <c r="O90" s="13">
        <v>0.35</v>
      </c>
      <c r="P90" s="13">
        <v>0.15</v>
      </c>
      <c r="Q90" s="241">
        <v>0.1</v>
      </c>
      <c r="R90" s="22">
        <v>0</v>
      </c>
      <c r="S90" s="22">
        <v>0.89999999999999991</v>
      </c>
      <c r="T90" s="22">
        <f t="shared" si="57"/>
        <v>0</v>
      </c>
      <c r="U90" s="22">
        <f t="shared" si="58"/>
        <v>0.89999999999999991</v>
      </c>
      <c r="V90" s="14">
        <f t="shared" si="61"/>
        <v>1451.9879999999998</v>
      </c>
      <c r="W90" s="14">
        <f t="shared" si="59"/>
        <v>0</v>
      </c>
      <c r="X90" s="14">
        <f t="shared" si="60"/>
        <v>1451.9879999999998</v>
      </c>
      <c r="Y90" s="14">
        <f t="shared" si="49"/>
        <v>0</v>
      </c>
      <c r="Z90" s="14">
        <f t="shared" si="50"/>
        <v>1451.9879999999998</v>
      </c>
      <c r="AA90" s="14"/>
      <c r="AB90" s="14"/>
      <c r="AC90" s="276"/>
    </row>
    <row r="91" spans="1:30" ht="20.100000000000001" customHeight="1">
      <c r="A91" s="168">
        <v>72</v>
      </c>
      <c r="B91" s="169" t="s">
        <v>124</v>
      </c>
      <c r="C91" s="168">
        <v>1</v>
      </c>
      <c r="D91" s="168" t="s">
        <v>41</v>
      </c>
      <c r="E91" s="273" t="s">
        <v>82</v>
      </c>
      <c r="F91" s="274"/>
      <c r="G91" s="274"/>
      <c r="H91" s="274"/>
      <c r="I91" s="274"/>
      <c r="J91" s="274"/>
      <c r="K91" s="274"/>
      <c r="L91" s="275"/>
      <c r="M91" s="22"/>
      <c r="N91" s="22"/>
      <c r="O91" s="22"/>
      <c r="P91" s="22"/>
      <c r="Q91" s="22"/>
      <c r="R91" s="22"/>
      <c r="S91" s="22"/>
      <c r="T91" s="22"/>
      <c r="U91" s="22"/>
      <c r="V91" s="14"/>
      <c r="W91" s="14"/>
      <c r="X91" s="14"/>
      <c r="Y91" s="14">
        <f t="shared" si="49"/>
        <v>0</v>
      </c>
      <c r="Z91" s="14">
        <f t="shared" si="50"/>
        <v>0</v>
      </c>
      <c r="AA91" s="14"/>
      <c r="AB91" s="14"/>
      <c r="AC91" s="176"/>
    </row>
    <row r="92" spans="1:30" ht="39.6">
      <c r="A92" s="168">
        <v>73</v>
      </c>
      <c r="B92" s="169" t="s">
        <v>125</v>
      </c>
      <c r="C92" s="168">
        <v>1</v>
      </c>
      <c r="D92" s="168" t="s">
        <v>41</v>
      </c>
      <c r="E92" s="170">
        <v>3090.96</v>
      </c>
      <c r="F92" s="171">
        <v>0.6</v>
      </c>
      <c r="G92" s="21">
        <f t="shared" si="43"/>
        <v>1854.576</v>
      </c>
      <c r="H92" s="172">
        <f t="shared" si="44"/>
        <v>1236.384</v>
      </c>
      <c r="I92" s="22">
        <v>1</v>
      </c>
      <c r="J92" s="22">
        <f t="shared" si="51"/>
        <v>0.4</v>
      </c>
      <c r="K92" s="173">
        <f>E92</f>
        <v>3090.96</v>
      </c>
      <c r="L92" s="173">
        <f t="shared" si="45"/>
        <v>1236.384</v>
      </c>
      <c r="M92" s="13">
        <v>0.21</v>
      </c>
      <c r="N92" s="13">
        <v>0.09</v>
      </c>
      <c r="O92" s="13">
        <v>0.35</v>
      </c>
      <c r="P92" s="13">
        <v>0.15</v>
      </c>
      <c r="Q92" s="241">
        <v>0.1</v>
      </c>
      <c r="R92" s="22">
        <v>0</v>
      </c>
      <c r="S92" s="22">
        <v>0.89999999999999991</v>
      </c>
      <c r="T92" s="22">
        <f t="shared" ref="T92:T107" si="63">+U92-S92</f>
        <v>0</v>
      </c>
      <c r="U92" s="22">
        <f t="shared" ref="U92:U107" si="64">+SUM(M92:R92)</f>
        <v>0.89999999999999991</v>
      </c>
      <c r="V92" s="14">
        <f>+S92*L92</f>
        <v>1112.7456</v>
      </c>
      <c r="W92" s="14">
        <f t="shared" ref="W92:W107" si="65">+X92-V92</f>
        <v>0</v>
      </c>
      <c r="X92" s="14">
        <f t="shared" ref="X92:X107" si="66">+U92*L92</f>
        <v>1112.7456</v>
      </c>
      <c r="Y92" s="14">
        <f t="shared" si="49"/>
        <v>0</v>
      </c>
      <c r="Z92" s="14">
        <f t="shared" si="50"/>
        <v>1112.7456</v>
      </c>
      <c r="AA92" s="14"/>
      <c r="AB92" s="14"/>
      <c r="AC92" s="175" t="s">
        <v>78</v>
      </c>
    </row>
    <row r="93" spans="1:30" ht="24.75" customHeight="1">
      <c r="A93" s="168">
        <v>74</v>
      </c>
      <c r="B93" s="169" t="s">
        <v>126</v>
      </c>
      <c r="C93" s="168">
        <v>1</v>
      </c>
      <c r="D93" s="168" t="s">
        <v>41</v>
      </c>
      <c r="E93" s="170">
        <v>2422.1</v>
      </c>
      <c r="F93" s="171">
        <v>0</v>
      </c>
      <c r="G93" s="21">
        <f t="shared" si="43"/>
        <v>0</v>
      </c>
      <c r="H93" s="172">
        <f t="shared" si="44"/>
        <v>2422.1</v>
      </c>
      <c r="I93" s="22">
        <v>1</v>
      </c>
      <c r="J93" s="22">
        <f t="shared" si="51"/>
        <v>1</v>
      </c>
      <c r="K93" s="173">
        <f>E93*1.25</f>
        <v>3027.625</v>
      </c>
      <c r="L93" s="173">
        <f t="shared" si="45"/>
        <v>3027.625</v>
      </c>
      <c r="M93" s="13">
        <v>0.21</v>
      </c>
      <c r="N93" s="13">
        <v>0.09</v>
      </c>
      <c r="O93" s="13">
        <v>0.35</v>
      </c>
      <c r="P93" s="13">
        <v>0.15</v>
      </c>
      <c r="Q93" s="241">
        <v>0.1</v>
      </c>
      <c r="R93" s="22">
        <v>0</v>
      </c>
      <c r="S93" s="22">
        <v>0.89999999999999991</v>
      </c>
      <c r="T93" s="22">
        <f t="shared" si="63"/>
        <v>0</v>
      </c>
      <c r="U93" s="22">
        <f t="shared" si="64"/>
        <v>0.89999999999999991</v>
      </c>
      <c r="V93" s="14">
        <f t="shared" ref="V93:V107" si="67">+S93*L93</f>
        <v>2724.8624999999997</v>
      </c>
      <c r="W93" s="14">
        <f t="shared" si="65"/>
        <v>0</v>
      </c>
      <c r="X93" s="14">
        <f t="shared" si="66"/>
        <v>2724.8624999999997</v>
      </c>
      <c r="Y93" s="14">
        <f t="shared" si="49"/>
        <v>0</v>
      </c>
      <c r="Z93" s="14">
        <f t="shared" si="50"/>
        <v>2724.8624999999997</v>
      </c>
      <c r="AA93" s="14"/>
      <c r="AB93" s="14"/>
      <c r="AC93" s="176"/>
    </row>
    <row r="94" spans="1:30" ht="17.25" customHeight="1">
      <c r="A94" s="168">
        <v>75</v>
      </c>
      <c r="B94" s="169" t="s">
        <v>127</v>
      </c>
      <c r="C94" s="168">
        <v>1</v>
      </c>
      <c r="D94" s="168" t="s">
        <v>41</v>
      </c>
      <c r="E94" s="170">
        <v>2422.1</v>
      </c>
      <c r="F94" s="171">
        <v>0.5</v>
      </c>
      <c r="G94" s="21">
        <f t="shared" si="43"/>
        <v>1211.05</v>
      </c>
      <c r="H94" s="172">
        <f t="shared" si="44"/>
        <v>1211.05</v>
      </c>
      <c r="I94" s="22">
        <v>1</v>
      </c>
      <c r="J94" s="22">
        <f t="shared" si="51"/>
        <v>0.5</v>
      </c>
      <c r="K94" s="173">
        <f>E94</f>
        <v>2422.1</v>
      </c>
      <c r="L94" s="173">
        <f t="shared" si="45"/>
        <v>1211.05</v>
      </c>
      <c r="M94" s="13">
        <v>0.21</v>
      </c>
      <c r="N94" s="13">
        <v>0.09</v>
      </c>
      <c r="O94" s="13">
        <v>0.35</v>
      </c>
      <c r="P94" s="13">
        <v>0.15</v>
      </c>
      <c r="Q94" s="241">
        <v>0.1</v>
      </c>
      <c r="R94" s="22">
        <v>0</v>
      </c>
      <c r="S94" s="22">
        <v>0.89999999999999991</v>
      </c>
      <c r="T94" s="22">
        <f t="shared" si="63"/>
        <v>0</v>
      </c>
      <c r="U94" s="22">
        <f t="shared" si="64"/>
        <v>0.89999999999999991</v>
      </c>
      <c r="V94" s="14">
        <f t="shared" si="67"/>
        <v>1089.9449999999999</v>
      </c>
      <c r="W94" s="14">
        <f t="shared" si="65"/>
        <v>0</v>
      </c>
      <c r="X94" s="14">
        <f t="shared" si="66"/>
        <v>1089.9449999999999</v>
      </c>
      <c r="Y94" s="14">
        <f t="shared" si="49"/>
        <v>0</v>
      </c>
      <c r="Z94" s="14">
        <f t="shared" si="50"/>
        <v>1089.9449999999999</v>
      </c>
      <c r="AA94" s="14"/>
      <c r="AB94" s="14"/>
      <c r="AC94" s="276" t="s">
        <v>78</v>
      </c>
    </row>
    <row r="95" spans="1:30" ht="20.100000000000001" customHeight="1">
      <c r="A95" s="168">
        <v>76</v>
      </c>
      <c r="B95" s="169" t="s">
        <v>128</v>
      </c>
      <c r="C95" s="168">
        <v>1</v>
      </c>
      <c r="D95" s="168" t="s">
        <v>41</v>
      </c>
      <c r="E95" s="170">
        <v>3090.96</v>
      </c>
      <c r="F95" s="171">
        <v>0.5</v>
      </c>
      <c r="G95" s="21">
        <f t="shared" si="43"/>
        <v>1545.48</v>
      </c>
      <c r="H95" s="172">
        <f t="shared" si="44"/>
        <v>1545.48</v>
      </c>
      <c r="I95" s="22">
        <v>1</v>
      </c>
      <c r="J95" s="22">
        <f t="shared" si="51"/>
        <v>0.5</v>
      </c>
      <c r="K95" s="173">
        <f t="shared" ref="K95:K98" si="68">E95</f>
        <v>3090.96</v>
      </c>
      <c r="L95" s="173">
        <f t="shared" si="45"/>
        <v>1545.48</v>
      </c>
      <c r="M95" s="13">
        <v>0.21</v>
      </c>
      <c r="N95" s="13">
        <v>0.09</v>
      </c>
      <c r="O95" s="13">
        <v>0.35</v>
      </c>
      <c r="P95" s="13">
        <v>0.15</v>
      </c>
      <c r="Q95" s="241">
        <v>0.1</v>
      </c>
      <c r="R95" s="22">
        <v>0</v>
      </c>
      <c r="S95" s="22">
        <v>0.89999999999999991</v>
      </c>
      <c r="T95" s="22">
        <f t="shared" si="63"/>
        <v>0</v>
      </c>
      <c r="U95" s="22">
        <f t="shared" si="64"/>
        <v>0.89999999999999991</v>
      </c>
      <c r="V95" s="14">
        <f t="shared" si="67"/>
        <v>1390.9319999999998</v>
      </c>
      <c r="W95" s="14">
        <f t="shared" si="65"/>
        <v>0</v>
      </c>
      <c r="X95" s="14">
        <f t="shared" si="66"/>
        <v>1390.9319999999998</v>
      </c>
      <c r="Y95" s="14">
        <f t="shared" si="49"/>
        <v>0</v>
      </c>
      <c r="Z95" s="14">
        <f t="shared" si="50"/>
        <v>1390.9319999999998</v>
      </c>
      <c r="AA95" s="14"/>
      <c r="AB95" s="14"/>
      <c r="AC95" s="276"/>
    </row>
    <row r="96" spans="1:30" s="159" customFormat="1" ht="42" customHeight="1">
      <c r="A96" s="168">
        <v>77</v>
      </c>
      <c r="B96" s="169" t="s">
        <v>129</v>
      </c>
      <c r="C96" s="168">
        <v>1</v>
      </c>
      <c r="D96" s="168" t="s">
        <v>41</v>
      </c>
      <c r="E96" s="170">
        <v>2422.1</v>
      </c>
      <c r="F96" s="171">
        <v>0.5</v>
      </c>
      <c r="G96" s="21">
        <f t="shared" si="43"/>
        <v>1211.05</v>
      </c>
      <c r="H96" s="172">
        <f t="shared" si="44"/>
        <v>1211.05</v>
      </c>
      <c r="I96" s="22">
        <v>1</v>
      </c>
      <c r="J96" s="22">
        <f t="shared" si="51"/>
        <v>0.5</v>
      </c>
      <c r="K96" s="173">
        <f t="shared" si="68"/>
        <v>2422.1</v>
      </c>
      <c r="L96" s="173">
        <f t="shared" si="45"/>
        <v>1211.05</v>
      </c>
      <c r="M96" s="13">
        <v>0.21</v>
      </c>
      <c r="N96" s="13">
        <v>0.09</v>
      </c>
      <c r="O96" s="13">
        <v>0.35</v>
      </c>
      <c r="P96" s="13">
        <v>0.15</v>
      </c>
      <c r="Q96" s="241">
        <v>0.1</v>
      </c>
      <c r="R96" s="22">
        <v>0</v>
      </c>
      <c r="S96" s="22">
        <v>0.89999999999999991</v>
      </c>
      <c r="T96" s="22">
        <f t="shared" si="63"/>
        <v>0</v>
      </c>
      <c r="U96" s="22">
        <f t="shared" si="64"/>
        <v>0.89999999999999991</v>
      </c>
      <c r="V96" s="14">
        <f t="shared" si="67"/>
        <v>1089.9449999999999</v>
      </c>
      <c r="W96" s="14">
        <f t="shared" si="65"/>
        <v>0</v>
      </c>
      <c r="X96" s="14">
        <f t="shared" si="66"/>
        <v>1089.9449999999999</v>
      </c>
      <c r="Y96" s="14">
        <f t="shared" si="49"/>
        <v>0</v>
      </c>
      <c r="Z96" s="14">
        <f t="shared" si="50"/>
        <v>1089.9449999999999</v>
      </c>
      <c r="AA96" s="14"/>
      <c r="AB96" s="158"/>
      <c r="AC96" s="276"/>
    </row>
    <row r="97" spans="1:30" ht="37.5" customHeight="1">
      <c r="A97" s="168">
        <v>78</v>
      </c>
      <c r="B97" s="169" t="s">
        <v>130</v>
      </c>
      <c r="C97" s="168">
        <v>1</v>
      </c>
      <c r="D97" s="168" t="s">
        <v>41</v>
      </c>
      <c r="E97" s="170">
        <v>3226.64</v>
      </c>
      <c r="F97" s="171">
        <v>0.5</v>
      </c>
      <c r="G97" s="21">
        <f t="shared" si="43"/>
        <v>1613.32</v>
      </c>
      <c r="H97" s="172">
        <f t="shared" si="44"/>
        <v>1613.32</v>
      </c>
      <c r="I97" s="22">
        <v>1</v>
      </c>
      <c r="J97" s="22">
        <f t="shared" si="51"/>
        <v>0.5</v>
      </c>
      <c r="K97" s="173">
        <f>E97</f>
        <v>3226.64</v>
      </c>
      <c r="L97" s="173">
        <f t="shared" si="45"/>
        <v>1613.32</v>
      </c>
      <c r="M97" s="13">
        <v>0.21</v>
      </c>
      <c r="N97" s="13">
        <v>0.09</v>
      </c>
      <c r="O97" s="13">
        <v>0.35</v>
      </c>
      <c r="P97" s="13">
        <v>0.15</v>
      </c>
      <c r="Q97" s="241">
        <v>0.1</v>
      </c>
      <c r="R97" s="22">
        <v>0</v>
      </c>
      <c r="S97" s="22">
        <v>0.89999999999999991</v>
      </c>
      <c r="T97" s="22">
        <f t="shared" si="63"/>
        <v>0</v>
      </c>
      <c r="U97" s="22">
        <f t="shared" si="64"/>
        <v>0.89999999999999991</v>
      </c>
      <c r="V97" s="14">
        <f t="shared" si="67"/>
        <v>1451.9879999999998</v>
      </c>
      <c r="W97" s="14">
        <f t="shared" si="65"/>
        <v>0</v>
      </c>
      <c r="X97" s="14">
        <f t="shared" si="66"/>
        <v>1451.9879999999998</v>
      </c>
      <c r="Y97" s="14">
        <f t="shared" si="49"/>
        <v>0</v>
      </c>
      <c r="Z97" s="14">
        <f t="shared" si="50"/>
        <v>1451.9879999999998</v>
      </c>
      <c r="AA97" s="14"/>
      <c r="AB97" s="14"/>
      <c r="AC97" s="175" t="s">
        <v>78</v>
      </c>
    </row>
    <row r="98" spans="1:30" ht="32.25" customHeight="1">
      <c r="A98" s="168">
        <v>79</v>
      </c>
      <c r="B98" s="169" t="s">
        <v>131</v>
      </c>
      <c r="C98" s="168">
        <v>1</v>
      </c>
      <c r="D98" s="168" t="s">
        <v>41</v>
      </c>
      <c r="E98" s="170">
        <v>3252.08</v>
      </c>
      <c r="F98" s="171">
        <v>0.5</v>
      </c>
      <c r="G98" s="21">
        <f t="shared" si="43"/>
        <v>1626.04</v>
      </c>
      <c r="H98" s="172">
        <f t="shared" si="44"/>
        <v>1626.04</v>
      </c>
      <c r="I98" s="22">
        <v>1</v>
      </c>
      <c r="J98" s="22">
        <f t="shared" si="51"/>
        <v>0.5</v>
      </c>
      <c r="K98" s="173">
        <f t="shared" si="68"/>
        <v>3252.08</v>
      </c>
      <c r="L98" s="173">
        <f t="shared" si="45"/>
        <v>1626.04</v>
      </c>
      <c r="M98" s="13">
        <v>0.21</v>
      </c>
      <c r="N98" s="13">
        <v>0.09</v>
      </c>
      <c r="O98" s="13">
        <v>0.35</v>
      </c>
      <c r="P98" s="13">
        <v>0.15</v>
      </c>
      <c r="Q98" s="241">
        <v>0.1</v>
      </c>
      <c r="R98" s="22">
        <v>0</v>
      </c>
      <c r="S98" s="22">
        <v>0.89999999999999991</v>
      </c>
      <c r="T98" s="22">
        <f t="shared" si="63"/>
        <v>0</v>
      </c>
      <c r="U98" s="22">
        <f t="shared" si="64"/>
        <v>0.89999999999999991</v>
      </c>
      <c r="V98" s="14">
        <f t="shared" si="67"/>
        <v>1463.4359999999999</v>
      </c>
      <c r="W98" s="14">
        <f t="shared" si="65"/>
        <v>0</v>
      </c>
      <c r="X98" s="14">
        <f t="shared" si="66"/>
        <v>1463.4359999999999</v>
      </c>
      <c r="Y98" s="14">
        <f t="shared" si="49"/>
        <v>0</v>
      </c>
      <c r="Z98" s="14">
        <f t="shared" si="50"/>
        <v>1463.4359999999999</v>
      </c>
      <c r="AA98" s="158"/>
      <c r="AB98" s="14"/>
      <c r="AC98" s="176"/>
    </row>
    <row r="99" spans="1:30" ht="20.100000000000001" customHeight="1">
      <c r="A99" s="168">
        <v>80</v>
      </c>
      <c r="B99" s="169" t="s">
        <v>132</v>
      </c>
      <c r="C99" s="168">
        <v>1</v>
      </c>
      <c r="D99" s="168" t="s">
        <v>41</v>
      </c>
      <c r="E99" s="170">
        <v>5363.6</v>
      </c>
      <c r="F99" s="171">
        <v>0</v>
      </c>
      <c r="G99" s="21">
        <f t="shared" si="43"/>
        <v>0</v>
      </c>
      <c r="H99" s="172">
        <f t="shared" si="44"/>
        <v>5363.6</v>
      </c>
      <c r="I99" s="22">
        <v>1</v>
      </c>
      <c r="J99" s="22">
        <f t="shared" si="51"/>
        <v>1</v>
      </c>
      <c r="K99" s="173">
        <f>E99*1.25</f>
        <v>6704.5</v>
      </c>
      <c r="L99" s="173">
        <f t="shared" si="45"/>
        <v>6704.5</v>
      </c>
      <c r="M99" s="13">
        <v>0.21</v>
      </c>
      <c r="N99" s="13">
        <v>0.09</v>
      </c>
      <c r="O99" s="13">
        <v>0.35</v>
      </c>
      <c r="P99" s="13">
        <v>0.15</v>
      </c>
      <c r="Q99" s="22">
        <v>0</v>
      </c>
      <c r="R99" s="22">
        <v>0</v>
      </c>
      <c r="S99" s="22">
        <v>0.79999999999999993</v>
      </c>
      <c r="T99" s="22">
        <f t="shared" si="63"/>
        <v>0.10000000000000009</v>
      </c>
      <c r="U99" s="22">
        <v>0.9</v>
      </c>
      <c r="V99" s="14">
        <f t="shared" si="67"/>
        <v>5363.5999999999995</v>
      </c>
      <c r="W99" s="14">
        <f t="shared" si="65"/>
        <v>670.45000000000073</v>
      </c>
      <c r="X99" s="14">
        <f t="shared" si="66"/>
        <v>6034.05</v>
      </c>
      <c r="Y99" s="14">
        <f t="shared" si="49"/>
        <v>670.45000000000073</v>
      </c>
      <c r="Z99" s="14">
        <f t="shared" si="50"/>
        <v>6034.05</v>
      </c>
      <c r="AA99" s="14"/>
      <c r="AB99" s="232"/>
      <c r="AC99" s="176"/>
    </row>
    <row r="100" spans="1:30" ht="20.100000000000001" customHeight="1">
      <c r="A100" s="168">
        <v>81</v>
      </c>
      <c r="B100" s="169" t="s">
        <v>133</v>
      </c>
      <c r="C100" s="168">
        <v>1</v>
      </c>
      <c r="D100" s="168" t="s">
        <v>41</v>
      </c>
      <c r="E100" s="170">
        <v>2422.1</v>
      </c>
      <c r="F100" s="171">
        <v>0</v>
      </c>
      <c r="G100" s="21">
        <f t="shared" si="43"/>
        <v>0</v>
      </c>
      <c r="H100" s="172">
        <f t="shared" si="44"/>
        <v>2422.1</v>
      </c>
      <c r="I100" s="22">
        <v>1</v>
      </c>
      <c r="J100" s="22">
        <f t="shared" si="51"/>
        <v>1</v>
      </c>
      <c r="K100" s="173">
        <f t="shared" ref="K100:K101" si="69">E100*1.25</f>
        <v>3027.625</v>
      </c>
      <c r="L100" s="173">
        <f t="shared" si="45"/>
        <v>3027.625</v>
      </c>
      <c r="M100" s="13">
        <v>0.21</v>
      </c>
      <c r="N100" s="13">
        <v>0.09</v>
      </c>
      <c r="O100" s="13">
        <v>0.35</v>
      </c>
      <c r="P100" s="13">
        <v>0.15</v>
      </c>
      <c r="Q100" s="13">
        <v>0</v>
      </c>
      <c r="R100" s="22">
        <v>0</v>
      </c>
      <c r="S100" s="22">
        <v>0.79999999999999993</v>
      </c>
      <c r="T100" s="22">
        <f t="shared" si="63"/>
        <v>0.10000000000000009</v>
      </c>
      <c r="U100" s="22">
        <v>0.9</v>
      </c>
      <c r="V100" s="14">
        <f t="shared" si="67"/>
        <v>2422.1</v>
      </c>
      <c r="W100" s="14">
        <f t="shared" si="65"/>
        <v>302.76250000000027</v>
      </c>
      <c r="X100" s="14">
        <f t="shared" si="66"/>
        <v>2724.8625000000002</v>
      </c>
      <c r="Y100" s="14">
        <f t="shared" si="49"/>
        <v>302.76250000000027</v>
      </c>
      <c r="Z100" s="14">
        <f t="shared" si="50"/>
        <v>2724.8625000000002</v>
      </c>
      <c r="AA100" s="14"/>
      <c r="AB100" s="232"/>
      <c r="AC100" s="176"/>
      <c r="AD100" s="1" t="s">
        <v>120</v>
      </c>
    </row>
    <row r="101" spans="1:30" ht="20.100000000000001" customHeight="1">
      <c r="A101" s="168">
        <v>82</v>
      </c>
      <c r="B101" s="169" t="s">
        <v>134</v>
      </c>
      <c r="C101" s="168">
        <v>1</v>
      </c>
      <c r="D101" s="168" t="s">
        <v>41</v>
      </c>
      <c r="E101" s="170">
        <v>2673.32</v>
      </c>
      <c r="F101" s="171">
        <v>0</v>
      </c>
      <c r="G101" s="21">
        <f t="shared" si="43"/>
        <v>0</v>
      </c>
      <c r="H101" s="172">
        <f t="shared" si="44"/>
        <v>2673.32</v>
      </c>
      <c r="I101" s="22">
        <v>1</v>
      </c>
      <c r="J101" s="22">
        <f t="shared" si="51"/>
        <v>1</v>
      </c>
      <c r="K101" s="173">
        <f t="shared" si="69"/>
        <v>3341.65</v>
      </c>
      <c r="L101" s="173">
        <f t="shared" si="45"/>
        <v>3341.65</v>
      </c>
      <c r="M101" s="13">
        <v>0.21</v>
      </c>
      <c r="N101" s="13">
        <v>0.09</v>
      </c>
      <c r="O101" s="13">
        <v>0.35</v>
      </c>
      <c r="P101" s="13">
        <v>0.15</v>
      </c>
      <c r="Q101" s="13">
        <v>0</v>
      </c>
      <c r="R101" s="22">
        <v>0</v>
      </c>
      <c r="S101" s="22">
        <v>0.79999999999999993</v>
      </c>
      <c r="T101" s="22">
        <f t="shared" si="63"/>
        <v>5.0000000000000044E-2</v>
      </c>
      <c r="U101" s="22">
        <v>0.85</v>
      </c>
      <c r="V101" s="14">
        <f t="shared" si="67"/>
        <v>2673.3199999999997</v>
      </c>
      <c r="W101" s="14">
        <f t="shared" si="65"/>
        <v>167.08250000000044</v>
      </c>
      <c r="X101" s="14">
        <f t="shared" si="66"/>
        <v>2840.4025000000001</v>
      </c>
      <c r="Y101" s="14">
        <f t="shared" si="49"/>
        <v>167.08250000000044</v>
      </c>
      <c r="Z101" s="14">
        <f t="shared" si="50"/>
        <v>2840.4025000000001</v>
      </c>
      <c r="AA101" s="14"/>
      <c r="AB101" s="232" t="s">
        <v>521</v>
      </c>
      <c r="AC101" s="176"/>
    </row>
    <row r="102" spans="1:30" s="159" customFormat="1" ht="33" customHeight="1">
      <c r="A102" s="168">
        <v>83</v>
      </c>
      <c r="B102" s="169" t="s">
        <v>135</v>
      </c>
      <c r="C102" s="168">
        <v>1</v>
      </c>
      <c r="D102" s="168" t="s">
        <v>41</v>
      </c>
      <c r="E102" s="170">
        <v>3226.64</v>
      </c>
      <c r="F102" s="171">
        <v>0.5</v>
      </c>
      <c r="G102" s="21">
        <f t="shared" si="43"/>
        <v>1613.32</v>
      </c>
      <c r="H102" s="172">
        <f t="shared" si="44"/>
        <v>1613.32</v>
      </c>
      <c r="I102" s="22">
        <v>1</v>
      </c>
      <c r="J102" s="22">
        <f t="shared" si="51"/>
        <v>0.5</v>
      </c>
      <c r="K102" s="173">
        <f>E102</f>
        <v>3226.64</v>
      </c>
      <c r="L102" s="173">
        <f t="shared" si="45"/>
        <v>1613.32</v>
      </c>
      <c r="M102" s="13">
        <v>0.21</v>
      </c>
      <c r="N102" s="13">
        <v>0.09</v>
      </c>
      <c r="O102" s="13">
        <v>0.35</v>
      </c>
      <c r="P102" s="13">
        <v>0.15</v>
      </c>
      <c r="Q102" s="241">
        <v>0.1</v>
      </c>
      <c r="R102" s="22">
        <v>0</v>
      </c>
      <c r="S102" s="22">
        <v>0.89999999999999991</v>
      </c>
      <c r="T102" s="22">
        <f t="shared" si="63"/>
        <v>0</v>
      </c>
      <c r="U102" s="22">
        <f t="shared" si="64"/>
        <v>0.89999999999999991</v>
      </c>
      <c r="V102" s="14">
        <f t="shared" si="67"/>
        <v>1451.9879999999998</v>
      </c>
      <c r="W102" s="14">
        <f t="shared" si="65"/>
        <v>0</v>
      </c>
      <c r="X102" s="14">
        <f t="shared" si="66"/>
        <v>1451.9879999999998</v>
      </c>
      <c r="Y102" s="14">
        <f t="shared" si="49"/>
        <v>0</v>
      </c>
      <c r="Z102" s="14">
        <f t="shared" si="50"/>
        <v>1451.9879999999998</v>
      </c>
      <c r="AA102" s="14"/>
      <c r="AB102" s="158"/>
      <c r="AC102" s="276" t="s">
        <v>78</v>
      </c>
    </row>
    <row r="103" spans="1:30" ht="20.100000000000001" customHeight="1">
      <c r="A103" s="168">
        <v>84</v>
      </c>
      <c r="B103" s="169" t="s">
        <v>136</v>
      </c>
      <c r="C103" s="168">
        <v>1</v>
      </c>
      <c r="D103" s="168" t="s">
        <v>41</v>
      </c>
      <c r="E103" s="170">
        <v>3226.64</v>
      </c>
      <c r="F103" s="171">
        <v>0.5</v>
      </c>
      <c r="G103" s="21">
        <f t="shared" si="43"/>
        <v>1613.32</v>
      </c>
      <c r="H103" s="172">
        <f t="shared" si="44"/>
        <v>1613.32</v>
      </c>
      <c r="I103" s="22">
        <v>1</v>
      </c>
      <c r="J103" s="22">
        <f t="shared" si="51"/>
        <v>0.5</v>
      </c>
      <c r="K103" s="173">
        <f t="shared" ref="K103:K104" si="70">E103</f>
        <v>3226.64</v>
      </c>
      <c r="L103" s="173">
        <f t="shared" si="45"/>
        <v>1613.32</v>
      </c>
      <c r="M103" s="13">
        <v>0.21</v>
      </c>
      <c r="N103" s="13">
        <v>0.09</v>
      </c>
      <c r="O103" s="13">
        <v>0.35</v>
      </c>
      <c r="P103" s="13">
        <v>0.15</v>
      </c>
      <c r="Q103" s="241">
        <v>0.1</v>
      </c>
      <c r="R103" s="22">
        <v>0</v>
      </c>
      <c r="S103" s="22">
        <v>0.89999999999999991</v>
      </c>
      <c r="T103" s="22">
        <f t="shared" si="63"/>
        <v>0</v>
      </c>
      <c r="U103" s="22">
        <f t="shared" si="64"/>
        <v>0.89999999999999991</v>
      </c>
      <c r="V103" s="14">
        <f t="shared" si="67"/>
        <v>1451.9879999999998</v>
      </c>
      <c r="W103" s="14">
        <f t="shared" si="65"/>
        <v>0</v>
      </c>
      <c r="X103" s="14">
        <f t="shared" si="66"/>
        <v>1451.9879999999998</v>
      </c>
      <c r="Y103" s="14">
        <f t="shared" si="49"/>
        <v>0</v>
      </c>
      <c r="Z103" s="14">
        <f t="shared" si="50"/>
        <v>1451.9879999999998</v>
      </c>
      <c r="AA103" s="14"/>
      <c r="AB103" s="14"/>
      <c r="AC103" s="276"/>
    </row>
    <row r="104" spans="1:30" ht="39.6">
      <c r="A104" s="168">
        <v>85</v>
      </c>
      <c r="B104" s="169" t="s">
        <v>137</v>
      </c>
      <c r="C104" s="168">
        <v>1</v>
      </c>
      <c r="D104" s="168" t="s">
        <v>41</v>
      </c>
      <c r="E104" s="170">
        <v>3090.96</v>
      </c>
      <c r="F104" s="171">
        <v>0.5</v>
      </c>
      <c r="G104" s="21">
        <f t="shared" si="43"/>
        <v>1545.48</v>
      </c>
      <c r="H104" s="172">
        <f t="shared" si="44"/>
        <v>1545.48</v>
      </c>
      <c r="I104" s="22">
        <v>1</v>
      </c>
      <c r="J104" s="22">
        <f t="shared" si="51"/>
        <v>0.5</v>
      </c>
      <c r="K104" s="173">
        <f t="shared" si="70"/>
        <v>3090.96</v>
      </c>
      <c r="L104" s="173">
        <f t="shared" si="45"/>
        <v>1545.48</v>
      </c>
      <c r="M104" s="13">
        <v>0.21</v>
      </c>
      <c r="N104" s="13">
        <v>0.09</v>
      </c>
      <c r="O104" s="13">
        <v>0.35</v>
      </c>
      <c r="P104" s="13">
        <v>0.15</v>
      </c>
      <c r="Q104" s="241">
        <v>0.1</v>
      </c>
      <c r="R104" s="22">
        <v>0</v>
      </c>
      <c r="S104" s="22">
        <v>0.89999999999999991</v>
      </c>
      <c r="T104" s="22">
        <f t="shared" si="63"/>
        <v>0</v>
      </c>
      <c r="U104" s="22">
        <f t="shared" si="64"/>
        <v>0.89999999999999991</v>
      </c>
      <c r="V104" s="14">
        <f t="shared" si="67"/>
        <v>1390.9319999999998</v>
      </c>
      <c r="W104" s="14">
        <f>+X104-V104</f>
        <v>0</v>
      </c>
      <c r="X104" s="14">
        <f>+U104*L104</f>
        <v>1390.9319999999998</v>
      </c>
      <c r="Y104" s="14">
        <f t="shared" si="49"/>
        <v>0</v>
      </c>
      <c r="Z104" s="14">
        <f t="shared" si="50"/>
        <v>1390.9319999999998</v>
      </c>
      <c r="AA104" s="14"/>
      <c r="AB104" s="14"/>
      <c r="AC104" s="175" t="s">
        <v>78</v>
      </c>
      <c r="AD104" s="1" t="s">
        <v>138</v>
      </c>
    </row>
    <row r="105" spans="1:30" ht="20.100000000000001" customHeight="1">
      <c r="A105" s="168">
        <v>86</v>
      </c>
      <c r="B105" s="169" t="s">
        <v>139</v>
      </c>
      <c r="C105" s="168">
        <v>1</v>
      </c>
      <c r="D105" s="168" t="s">
        <v>41</v>
      </c>
      <c r="E105" s="170">
        <v>2422.1</v>
      </c>
      <c r="F105" s="171">
        <v>0</v>
      </c>
      <c r="G105" s="21">
        <f t="shared" si="43"/>
        <v>0</v>
      </c>
      <c r="H105" s="172">
        <f t="shared" si="44"/>
        <v>2422.1</v>
      </c>
      <c r="I105" s="22">
        <v>1</v>
      </c>
      <c r="J105" s="22">
        <f t="shared" si="51"/>
        <v>1</v>
      </c>
      <c r="K105" s="173">
        <f>E105*1.25</f>
        <v>3027.625</v>
      </c>
      <c r="L105" s="173">
        <f t="shared" si="45"/>
        <v>3027.625</v>
      </c>
      <c r="M105" s="13">
        <v>0.21</v>
      </c>
      <c r="N105" s="13">
        <v>0.09</v>
      </c>
      <c r="O105" s="13">
        <v>0.35</v>
      </c>
      <c r="P105" s="13">
        <v>0.15</v>
      </c>
      <c r="Q105" s="241">
        <v>0.1</v>
      </c>
      <c r="R105" s="22">
        <v>0</v>
      </c>
      <c r="S105" s="22">
        <v>0.89999999999999991</v>
      </c>
      <c r="T105" s="22">
        <f t="shared" si="63"/>
        <v>0</v>
      </c>
      <c r="U105" s="22">
        <f t="shared" si="64"/>
        <v>0.89999999999999991</v>
      </c>
      <c r="V105" s="14">
        <f t="shared" si="67"/>
        <v>2724.8624999999997</v>
      </c>
      <c r="W105" s="14">
        <f t="shared" si="65"/>
        <v>0</v>
      </c>
      <c r="X105" s="14">
        <f t="shared" si="66"/>
        <v>2724.8624999999997</v>
      </c>
      <c r="Y105" s="14">
        <f t="shared" si="49"/>
        <v>0</v>
      </c>
      <c r="Z105" s="14">
        <f t="shared" si="50"/>
        <v>2724.8624999999997</v>
      </c>
      <c r="AA105" s="14"/>
      <c r="AB105" s="14"/>
      <c r="AC105" s="176"/>
    </row>
    <row r="106" spans="1:30" ht="18" customHeight="1">
      <c r="A106" s="168">
        <v>87</v>
      </c>
      <c r="B106" s="169" t="s">
        <v>140</v>
      </c>
      <c r="C106" s="168">
        <v>1</v>
      </c>
      <c r="D106" s="168" t="s">
        <v>41</v>
      </c>
      <c r="E106" s="170">
        <v>2422.1</v>
      </c>
      <c r="F106" s="171">
        <v>0.5</v>
      </c>
      <c r="G106" s="21">
        <f t="shared" si="43"/>
        <v>1211.05</v>
      </c>
      <c r="H106" s="172">
        <f t="shared" si="44"/>
        <v>1211.05</v>
      </c>
      <c r="I106" s="22">
        <v>1</v>
      </c>
      <c r="J106" s="22">
        <f t="shared" si="51"/>
        <v>0.5</v>
      </c>
      <c r="K106" s="173">
        <f>E106</f>
        <v>2422.1</v>
      </c>
      <c r="L106" s="173">
        <f t="shared" si="45"/>
        <v>1211.05</v>
      </c>
      <c r="M106" s="13">
        <v>0.21</v>
      </c>
      <c r="N106" s="13">
        <v>0.09</v>
      </c>
      <c r="O106" s="13">
        <v>0.35</v>
      </c>
      <c r="P106" s="13">
        <v>0.15</v>
      </c>
      <c r="Q106" s="241">
        <v>0.1</v>
      </c>
      <c r="R106" s="22">
        <v>0</v>
      </c>
      <c r="S106" s="22">
        <v>0.89999999999999991</v>
      </c>
      <c r="T106" s="22">
        <f t="shared" si="63"/>
        <v>0</v>
      </c>
      <c r="U106" s="22">
        <f t="shared" si="64"/>
        <v>0.89999999999999991</v>
      </c>
      <c r="V106" s="14">
        <f t="shared" si="67"/>
        <v>1089.9449999999999</v>
      </c>
      <c r="W106" s="14">
        <f t="shared" si="65"/>
        <v>0</v>
      </c>
      <c r="X106" s="14">
        <f t="shared" si="66"/>
        <v>1089.9449999999999</v>
      </c>
      <c r="Y106" s="14">
        <f t="shared" si="49"/>
        <v>0</v>
      </c>
      <c r="Z106" s="14">
        <f t="shared" si="50"/>
        <v>1089.9449999999999</v>
      </c>
      <c r="AA106" s="14"/>
      <c r="AB106" s="14"/>
      <c r="AC106" s="276" t="s">
        <v>78</v>
      </c>
    </row>
    <row r="107" spans="1:30" ht="24.75" customHeight="1">
      <c r="A107" s="168">
        <v>88</v>
      </c>
      <c r="B107" s="169" t="s">
        <v>141</v>
      </c>
      <c r="C107" s="168">
        <v>1</v>
      </c>
      <c r="D107" s="168" t="s">
        <v>41</v>
      </c>
      <c r="E107" s="170">
        <v>3090.96</v>
      </c>
      <c r="F107" s="171">
        <v>0.5</v>
      </c>
      <c r="G107" s="21">
        <f t="shared" si="43"/>
        <v>1545.48</v>
      </c>
      <c r="H107" s="172">
        <f t="shared" si="44"/>
        <v>1545.48</v>
      </c>
      <c r="I107" s="22">
        <v>1</v>
      </c>
      <c r="J107" s="22">
        <f t="shared" si="51"/>
        <v>0.5</v>
      </c>
      <c r="K107" s="173">
        <f>E107</f>
        <v>3090.96</v>
      </c>
      <c r="L107" s="173">
        <f t="shared" si="45"/>
        <v>1545.48</v>
      </c>
      <c r="M107" s="13">
        <v>0.21</v>
      </c>
      <c r="N107" s="13">
        <v>0.09</v>
      </c>
      <c r="O107" s="13">
        <v>0.35</v>
      </c>
      <c r="P107" s="13">
        <v>0.15</v>
      </c>
      <c r="Q107" s="241">
        <v>0.1</v>
      </c>
      <c r="R107" s="22">
        <v>0</v>
      </c>
      <c r="S107" s="22">
        <v>0.89999999999999991</v>
      </c>
      <c r="T107" s="22">
        <f t="shared" si="63"/>
        <v>0</v>
      </c>
      <c r="U107" s="22">
        <f t="shared" si="64"/>
        <v>0.89999999999999991</v>
      </c>
      <c r="V107" s="14">
        <f t="shared" si="67"/>
        <v>1390.9319999999998</v>
      </c>
      <c r="W107" s="14">
        <f t="shared" si="65"/>
        <v>0</v>
      </c>
      <c r="X107" s="14">
        <f t="shared" si="66"/>
        <v>1390.9319999999998</v>
      </c>
      <c r="Y107" s="14">
        <f t="shared" si="49"/>
        <v>0</v>
      </c>
      <c r="Z107" s="14">
        <f t="shared" si="50"/>
        <v>1390.9319999999998</v>
      </c>
      <c r="AA107" s="14"/>
      <c r="AB107" s="14"/>
      <c r="AC107" s="276"/>
    </row>
    <row r="108" spans="1:30" ht="20.100000000000001" customHeight="1">
      <c r="A108" s="168"/>
      <c r="B108" s="169"/>
      <c r="C108" s="168"/>
      <c r="D108" s="168"/>
      <c r="E108" s="168"/>
      <c r="F108" s="168"/>
      <c r="G108" s="21"/>
      <c r="H108" s="190"/>
      <c r="I108" s="22">
        <v>1</v>
      </c>
      <c r="J108" s="22"/>
      <c r="K108" s="173"/>
      <c r="L108" s="17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4"/>
      <c r="X108" s="14"/>
      <c r="Y108" s="14">
        <f t="shared" si="49"/>
        <v>0</v>
      </c>
      <c r="Z108" s="14">
        <f t="shared" si="56"/>
        <v>0</v>
      </c>
      <c r="AA108" s="14"/>
      <c r="AB108" s="14"/>
      <c r="AC108" s="176"/>
    </row>
    <row r="109" spans="1:30" ht="20.100000000000001" customHeight="1">
      <c r="A109" s="178"/>
      <c r="B109" s="178"/>
      <c r="C109" s="178"/>
      <c r="D109" s="178"/>
      <c r="E109" s="178"/>
      <c r="F109" s="178"/>
      <c r="G109" s="178"/>
      <c r="H109" s="186"/>
      <c r="I109" s="22">
        <v>1</v>
      </c>
      <c r="J109" s="22"/>
      <c r="K109" s="173"/>
      <c r="L109" s="17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4"/>
      <c r="X109" s="14"/>
      <c r="Y109" s="14">
        <f t="shared" si="49"/>
        <v>0</v>
      </c>
      <c r="Z109" s="14">
        <f t="shared" si="56"/>
        <v>0</v>
      </c>
      <c r="AA109" s="14"/>
      <c r="AB109" s="14"/>
      <c r="AC109" s="176"/>
    </row>
    <row r="110" spans="1:30" s="160" customFormat="1" ht="20.100000000000001" customHeight="1">
      <c r="A110" s="192"/>
      <c r="B110" s="192" t="s">
        <v>95</v>
      </c>
      <c r="C110" s="192"/>
      <c r="D110" s="192"/>
      <c r="E110" s="192"/>
      <c r="F110" s="192"/>
      <c r="G110" s="200">
        <f>SUM(G61:G109)</f>
        <v>43545.224000000009</v>
      </c>
      <c r="H110" s="201">
        <f>SUM(H61:H109)</f>
        <v>77998.616000000009</v>
      </c>
      <c r="I110" s="29">
        <v>1</v>
      </c>
      <c r="J110" s="29"/>
      <c r="K110" s="202"/>
      <c r="L110" s="202">
        <f>SUM(L61:L109)</f>
        <v>87659.45600000002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8">
        <f>SUM(V61:V109)</f>
        <v>74249.904800000004</v>
      </c>
      <c r="W110" s="28">
        <f t="shared" ref="W110:Z110" si="71">SUM(W61:W109)</f>
        <v>3384.034100000003</v>
      </c>
      <c r="X110" s="28">
        <f t="shared" si="71"/>
        <v>77633.938900000023</v>
      </c>
      <c r="Y110" s="28">
        <f t="shared" si="71"/>
        <v>3384.034100000003</v>
      </c>
      <c r="Z110" s="28">
        <f t="shared" si="71"/>
        <v>77633.938900000023</v>
      </c>
      <c r="AA110" s="28"/>
      <c r="AB110" s="28"/>
      <c r="AC110" s="196"/>
    </row>
    <row r="111" spans="1:30" ht="20.100000000000001" customHeight="1">
      <c r="A111" s="178"/>
      <c r="B111" s="197" t="s">
        <v>96</v>
      </c>
      <c r="C111" s="178"/>
      <c r="D111" s="178"/>
      <c r="E111" s="178"/>
      <c r="F111" s="178"/>
      <c r="G111" s="178"/>
      <c r="H111" s="186"/>
      <c r="I111" s="22">
        <v>1</v>
      </c>
      <c r="J111" s="22"/>
      <c r="K111" s="173"/>
      <c r="L111" s="173"/>
      <c r="M111" s="26"/>
      <c r="N111" s="26"/>
      <c r="O111" s="26"/>
      <c r="P111" s="26"/>
      <c r="Q111" s="26"/>
      <c r="R111" s="26"/>
      <c r="S111" s="26"/>
      <c r="T111" s="26"/>
      <c r="U111" s="26"/>
      <c r="V111" s="27"/>
      <c r="W111" s="27"/>
      <c r="X111" s="27"/>
      <c r="Y111" s="14">
        <f t="shared" si="49"/>
        <v>0</v>
      </c>
      <c r="Z111" s="14">
        <f t="shared" si="56"/>
        <v>0</v>
      </c>
      <c r="AA111" s="27"/>
      <c r="AB111" s="27"/>
      <c r="AC111" s="198"/>
    </row>
    <row r="112" spans="1:30" ht="39.6">
      <c r="A112" s="168">
        <v>89</v>
      </c>
      <c r="B112" s="169" t="s">
        <v>142</v>
      </c>
      <c r="C112" s="168">
        <v>1</v>
      </c>
      <c r="D112" s="168" t="s">
        <v>41</v>
      </c>
      <c r="E112" s="170">
        <v>2422.1</v>
      </c>
      <c r="F112" s="171">
        <v>0.5</v>
      </c>
      <c r="G112" s="21">
        <f t="shared" ref="G112:G157" si="72">F112*E112</f>
        <v>1211.05</v>
      </c>
      <c r="H112" s="172">
        <f t="shared" ref="H112:H157" si="73">+E112-G112</f>
        <v>1211.05</v>
      </c>
      <c r="I112" s="22">
        <v>1</v>
      </c>
      <c r="J112" s="22">
        <f t="shared" si="51"/>
        <v>0.5</v>
      </c>
      <c r="K112" s="173">
        <f>E112</f>
        <v>2422.1</v>
      </c>
      <c r="L112" s="173">
        <f t="shared" ref="L112:L157" si="74">K112*C112*J112</f>
        <v>1211.05</v>
      </c>
      <c r="M112" s="13">
        <v>0.21</v>
      </c>
      <c r="N112" s="13">
        <v>0.09</v>
      </c>
      <c r="O112" s="13">
        <v>0.35</v>
      </c>
      <c r="P112" s="13">
        <v>0.15</v>
      </c>
      <c r="Q112" s="241">
        <v>0.1</v>
      </c>
      <c r="R112" s="22">
        <v>0</v>
      </c>
      <c r="S112" s="22">
        <v>0.89999999999999991</v>
      </c>
      <c r="T112" s="22">
        <f t="shared" ref="T112:T157" si="75">+U112-S112</f>
        <v>0</v>
      </c>
      <c r="U112" s="22">
        <f t="shared" ref="U112:U157" si="76">+SUM(M112:R112)</f>
        <v>0.89999999999999991</v>
      </c>
      <c r="V112" s="14">
        <f t="shared" ref="V112:V157" si="77">+S112*L112</f>
        <v>1089.9449999999999</v>
      </c>
      <c r="W112" s="14">
        <f t="shared" ref="W112:W157" si="78">+X112-V112</f>
        <v>0</v>
      </c>
      <c r="X112" s="14">
        <f t="shared" ref="X112:X157" si="79">+U112*L112</f>
        <v>1089.9449999999999</v>
      </c>
      <c r="Y112" s="14">
        <f t="shared" si="49"/>
        <v>0</v>
      </c>
      <c r="Z112" s="14">
        <f t="shared" ref="Z112:Z157" si="80">U112*L112</f>
        <v>1089.9449999999999</v>
      </c>
      <c r="AA112" s="14"/>
      <c r="AB112" s="14"/>
      <c r="AC112" s="175" t="s">
        <v>78</v>
      </c>
    </row>
    <row r="113" spans="1:30" s="159" customFormat="1" ht="42" customHeight="1">
      <c r="A113" s="168">
        <v>90</v>
      </c>
      <c r="B113" s="169" t="s">
        <v>143</v>
      </c>
      <c r="C113" s="168">
        <v>1</v>
      </c>
      <c r="D113" s="168" t="s">
        <v>41</v>
      </c>
      <c r="E113" s="170">
        <v>3226.64</v>
      </c>
      <c r="F113" s="171">
        <v>0.5</v>
      </c>
      <c r="G113" s="21">
        <f t="shared" si="72"/>
        <v>1613.32</v>
      </c>
      <c r="H113" s="172">
        <f t="shared" si="73"/>
        <v>1613.32</v>
      </c>
      <c r="I113" s="22">
        <v>1</v>
      </c>
      <c r="J113" s="22">
        <f t="shared" si="51"/>
        <v>0.5</v>
      </c>
      <c r="K113" s="173">
        <f t="shared" ref="K113:K114" si="81">E113</f>
        <v>3226.64</v>
      </c>
      <c r="L113" s="173">
        <f t="shared" si="74"/>
        <v>1613.32</v>
      </c>
      <c r="M113" s="13">
        <v>0.21</v>
      </c>
      <c r="N113" s="13">
        <v>0.09</v>
      </c>
      <c r="O113" s="13">
        <v>0.35</v>
      </c>
      <c r="P113" s="13">
        <v>0.15</v>
      </c>
      <c r="Q113" s="241">
        <v>0.1</v>
      </c>
      <c r="R113" s="22">
        <v>0</v>
      </c>
      <c r="S113" s="22">
        <v>0.89999999999999991</v>
      </c>
      <c r="T113" s="22">
        <f t="shared" si="75"/>
        <v>0</v>
      </c>
      <c r="U113" s="22">
        <f t="shared" si="76"/>
        <v>0.89999999999999991</v>
      </c>
      <c r="V113" s="14">
        <f t="shared" si="77"/>
        <v>1451.9879999999998</v>
      </c>
      <c r="W113" s="14">
        <f t="shared" si="78"/>
        <v>0</v>
      </c>
      <c r="X113" s="14">
        <f t="shared" si="79"/>
        <v>1451.9879999999998</v>
      </c>
      <c r="Y113" s="14">
        <f t="shared" si="49"/>
        <v>0</v>
      </c>
      <c r="Z113" s="14">
        <f t="shared" si="80"/>
        <v>1451.9879999999998</v>
      </c>
      <c r="AA113" s="14"/>
      <c r="AB113" s="158"/>
      <c r="AC113" s="176"/>
    </row>
    <row r="114" spans="1:30" s="159" customFormat="1" ht="13.2">
      <c r="A114" s="168">
        <v>91</v>
      </c>
      <c r="B114" s="169" t="s">
        <v>144</v>
      </c>
      <c r="C114" s="168">
        <v>1</v>
      </c>
      <c r="D114" s="168" t="s">
        <v>41</v>
      </c>
      <c r="E114" s="170">
        <v>3252.08</v>
      </c>
      <c r="F114" s="171">
        <v>0.5</v>
      </c>
      <c r="G114" s="21">
        <f t="shared" si="72"/>
        <v>1626.04</v>
      </c>
      <c r="H114" s="172">
        <f t="shared" si="73"/>
        <v>1626.04</v>
      </c>
      <c r="I114" s="22">
        <v>1</v>
      </c>
      <c r="J114" s="22">
        <f t="shared" si="51"/>
        <v>0.5</v>
      </c>
      <c r="K114" s="173">
        <f t="shared" si="81"/>
        <v>3252.08</v>
      </c>
      <c r="L114" s="173">
        <f t="shared" si="74"/>
        <v>1626.04</v>
      </c>
      <c r="M114" s="13">
        <v>0.21</v>
      </c>
      <c r="N114" s="13">
        <v>0.09</v>
      </c>
      <c r="O114" s="13">
        <v>0.35</v>
      </c>
      <c r="P114" s="13">
        <v>0.15</v>
      </c>
      <c r="Q114" s="241">
        <v>0.1</v>
      </c>
      <c r="R114" s="22">
        <v>0</v>
      </c>
      <c r="S114" s="22">
        <v>0.89999999999999991</v>
      </c>
      <c r="T114" s="22">
        <f t="shared" si="75"/>
        <v>0</v>
      </c>
      <c r="U114" s="22">
        <f t="shared" si="76"/>
        <v>0.89999999999999991</v>
      </c>
      <c r="V114" s="14">
        <f t="shared" si="77"/>
        <v>1463.4359999999999</v>
      </c>
      <c r="W114" s="14">
        <f t="shared" si="78"/>
        <v>0</v>
      </c>
      <c r="X114" s="14">
        <f t="shared" si="79"/>
        <v>1463.4359999999999</v>
      </c>
      <c r="Y114" s="14">
        <f t="shared" si="49"/>
        <v>0</v>
      </c>
      <c r="Z114" s="14">
        <f t="shared" si="80"/>
        <v>1463.4359999999999</v>
      </c>
      <c r="AA114" s="158"/>
      <c r="AB114" s="158"/>
      <c r="AC114" s="176"/>
    </row>
    <row r="115" spans="1:30" s="159" customFormat="1" ht="20.100000000000001" customHeight="1">
      <c r="A115" s="168">
        <v>92</v>
      </c>
      <c r="B115" s="169" t="s">
        <v>145</v>
      </c>
      <c r="C115" s="168">
        <v>1</v>
      </c>
      <c r="D115" s="168" t="s">
        <v>41</v>
      </c>
      <c r="E115" s="170">
        <v>5363.6</v>
      </c>
      <c r="F115" s="171">
        <v>0</v>
      </c>
      <c r="G115" s="21">
        <f t="shared" si="72"/>
        <v>0</v>
      </c>
      <c r="H115" s="172">
        <f t="shared" si="73"/>
        <v>5363.6</v>
      </c>
      <c r="I115" s="22">
        <v>1</v>
      </c>
      <c r="J115" s="22">
        <f t="shared" si="51"/>
        <v>1</v>
      </c>
      <c r="K115" s="173">
        <f>E115*1.25</f>
        <v>6704.5</v>
      </c>
      <c r="L115" s="173">
        <f t="shared" si="74"/>
        <v>6704.5</v>
      </c>
      <c r="M115" s="13">
        <v>0.21</v>
      </c>
      <c r="N115" s="13">
        <v>0.09</v>
      </c>
      <c r="O115" s="13">
        <v>0.35</v>
      </c>
      <c r="P115" s="13">
        <v>0.15</v>
      </c>
      <c r="Q115" s="242">
        <v>0.1</v>
      </c>
      <c r="R115" s="22">
        <v>0</v>
      </c>
      <c r="S115" s="22">
        <v>0.89999999999999991</v>
      </c>
      <c r="T115" s="22">
        <f t="shared" si="75"/>
        <v>0</v>
      </c>
      <c r="U115" s="22">
        <f t="shared" si="76"/>
        <v>0.89999999999999991</v>
      </c>
      <c r="V115" s="14">
        <f t="shared" si="77"/>
        <v>6034.0499999999993</v>
      </c>
      <c r="W115" s="14">
        <f t="shared" si="78"/>
        <v>0</v>
      </c>
      <c r="X115" s="14">
        <f t="shared" si="79"/>
        <v>6034.0499999999993</v>
      </c>
      <c r="Y115" s="14">
        <f t="shared" si="49"/>
        <v>0</v>
      </c>
      <c r="Z115" s="14">
        <f t="shared" si="80"/>
        <v>6034.0499999999993</v>
      </c>
      <c r="AA115" s="14"/>
      <c r="AB115" s="14"/>
      <c r="AC115" s="176"/>
      <c r="AD115" s="159" t="s">
        <v>85</v>
      </c>
    </row>
    <row r="116" spans="1:30" s="159" customFormat="1" ht="20.100000000000001" customHeight="1">
      <c r="A116" s="168">
        <v>93</v>
      </c>
      <c r="B116" s="169" t="s">
        <v>146</v>
      </c>
      <c r="C116" s="168">
        <v>1</v>
      </c>
      <c r="D116" s="168" t="s">
        <v>41</v>
      </c>
      <c r="E116" s="170">
        <v>2422.1</v>
      </c>
      <c r="F116" s="171">
        <v>0</v>
      </c>
      <c r="G116" s="21">
        <f t="shared" si="72"/>
        <v>0</v>
      </c>
      <c r="H116" s="172">
        <f t="shared" si="73"/>
        <v>2422.1</v>
      </c>
      <c r="I116" s="22">
        <v>1</v>
      </c>
      <c r="J116" s="22">
        <f t="shared" si="51"/>
        <v>1</v>
      </c>
      <c r="K116" s="173">
        <f>E116*1.25</f>
        <v>3027.625</v>
      </c>
      <c r="L116" s="173">
        <f t="shared" si="74"/>
        <v>3027.625</v>
      </c>
      <c r="M116" s="13">
        <v>0.21</v>
      </c>
      <c r="N116" s="13">
        <v>0.09</v>
      </c>
      <c r="O116" s="13">
        <v>0.35</v>
      </c>
      <c r="P116" s="13">
        <v>0.15</v>
      </c>
      <c r="Q116" s="13">
        <v>0</v>
      </c>
      <c r="R116" s="22">
        <v>0</v>
      </c>
      <c r="S116" s="22">
        <v>0.79999999999999993</v>
      </c>
      <c r="T116" s="22">
        <f t="shared" si="75"/>
        <v>0.10000000000000009</v>
      </c>
      <c r="U116" s="22">
        <v>0.9</v>
      </c>
      <c r="V116" s="14">
        <f t="shared" si="77"/>
        <v>2422.1</v>
      </c>
      <c r="W116" s="14">
        <f t="shared" si="78"/>
        <v>302.76250000000027</v>
      </c>
      <c r="X116" s="14">
        <f t="shared" si="79"/>
        <v>2724.8625000000002</v>
      </c>
      <c r="Y116" s="14">
        <f t="shared" si="49"/>
        <v>302.76250000000027</v>
      </c>
      <c r="Z116" s="14">
        <f t="shared" si="80"/>
        <v>2724.8625000000002</v>
      </c>
      <c r="AA116" s="14"/>
      <c r="AB116" s="232"/>
      <c r="AC116" s="176"/>
      <c r="AD116" s="159" t="s">
        <v>120</v>
      </c>
    </row>
    <row r="117" spans="1:30" s="159" customFormat="1" ht="20.100000000000001" customHeight="1">
      <c r="A117" s="168">
        <v>94</v>
      </c>
      <c r="B117" s="177" t="s">
        <v>147</v>
      </c>
      <c r="C117" s="168">
        <v>1</v>
      </c>
      <c r="D117" s="168" t="s">
        <v>41</v>
      </c>
      <c r="E117" s="170">
        <v>2673.32</v>
      </c>
      <c r="F117" s="171">
        <v>0</v>
      </c>
      <c r="G117" s="21">
        <f t="shared" si="72"/>
        <v>0</v>
      </c>
      <c r="H117" s="172">
        <f t="shared" si="73"/>
        <v>2673.32</v>
      </c>
      <c r="I117" s="22">
        <v>1</v>
      </c>
      <c r="J117" s="22">
        <f t="shared" si="51"/>
        <v>1</v>
      </c>
      <c r="K117" s="173">
        <f>E117*1.25</f>
        <v>3341.65</v>
      </c>
      <c r="L117" s="173">
        <f t="shared" si="74"/>
        <v>3341.65</v>
      </c>
      <c r="M117" s="13">
        <v>0.21</v>
      </c>
      <c r="N117" s="13">
        <v>0.09</v>
      </c>
      <c r="O117" s="13">
        <v>0.35</v>
      </c>
      <c r="P117" s="13">
        <v>0.15</v>
      </c>
      <c r="Q117" s="13">
        <v>0</v>
      </c>
      <c r="R117" s="22">
        <v>0</v>
      </c>
      <c r="S117" s="22">
        <v>0.79999999999999993</v>
      </c>
      <c r="T117" s="22">
        <f t="shared" si="75"/>
        <v>5.0000000000000044E-2</v>
      </c>
      <c r="U117" s="22">
        <v>0.85</v>
      </c>
      <c r="V117" s="14">
        <f t="shared" si="77"/>
        <v>2673.3199999999997</v>
      </c>
      <c r="W117" s="14">
        <f t="shared" si="78"/>
        <v>167.08250000000044</v>
      </c>
      <c r="X117" s="14">
        <f t="shared" si="79"/>
        <v>2840.4025000000001</v>
      </c>
      <c r="Y117" s="14">
        <f t="shared" si="49"/>
        <v>167.08250000000044</v>
      </c>
      <c r="Z117" s="14">
        <f t="shared" si="80"/>
        <v>2840.4025000000001</v>
      </c>
      <c r="AA117" s="14"/>
      <c r="AB117" s="232"/>
      <c r="AC117" s="176"/>
    </row>
    <row r="118" spans="1:30" s="159" customFormat="1" ht="20.100000000000001" customHeight="1">
      <c r="A118" s="168">
        <v>95</v>
      </c>
      <c r="B118" s="177" t="s">
        <v>148</v>
      </c>
      <c r="C118" s="168">
        <v>1</v>
      </c>
      <c r="D118" s="168" t="s">
        <v>41</v>
      </c>
      <c r="E118" s="170">
        <v>3226.64</v>
      </c>
      <c r="F118" s="171">
        <v>0.5</v>
      </c>
      <c r="G118" s="21">
        <f t="shared" si="72"/>
        <v>1613.32</v>
      </c>
      <c r="H118" s="172">
        <f t="shared" si="73"/>
        <v>1613.32</v>
      </c>
      <c r="I118" s="22">
        <v>1</v>
      </c>
      <c r="J118" s="22">
        <f t="shared" si="51"/>
        <v>0.5</v>
      </c>
      <c r="K118" s="173">
        <f>E118</f>
        <v>3226.64</v>
      </c>
      <c r="L118" s="173">
        <f t="shared" si="74"/>
        <v>1613.32</v>
      </c>
      <c r="M118" s="13">
        <v>0.21</v>
      </c>
      <c r="N118" s="13">
        <v>0.09</v>
      </c>
      <c r="O118" s="13">
        <v>0.35</v>
      </c>
      <c r="P118" s="13">
        <v>0.15</v>
      </c>
      <c r="Q118" s="241">
        <v>0.1</v>
      </c>
      <c r="R118" s="22">
        <v>0</v>
      </c>
      <c r="S118" s="22">
        <v>0.89999999999999991</v>
      </c>
      <c r="T118" s="22">
        <f t="shared" si="75"/>
        <v>0</v>
      </c>
      <c r="U118" s="22">
        <f t="shared" si="76"/>
        <v>0.89999999999999991</v>
      </c>
      <c r="V118" s="14">
        <f t="shared" si="77"/>
        <v>1451.9879999999998</v>
      </c>
      <c r="W118" s="14">
        <f t="shared" si="78"/>
        <v>0</v>
      </c>
      <c r="X118" s="14">
        <f t="shared" si="79"/>
        <v>1451.9879999999998</v>
      </c>
      <c r="Y118" s="14">
        <f t="shared" si="49"/>
        <v>0</v>
      </c>
      <c r="Z118" s="14">
        <f t="shared" si="80"/>
        <v>1451.9879999999998</v>
      </c>
      <c r="AA118" s="14"/>
      <c r="AB118" s="14"/>
      <c r="AC118" s="276" t="s">
        <v>78</v>
      </c>
    </row>
    <row r="119" spans="1:30" s="159" customFormat="1" ht="20.100000000000001" customHeight="1">
      <c r="A119" s="168">
        <v>96</v>
      </c>
      <c r="B119" s="177" t="s">
        <v>149</v>
      </c>
      <c r="C119" s="168">
        <v>1</v>
      </c>
      <c r="D119" s="168" t="s">
        <v>41</v>
      </c>
      <c r="E119" s="170">
        <v>3226.64</v>
      </c>
      <c r="F119" s="171">
        <v>0.5</v>
      </c>
      <c r="G119" s="21">
        <f t="shared" si="72"/>
        <v>1613.32</v>
      </c>
      <c r="H119" s="172">
        <f t="shared" si="73"/>
        <v>1613.32</v>
      </c>
      <c r="I119" s="22">
        <v>1</v>
      </c>
      <c r="J119" s="22">
        <f t="shared" si="51"/>
        <v>0.5</v>
      </c>
      <c r="K119" s="173">
        <f t="shared" ref="K119:K121" si="82">E119</f>
        <v>3226.64</v>
      </c>
      <c r="L119" s="173">
        <f t="shared" si="74"/>
        <v>1613.32</v>
      </c>
      <c r="M119" s="13">
        <v>0.21</v>
      </c>
      <c r="N119" s="13">
        <v>0.09</v>
      </c>
      <c r="O119" s="13">
        <v>0.35</v>
      </c>
      <c r="P119" s="13">
        <v>0.15</v>
      </c>
      <c r="Q119" s="241">
        <v>0.1</v>
      </c>
      <c r="R119" s="22">
        <v>0</v>
      </c>
      <c r="S119" s="22">
        <v>0.89999999999999991</v>
      </c>
      <c r="T119" s="22">
        <f t="shared" si="75"/>
        <v>0</v>
      </c>
      <c r="U119" s="22">
        <f t="shared" si="76"/>
        <v>0.89999999999999991</v>
      </c>
      <c r="V119" s="14">
        <f t="shared" si="77"/>
        <v>1451.9879999999998</v>
      </c>
      <c r="W119" s="14">
        <f t="shared" si="78"/>
        <v>0</v>
      </c>
      <c r="X119" s="14">
        <f t="shared" si="79"/>
        <v>1451.9879999999998</v>
      </c>
      <c r="Y119" s="14">
        <f t="shared" si="49"/>
        <v>0</v>
      </c>
      <c r="Z119" s="14">
        <f t="shared" si="80"/>
        <v>1451.9879999999998</v>
      </c>
      <c r="AA119" s="14"/>
      <c r="AB119" s="14"/>
      <c r="AC119" s="276"/>
    </row>
    <row r="120" spans="1:30" ht="39.6">
      <c r="A120" s="168">
        <v>97</v>
      </c>
      <c r="B120" s="177" t="s">
        <v>150</v>
      </c>
      <c r="C120" s="168">
        <v>1</v>
      </c>
      <c r="D120" s="168" t="s">
        <v>41</v>
      </c>
      <c r="E120" s="170">
        <v>3090.96</v>
      </c>
      <c r="F120" s="171">
        <v>0.5</v>
      </c>
      <c r="G120" s="21">
        <f t="shared" si="72"/>
        <v>1545.48</v>
      </c>
      <c r="H120" s="172">
        <f t="shared" si="73"/>
        <v>1545.48</v>
      </c>
      <c r="I120" s="22">
        <v>1</v>
      </c>
      <c r="J120" s="22">
        <f t="shared" si="51"/>
        <v>0.5</v>
      </c>
      <c r="K120" s="173">
        <f t="shared" si="82"/>
        <v>3090.96</v>
      </c>
      <c r="L120" s="173">
        <f t="shared" si="74"/>
        <v>1545.48</v>
      </c>
      <c r="M120" s="13">
        <v>0.21</v>
      </c>
      <c r="N120" s="13">
        <v>0.09</v>
      </c>
      <c r="O120" s="13">
        <v>0.35</v>
      </c>
      <c r="P120" s="13">
        <v>0.15</v>
      </c>
      <c r="Q120" s="241">
        <v>0.1</v>
      </c>
      <c r="R120" s="22">
        <v>0</v>
      </c>
      <c r="S120" s="22">
        <v>0.89999999999999991</v>
      </c>
      <c r="T120" s="22">
        <f t="shared" si="75"/>
        <v>0</v>
      </c>
      <c r="U120" s="22">
        <f t="shared" si="76"/>
        <v>0.89999999999999991</v>
      </c>
      <c r="V120" s="14">
        <f t="shared" si="77"/>
        <v>1390.9319999999998</v>
      </c>
      <c r="W120" s="14">
        <f t="shared" si="78"/>
        <v>0</v>
      </c>
      <c r="X120" s="14">
        <f t="shared" si="79"/>
        <v>1390.9319999999998</v>
      </c>
      <c r="Y120" s="14">
        <f t="shared" si="49"/>
        <v>0</v>
      </c>
      <c r="Z120" s="14">
        <f t="shared" si="80"/>
        <v>1390.9319999999998</v>
      </c>
      <c r="AA120" s="14"/>
      <c r="AB120" s="14"/>
      <c r="AC120" s="175" t="s">
        <v>151</v>
      </c>
    </row>
    <row r="121" spans="1:30" ht="20.100000000000001" customHeight="1">
      <c r="A121" s="168">
        <v>14</v>
      </c>
      <c r="B121" s="177" t="s">
        <v>152</v>
      </c>
      <c r="C121" s="168">
        <v>1</v>
      </c>
      <c r="D121" s="168" t="s">
        <v>41</v>
      </c>
      <c r="E121" s="170">
        <v>2422.1</v>
      </c>
      <c r="F121" s="171">
        <v>0.5</v>
      </c>
      <c r="G121" s="21">
        <f t="shared" si="72"/>
        <v>1211.05</v>
      </c>
      <c r="H121" s="172">
        <f t="shared" si="73"/>
        <v>1211.05</v>
      </c>
      <c r="I121" s="22">
        <v>1</v>
      </c>
      <c r="J121" s="22">
        <f t="shared" si="51"/>
        <v>0.5</v>
      </c>
      <c r="K121" s="173">
        <f t="shared" si="82"/>
        <v>2422.1</v>
      </c>
      <c r="L121" s="173">
        <f t="shared" si="74"/>
        <v>1211.05</v>
      </c>
      <c r="M121" s="13">
        <v>0.21</v>
      </c>
      <c r="N121" s="13">
        <v>0.09</v>
      </c>
      <c r="O121" s="13">
        <v>0.35</v>
      </c>
      <c r="P121" s="13">
        <v>0.15</v>
      </c>
      <c r="Q121" s="241">
        <v>0.1</v>
      </c>
      <c r="R121" s="22">
        <v>0</v>
      </c>
      <c r="S121" s="22">
        <v>0.89999999999999991</v>
      </c>
      <c r="T121" s="22">
        <f t="shared" si="75"/>
        <v>0</v>
      </c>
      <c r="U121" s="22">
        <f t="shared" si="76"/>
        <v>0.89999999999999991</v>
      </c>
      <c r="V121" s="14">
        <f t="shared" si="77"/>
        <v>1089.9449999999999</v>
      </c>
      <c r="W121" s="14">
        <f t="shared" si="78"/>
        <v>0</v>
      </c>
      <c r="X121" s="14">
        <f t="shared" si="79"/>
        <v>1089.9449999999999</v>
      </c>
      <c r="Y121" s="14">
        <f t="shared" si="49"/>
        <v>0</v>
      </c>
      <c r="Z121" s="14">
        <f t="shared" si="80"/>
        <v>1089.9449999999999</v>
      </c>
      <c r="AA121" s="14"/>
      <c r="AB121" s="14"/>
      <c r="AC121" s="176"/>
    </row>
    <row r="122" spans="1:30" ht="20.100000000000001" customHeight="1">
      <c r="A122" s="168">
        <v>99</v>
      </c>
      <c r="B122" s="177" t="s">
        <v>153</v>
      </c>
      <c r="C122" s="168">
        <v>1</v>
      </c>
      <c r="D122" s="168" t="s">
        <v>41</v>
      </c>
      <c r="E122" s="170">
        <v>2422.1</v>
      </c>
      <c r="F122" s="171">
        <v>0</v>
      </c>
      <c r="G122" s="21">
        <f t="shared" si="72"/>
        <v>0</v>
      </c>
      <c r="H122" s="172">
        <f t="shared" si="73"/>
        <v>2422.1</v>
      </c>
      <c r="I122" s="22">
        <v>1</v>
      </c>
      <c r="J122" s="22">
        <f t="shared" si="51"/>
        <v>1</v>
      </c>
      <c r="K122" s="173">
        <f>E122*1.25</f>
        <v>3027.625</v>
      </c>
      <c r="L122" s="173">
        <f>K122*C122*J122</f>
        <v>3027.625</v>
      </c>
      <c r="M122" s="13">
        <v>0.21</v>
      </c>
      <c r="N122" s="13">
        <v>0.09</v>
      </c>
      <c r="O122" s="13">
        <v>0.35</v>
      </c>
      <c r="P122" s="13">
        <v>0.15</v>
      </c>
      <c r="Q122" s="241">
        <v>0.1</v>
      </c>
      <c r="R122" s="22">
        <v>0</v>
      </c>
      <c r="S122" s="22">
        <v>0.89999999999999991</v>
      </c>
      <c r="T122" s="22">
        <f t="shared" si="75"/>
        <v>0</v>
      </c>
      <c r="U122" s="22">
        <f t="shared" si="76"/>
        <v>0.89999999999999991</v>
      </c>
      <c r="V122" s="14">
        <f t="shared" si="77"/>
        <v>2724.8624999999997</v>
      </c>
      <c r="W122" s="14">
        <f t="shared" si="78"/>
        <v>0</v>
      </c>
      <c r="X122" s="14">
        <f t="shared" si="79"/>
        <v>2724.8624999999997</v>
      </c>
      <c r="Y122" s="14">
        <f t="shared" si="49"/>
        <v>0</v>
      </c>
      <c r="Z122" s="14">
        <f t="shared" si="80"/>
        <v>2724.8624999999997</v>
      </c>
      <c r="AA122" s="14"/>
      <c r="AB122" s="14"/>
      <c r="AC122" s="176"/>
    </row>
    <row r="123" spans="1:30" ht="20.100000000000001" customHeight="1">
      <c r="A123" s="168">
        <v>100</v>
      </c>
      <c r="B123" s="177" t="s">
        <v>154</v>
      </c>
      <c r="C123" s="168">
        <v>1</v>
      </c>
      <c r="D123" s="168" t="s">
        <v>41</v>
      </c>
      <c r="E123" s="170">
        <v>3090.96</v>
      </c>
      <c r="F123" s="171">
        <v>0.5</v>
      </c>
      <c r="G123" s="21">
        <f t="shared" si="72"/>
        <v>1545.48</v>
      </c>
      <c r="H123" s="172">
        <f t="shared" si="73"/>
        <v>1545.48</v>
      </c>
      <c r="I123" s="22">
        <v>1</v>
      </c>
      <c r="J123" s="22">
        <f t="shared" si="51"/>
        <v>0.5</v>
      </c>
      <c r="K123" s="173">
        <f>E123</f>
        <v>3090.96</v>
      </c>
      <c r="L123" s="173">
        <f t="shared" si="74"/>
        <v>1545.48</v>
      </c>
      <c r="M123" s="13">
        <v>0.21</v>
      </c>
      <c r="N123" s="13">
        <v>0.09</v>
      </c>
      <c r="O123" s="13">
        <v>0.35</v>
      </c>
      <c r="P123" s="13">
        <v>0.15</v>
      </c>
      <c r="Q123" s="241">
        <v>0.1</v>
      </c>
      <c r="R123" s="22">
        <v>0</v>
      </c>
      <c r="S123" s="22">
        <v>0.89999999999999991</v>
      </c>
      <c r="T123" s="22">
        <f t="shared" si="75"/>
        <v>0</v>
      </c>
      <c r="U123" s="22">
        <f t="shared" si="76"/>
        <v>0.89999999999999991</v>
      </c>
      <c r="V123" s="14">
        <f t="shared" si="77"/>
        <v>1390.9319999999998</v>
      </c>
      <c r="W123" s="14">
        <f t="shared" si="78"/>
        <v>0</v>
      </c>
      <c r="X123" s="14">
        <f t="shared" si="79"/>
        <v>1390.9319999999998</v>
      </c>
      <c r="Y123" s="14">
        <f t="shared" si="49"/>
        <v>0</v>
      </c>
      <c r="Z123" s="14">
        <f t="shared" si="80"/>
        <v>1390.9319999999998</v>
      </c>
      <c r="AA123" s="14"/>
      <c r="AB123" s="14"/>
      <c r="AC123" s="276" t="s">
        <v>151</v>
      </c>
    </row>
    <row r="124" spans="1:30" ht="16.5" customHeight="1">
      <c r="A124" s="168">
        <v>101</v>
      </c>
      <c r="B124" s="177" t="s">
        <v>155</v>
      </c>
      <c r="C124" s="168">
        <v>1</v>
      </c>
      <c r="D124" s="168" t="s">
        <v>41</v>
      </c>
      <c r="E124" s="170">
        <v>2422.1</v>
      </c>
      <c r="F124" s="171">
        <v>0.5</v>
      </c>
      <c r="G124" s="21">
        <f t="shared" si="72"/>
        <v>1211.05</v>
      </c>
      <c r="H124" s="172">
        <f t="shared" si="73"/>
        <v>1211.05</v>
      </c>
      <c r="I124" s="22">
        <v>1</v>
      </c>
      <c r="J124" s="22">
        <f t="shared" si="51"/>
        <v>0.5</v>
      </c>
      <c r="K124" s="173">
        <f>E124</f>
        <v>2422.1</v>
      </c>
      <c r="L124" s="173">
        <f t="shared" si="74"/>
        <v>1211.05</v>
      </c>
      <c r="M124" s="13">
        <v>0.21</v>
      </c>
      <c r="N124" s="13">
        <v>0.09</v>
      </c>
      <c r="O124" s="13">
        <v>0.35</v>
      </c>
      <c r="P124" s="13">
        <v>0.15</v>
      </c>
      <c r="Q124" s="241">
        <v>0.1</v>
      </c>
      <c r="R124" s="22">
        <v>0</v>
      </c>
      <c r="S124" s="22">
        <v>0.89999999999999991</v>
      </c>
      <c r="T124" s="22">
        <f t="shared" si="75"/>
        <v>0</v>
      </c>
      <c r="U124" s="22">
        <f t="shared" si="76"/>
        <v>0.89999999999999991</v>
      </c>
      <c r="V124" s="14">
        <f t="shared" si="77"/>
        <v>1089.9449999999999</v>
      </c>
      <c r="W124" s="14">
        <f t="shared" si="78"/>
        <v>0</v>
      </c>
      <c r="X124" s="14">
        <f t="shared" si="79"/>
        <v>1089.9449999999999</v>
      </c>
      <c r="Y124" s="14">
        <f t="shared" si="49"/>
        <v>0</v>
      </c>
      <c r="Z124" s="14">
        <f t="shared" si="80"/>
        <v>1089.9449999999999</v>
      </c>
      <c r="AA124" s="14"/>
      <c r="AB124" s="14"/>
      <c r="AC124" s="276"/>
    </row>
    <row r="125" spans="1:30" ht="20.100000000000001" customHeight="1">
      <c r="A125" s="168">
        <v>102</v>
      </c>
      <c r="B125" s="177" t="s">
        <v>156</v>
      </c>
      <c r="C125" s="168">
        <v>1</v>
      </c>
      <c r="D125" s="168" t="s">
        <v>41</v>
      </c>
      <c r="E125" s="170">
        <v>3090.96</v>
      </c>
      <c r="F125" s="171">
        <v>0</v>
      </c>
      <c r="G125" s="21">
        <f t="shared" si="72"/>
        <v>0</v>
      </c>
      <c r="H125" s="172">
        <f t="shared" si="73"/>
        <v>3090.96</v>
      </c>
      <c r="I125" s="22">
        <v>1</v>
      </c>
      <c r="J125" s="22">
        <f t="shared" si="51"/>
        <v>1</v>
      </c>
      <c r="K125" s="173">
        <f>E125*1.25</f>
        <v>3863.7</v>
      </c>
      <c r="L125" s="173">
        <f t="shared" si="74"/>
        <v>3863.7</v>
      </c>
      <c r="M125" s="13">
        <v>0.21</v>
      </c>
      <c r="N125" s="13">
        <v>0.09</v>
      </c>
      <c r="O125" s="13">
        <v>0.35</v>
      </c>
      <c r="P125" s="13">
        <v>0.15</v>
      </c>
      <c r="Q125" s="13">
        <v>0</v>
      </c>
      <c r="R125" s="22">
        <v>0</v>
      </c>
      <c r="S125" s="22">
        <v>0.79999999999999993</v>
      </c>
      <c r="T125" s="22">
        <f t="shared" si="75"/>
        <v>0.10000000000000009</v>
      </c>
      <c r="U125" s="22">
        <v>0.9</v>
      </c>
      <c r="V125" s="14">
        <f t="shared" si="77"/>
        <v>3090.9599999999996</v>
      </c>
      <c r="W125" s="14">
        <f t="shared" si="78"/>
        <v>386.37000000000035</v>
      </c>
      <c r="X125" s="14">
        <f t="shared" si="79"/>
        <v>3477.33</v>
      </c>
      <c r="Y125" s="14">
        <f t="shared" si="49"/>
        <v>386.37000000000035</v>
      </c>
      <c r="Z125" s="14">
        <f t="shared" si="80"/>
        <v>3477.33</v>
      </c>
      <c r="AA125" s="14"/>
      <c r="AB125" s="232"/>
      <c r="AC125" s="176"/>
    </row>
    <row r="126" spans="1:30" ht="36.75" customHeight="1">
      <c r="A126" s="168">
        <v>103</v>
      </c>
      <c r="B126" s="177" t="s">
        <v>157</v>
      </c>
      <c r="C126" s="168">
        <v>1</v>
      </c>
      <c r="D126" s="168" t="s">
        <v>41</v>
      </c>
      <c r="E126" s="170">
        <v>3226.64</v>
      </c>
      <c r="F126" s="171">
        <v>0.66</v>
      </c>
      <c r="G126" s="21">
        <f t="shared" si="72"/>
        <v>2129.5824000000002</v>
      </c>
      <c r="H126" s="172">
        <f t="shared" si="73"/>
        <v>1097.0575999999996</v>
      </c>
      <c r="I126" s="22">
        <v>1</v>
      </c>
      <c r="J126" s="22">
        <f t="shared" si="51"/>
        <v>0.33999999999999997</v>
      </c>
      <c r="K126" s="173">
        <f>E126</f>
        <v>3226.64</v>
      </c>
      <c r="L126" s="173">
        <f t="shared" si="74"/>
        <v>1097.0575999999999</v>
      </c>
      <c r="M126" s="13">
        <v>0.21</v>
      </c>
      <c r="N126" s="13">
        <v>0.09</v>
      </c>
      <c r="O126" s="13">
        <v>0.35</v>
      </c>
      <c r="P126" s="13">
        <v>0.15</v>
      </c>
      <c r="Q126" s="22">
        <v>0.14000000000000001</v>
      </c>
      <c r="R126" s="22">
        <v>0.06</v>
      </c>
      <c r="S126" s="22">
        <v>1</v>
      </c>
      <c r="T126" s="22">
        <f t="shared" si="75"/>
        <v>0</v>
      </c>
      <c r="U126" s="22">
        <f t="shared" si="76"/>
        <v>1</v>
      </c>
      <c r="V126" s="14">
        <f t="shared" si="77"/>
        <v>1097.0575999999999</v>
      </c>
      <c r="W126" s="14">
        <f t="shared" si="78"/>
        <v>0</v>
      </c>
      <c r="X126" s="14">
        <f t="shared" si="79"/>
        <v>1097.0575999999999</v>
      </c>
      <c r="Y126" s="14">
        <f t="shared" si="49"/>
        <v>0</v>
      </c>
      <c r="Z126" s="14">
        <f t="shared" si="80"/>
        <v>1097.0575999999999</v>
      </c>
      <c r="AA126" s="14"/>
      <c r="AB126" s="239"/>
      <c r="AC126" s="175"/>
    </row>
    <row r="127" spans="1:30" ht="13.2">
      <c r="A127" s="168">
        <v>104</v>
      </c>
      <c r="B127" s="177" t="s">
        <v>158</v>
      </c>
      <c r="C127" s="168">
        <v>1</v>
      </c>
      <c r="D127" s="168" t="s">
        <v>41</v>
      </c>
      <c r="E127" s="170">
        <v>3252.08</v>
      </c>
      <c r="F127" s="171">
        <v>0</v>
      </c>
      <c r="G127" s="21">
        <f t="shared" si="72"/>
        <v>0</v>
      </c>
      <c r="H127" s="172">
        <f t="shared" si="73"/>
        <v>3252.08</v>
      </c>
      <c r="I127" s="22">
        <v>1</v>
      </c>
      <c r="J127" s="22">
        <f t="shared" si="51"/>
        <v>1</v>
      </c>
      <c r="K127" s="173">
        <f>E127*1.25</f>
        <v>4065.1</v>
      </c>
      <c r="L127" s="173">
        <f t="shared" si="74"/>
        <v>4065.1</v>
      </c>
      <c r="M127" s="13">
        <v>0.21</v>
      </c>
      <c r="N127" s="13">
        <v>0.09</v>
      </c>
      <c r="O127" s="13">
        <v>0.35</v>
      </c>
      <c r="P127" s="13">
        <v>0.15</v>
      </c>
      <c r="Q127" s="22">
        <v>0.14000000000000001</v>
      </c>
      <c r="R127" s="22">
        <v>0.06</v>
      </c>
      <c r="S127" s="22">
        <v>1</v>
      </c>
      <c r="T127" s="22">
        <f t="shared" si="75"/>
        <v>0</v>
      </c>
      <c r="U127" s="22">
        <f t="shared" si="76"/>
        <v>1</v>
      </c>
      <c r="V127" s="14">
        <f t="shared" si="77"/>
        <v>4065.1</v>
      </c>
      <c r="W127" s="14">
        <f t="shared" si="78"/>
        <v>0</v>
      </c>
      <c r="X127" s="14">
        <f t="shared" si="79"/>
        <v>4065.1</v>
      </c>
      <c r="Y127" s="14">
        <f t="shared" si="49"/>
        <v>0</v>
      </c>
      <c r="Z127" s="14">
        <f t="shared" si="80"/>
        <v>4065.1</v>
      </c>
      <c r="AA127" s="158"/>
      <c r="AB127" s="239"/>
      <c r="AC127" s="176"/>
    </row>
    <row r="128" spans="1:30" ht="20.100000000000001" customHeight="1">
      <c r="A128" s="168">
        <v>105</v>
      </c>
      <c r="B128" s="177" t="s">
        <v>159</v>
      </c>
      <c r="C128" s="168">
        <v>1</v>
      </c>
      <c r="D128" s="168" t="s">
        <v>41</v>
      </c>
      <c r="E128" s="170">
        <v>5363.6</v>
      </c>
      <c r="F128" s="171">
        <v>0</v>
      </c>
      <c r="G128" s="21">
        <f t="shared" si="72"/>
        <v>0</v>
      </c>
      <c r="H128" s="172">
        <f t="shared" si="73"/>
        <v>5363.6</v>
      </c>
      <c r="I128" s="22">
        <v>1</v>
      </c>
      <c r="J128" s="22">
        <f t="shared" si="51"/>
        <v>1</v>
      </c>
      <c r="K128" s="173">
        <f t="shared" ref="K128:K130" si="83">E128*1.25</f>
        <v>6704.5</v>
      </c>
      <c r="L128" s="173">
        <f t="shared" si="74"/>
        <v>6704.5</v>
      </c>
      <c r="M128" s="13">
        <v>0.21</v>
      </c>
      <c r="N128" s="13">
        <v>0.09</v>
      </c>
      <c r="O128" s="13">
        <v>0.35</v>
      </c>
      <c r="P128" s="13">
        <v>0.15</v>
      </c>
      <c r="Q128" s="13">
        <v>0.14000000000000001</v>
      </c>
      <c r="R128" s="13">
        <v>0.06</v>
      </c>
      <c r="S128" s="22">
        <v>1</v>
      </c>
      <c r="T128" s="22">
        <f t="shared" si="75"/>
        <v>0</v>
      </c>
      <c r="U128" s="22">
        <f t="shared" si="76"/>
        <v>1</v>
      </c>
      <c r="V128" s="14">
        <f t="shared" si="77"/>
        <v>6704.5</v>
      </c>
      <c r="W128" s="14">
        <f t="shared" si="78"/>
        <v>0</v>
      </c>
      <c r="X128" s="14">
        <f t="shared" si="79"/>
        <v>6704.5</v>
      </c>
      <c r="Y128" s="14">
        <f t="shared" si="49"/>
        <v>0</v>
      </c>
      <c r="Z128" s="14">
        <f t="shared" si="80"/>
        <v>6704.5</v>
      </c>
      <c r="AA128" s="14"/>
      <c r="AB128" s="238"/>
      <c r="AC128" s="176"/>
    </row>
    <row r="129" spans="1:30" ht="20.100000000000001" customHeight="1">
      <c r="A129" s="168">
        <v>106</v>
      </c>
      <c r="B129" s="177" t="s">
        <v>160</v>
      </c>
      <c r="C129" s="168">
        <v>1</v>
      </c>
      <c r="D129" s="168" t="s">
        <v>41</v>
      </c>
      <c r="E129" s="170">
        <v>2422.1</v>
      </c>
      <c r="F129" s="171">
        <v>0</v>
      </c>
      <c r="G129" s="21">
        <f t="shared" si="72"/>
        <v>0</v>
      </c>
      <c r="H129" s="172">
        <f t="shared" si="73"/>
        <v>2422.1</v>
      </c>
      <c r="I129" s="22">
        <v>1</v>
      </c>
      <c r="J129" s="22">
        <f t="shared" si="51"/>
        <v>1</v>
      </c>
      <c r="K129" s="173">
        <f t="shared" si="83"/>
        <v>3027.625</v>
      </c>
      <c r="L129" s="173">
        <f t="shared" si="74"/>
        <v>3027.625</v>
      </c>
      <c r="M129" s="13">
        <v>0.21</v>
      </c>
      <c r="N129" s="13">
        <v>0.09</v>
      </c>
      <c r="O129" s="13">
        <v>0.35</v>
      </c>
      <c r="P129" s="13">
        <v>0.15</v>
      </c>
      <c r="Q129" s="13">
        <v>0.14000000000000001</v>
      </c>
      <c r="R129" s="22">
        <v>0.06</v>
      </c>
      <c r="S129" s="22">
        <v>1</v>
      </c>
      <c r="T129" s="22">
        <f t="shared" si="75"/>
        <v>0</v>
      </c>
      <c r="U129" s="22">
        <f t="shared" si="76"/>
        <v>1</v>
      </c>
      <c r="V129" s="14">
        <f t="shared" si="77"/>
        <v>3027.625</v>
      </c>
      <c r="W129" s="14">
        <f t="shared" si="78"/>
        <v>0</v>
      </c>
      <c r="X129" s="14">
        <f t="shared" si="79"/>
        <v>3027.625</v>
      </c>
      <c r="Y129" s="14">
        <f t="shared" si="49"/>
        <v>0</v>
      </c>
      <c r="Z129" s="14">
        <f t="shared" si="80"/>
        <v>3027.625</v>
      </c>
      <c r="AA129" s="14"/>
      <c r="AB129" s="238"/>
      <c r="AC129" s="176"/>
      <c r="AD129" s="1" t="s">
        <v>120</v>
      </c>
    </row>
    <row r="130" spans="1:30" ht="20.100000000000001" customHeight="1">
      <c r="A130" s="168">
        <v>107</v>
      </c>
      <c r="B130" s="177" t="s">
        <v>161</v>
      </c>
      <c r="C130" s="168">
        <v>1</v>
      </c>
      <c r="D130" s="168" t="s">
        <v>41</v>
      </c>
      <c r="E130" s="170">
        <v>2673.32</v>
      </c>
      <c r="F130" s="171">
        <v>0</v>
      </c>
      <c r="G130" s="21">
        <f t="shared" si="72"/>
        <v>0</v>
      </c>
      <c r="H130" s="172">
        <f t="shared" si="73"/>
        <v>2673.32</v>
      </c>
      <c r="I130" s="22">
        <v>1</v>
      </c>
      <c r="J130" s="22">
        <f t="shared" si="51"/>
        <v>1</v>
      </c>
      <c r="K130" s="173">
        <f t="shared" si="83"/>
        <v>3341.65</v>
      </c>
      <c r="L130" s="173">
        <f t="shared" si="74"/>
        <v>3341.65</v>
      </c>
      <c r="M130" s="13">
        <v>0.21</v>
      </c>
      <c r="N130" s="13">
        <v>0</v>
      </c>
      <c r="O130" s="13">
        <v>0.35</v>
      </c>
      <c r="P130" s="13">
        <v>0</v>
      </c>
      <c r="Q130" s="13">
        <v>0</v>
      </c>
      <c r="R130" s="22">
        <v>0</v>
      </c>
      <c r="S130" s="22">
        <v>0.55999999999999994</v>
      </c>
      <c r="T130" s="22">
        <f t="shared" si="75"/>
        <v>0.10000000000000009</v>
      </c>
      <c r="U130" s="22">
        <v>0.66</v>
      </c>
      <c r="V130" s="14">
        <f t="shared" si="77"/>
        <v>1871.3239999999998</v>
      </c>
      <c r="W130" s="14">
        <f t="shared" si="78"/>
        <v>334.16500000000019</v>
      </c>
      <c r="X130" s="14">
        <f t="shared" si="79"/>
        <v>2205.489</v>
      </c>
      <c r="Y130" s="14">
        <f t="shared" ref="Y130:Y157" si="84">IF(W130&gt;0,W130,0)</f>
        <v>334.16500000000019</v>
      </c>
      <c r="Z130" s="14">
        <f t="shared" si="80"/>
        <v>2205.489</v>
      </c>
      <c r="AA130" s="232"/>
      <c r="AB130" s="14"/>
      <c r="AC130" s="176"/>
    </row>
    <row r="131" spans="1:30" s="159" customFormat="1" ht="29.25" customHeight="1">
      <c r="A131" s="168">
        <v>108</v>
      </c>
      <c r="B131" s="177" t="s">
        <v>162</v>
      </c>
      <c r="C131" s="168">
        <v>1</v>
      </c>
      <c r="D131" s="168" t="s">
        <v>41</v>
      </c>
      <c r="E131" s="170">
        <v>3226.64</v>
      </c>
      <c r="F131" s="171">
        <v>0.5</v>
      </c>
      <c r="G131" s="21">
        <f t="shared" si="72"/>
        <v>1613.32</v>
      </c>
      <c r="H131" s="172">
        <f t="shared" si="73"/>
        <v>1613.32</v>
      </c>
      <c r="I131" s="22">
        <v>1</v>
      </c>
      <c r="J131" s="22">
        <f t="shared" ref="J131:J194" si="85">I131-F131</f>
        <v>0.5</v>
      </c>
      <c r="K131" s="173">
        <f>E131</f>
        <v>3226.64</v>
      </c>
      <c r="L131" s="173">
        <f t="shared" si="74"/>
        <v>1613.32</v>
      </c>
      <c r="M131" s="13">
        <v>0.21</v>
      </c>
      <c r="N131" s="13">
        <v>0.09</v>
      </c>
      <c r="O131" s="13">
        <v>0.35</v>
      </c>
      <c r="P131" s="13">
        <v>0.15</v>
      </c>
      <c r="Q131" s="13">
        <v>0.14000000000000001</v>
      </c>
      <c r="R131" s="22">
        <v>0.06</v>
      </c>
      <c r="S131" s="22">
        <v>1</v>
      </c>
      <c r="T131" s="22">
        <f t="shared" si="75"/>
        <v>0</v>
      </c>
      <c r="U131" s="22">
        <f t="shared" si="76"/>
        <v>1</v>
      </c>
      <c r="V131" s="14">
        <f t="shared" si="77"/>
        <v>1613.32</v>
      </c>
      <c r="W131" s="14">
        <f t="shared" si="78"/>
        <v>0</v>
      </c>
      <c r="X131" s="14">
        <f t="shared" si="79"/>
        <v>1613.32</v>
      </c>
      <c r="Y131" s="14">
        <f t="shared" si="84"/>
        <v>0</v>
      </c>
      <c r="Z131" s="14">
        <f t="shared" si="80"/>
        <v>1613.32</v>
      </c>
      <c r="AA131" s="14"/>
      <c r="AB131" s="239"/>
      <c r="AC131" s="276" t="s">
        <v>78</v>
      </c>
    </row>
    <row r="132" spans="1:30" s="159" customFormat="1" ht="28.5" customHeight="1">
      <c r="A132" s="168">
        <v>109</v>
      </c>
      <c r="B132" s="177" t="s">
        <v>163</v>
      </c>
      <c r="C132" s="168">
        <v>1</v>
      </c>
      <c r="D132" s="168" t="s">
        <v>41</v>
      </c>
      <c r="E132" s="170">
        <v>3226.64</v>
      </c>
      <c r="F132" s="171">
        <v>0.5</v>
      </c>
      <c r="G132" s="21">
        <f t="shared" si="72"/>
        <v>1613.32</v>
      </c>
      <c r="H132" s="172">
        <f t="shared" si="73"/>
        <v>1613.32</v>
      </c>
      <c r="I132" s="22">
        <v>1</v>
      </c>
      <c r="J132" s="22">
        <f t="shared" si="85"/>
        <v>0.5</v>
      </c>
      <c r="K132" s="173">
        <f t="shared" ref="K132:K133" si="86">E132</f>
        <v>3226.64</v>
      </c>
      <c r="L132" s="173">
        <f t="shared" si="74"/>
        <v>1613.32</v>
      </c>
      <c r="M132" s="13">
        <v>0.21</v>
      </c>
      <c r="N132" s="13">
        <v>0.09</v>
      </c>
      <c r="O132" s="13">
        <v>0.35</v>
      </c>
      <c r="P132" s="13">
        <v>0.15</v>
      </c>
      <c r="Q132" s="13">
        <v>0.14000000000000001</v>
      </c>
      <c r="R132" s="22">
        <v>0.06</v>
      </c>
      <c r="S132" s="22">
        <v>1</v>
      </c>
      <c r="T132" s="22">
        <f t="shared" si="75"/>
        <v>0</v>
      </c>
      <c r="U132" s="22">
        <f t="shared" si="76"/>
        <v>1</v>
      </c>
      <c r="V132" s="14">
        <f t="shared" si="77"/>
        <v>1613.32</v>
      </c>
      <c r="W132" s="14">
        <f t="shared" si="78"/>
        <v>0</v>
      </c>
      <c r="X132" s="14">
        <f t="shared" si="79"/>
        <v>1613.32</v>
      </c>
      <c r="Y132" s="14">
        <f t="shared" si="84"/>
        <v>0</v>
      </c>
      <c r="Z132" s="14">
        <f t="shared" si="80"/>
        <v>1613.32</v>
      </c>
      <c r="AA132" s="14"/>
      <c r="AB132" s="239"/>
      <c r="AC132" s="276"/>
    </row>
    <row r="133" spans="1:30" ht="39.6">
      <c r="A133" s="168">
        <v>110</v>
      </c>
      <c r="B133" s="177" t="s">
        <v>164</v>
      </c>
      <c r="C133" s="168">
        <v>1</v>
      </c>
      <c r="D133" s="168" t="s">
        <v>41</v>
      </c>
      <c r="E133" s="170">
        <v>3090.96</v>
      </c>
      <c r="F133" s="171">
        <v>0.5</v>
      </c>
      <c r="G133" s="21">
        <f t="shared" si="72"/>
        <v>1545.48</v>
      </c>
      <c r="H133" s="172">
        <f t="shared" si="73"/>
        <v>1545.48</v>
      </c>
      <c r="I133" s="22">
        <v>1</v>
      </c>
      <c r="J133" s="22">
        <f t="shared" si="85"/>
        <v>0.5</v>
      </c>
      <c r="K133" s="173">
        <f t="shared" si="86"/>
        <v>3090.96</v>
      </c>
      <c r="L133" s="173">
        <f t="shared" si="74"/>
        <v>1545.48</v>
      </c>
      <c r="M133" s="13">
        <v>0.21</v>
      </c>
      <c r="N133" s="13">
        <v>0.09</v>
      </c>
      <c r="O133" s="13">
        <v>0.35</v>
      </c>
      <c r="P133" s="13">
        <v>0.15</v>
      </c>
      <c r="Q133" s="13">
        <v>0.14000000000000001</v>
      </c>
      <c r="R133" s="22">
        <v>0</v>
      </c>
      <c r="S133" s="22">
        <v>0.94</v>
      </c>
      <c r="T133" s="22">
        <f t="shared" si="75"/>
        <v>0</v>
      </c>
      <c r="U133" s="22">
        <f t="shared" si="76"/>
        <v>0.94</v>
      </c>
      <c r="V133" s="14">
        <f t="shared" si="77"/>
        <v>1452.7511999999999</v>
      </c>
      <c r="W133" s="14">
        <f t="shared" si="78"/>
        <v>0</v>
      </c>
      <c r="X133" s="14">
        <f t="shared" si="79"/>
        <v>1452.7511999999999</v>
      </c>
      <c r="Y133" s="14">
        <f t="shared" si="84"/>
        <v>0</v>
      </c>
      <c r="Z133" s="14">
        <f t="shared" si="80"/>
        <v>1452.7511999999999</v>
      </c>
      <c r="AA133" s="14"/>
      <c r="AB133" s="240"/>
      <c r="AC133" s="175" t="s">
        <v>78</v>
      </c>
    </row>
    <row r="134" spans="1:30" s="159" customFormat="1" ht="28.5" customHeight="1">
      <c r="A134" s="168">
        <v>111</v>
      </c>
      <c r="B134" s="177" t="s">
        <v>165</v>
      </c>
      <c r="C134" s="168">
        <v>1</v>
      </c>
      <c r="D134" s="168" t="s">
        <v>41</v>
      </c>
      <c r="E134" s="170">
        <v>2422.1</v>
      </c>
      <c r="F134" s="171">
        <v>0</v>
      </c>
      <c r="G134" s="21">
        <f t="shared" si="72"/>
        <v>0</v>
      </c>
      <c r="H134" s="172">
        <f t="shared" si="73"/>
        <v>2422.1</v>
      </c>
      <c r="I134" s="22">
        <v>1</v>
      </c>
      <c r="J134" s="22">
        <f t="shared" si="85"/>
        <v>1</v>
      </c>
      <c r="K134" s="173">
        <f>E134*1.25</f>
        <v>3027.625</v>
      </c>
      <c r="L134" s="173">
        <f t="shared" si="74"/>
        <v>3027.625</v>
      </c>
      <c r="M134" s="13">
        <v>0.21</v>
      </c>
      <c r="N134" s="13">
        <v>0.09</v>
      </c>
      <c r="O134" s="13">
        <v>0.35</v>
      </c>
      <c r="P134" s="13">
        <v>0.15</v>
      </c>
      <c r="Q134" s="13">
        <v>0.14000000000000001</v>
      </c>
      <c r="R134" s="22">
        <v>0.06</v>
      </c>
      <c r="S134" s="22">
        <v>1</v>
      </c>
      <c r="T134" s="22">
        <f t="shared" si="75"/>
        <v>0</v>
      </c>
      <c r="U134" s="22">
        <f t="shared" si="76"/>
        <v>1</v>
      </c>
      <c r="V134" s="14">
        <f t="shared" si="77"/>
        <v>3027.625</v>
      </c>
      <c r="W134" s="14">
        <f t="shared" si="78"/>
        <v>0</v>
      </c>
      <c r="X134" s="14">
        <f t="shared" si="79"/>
        <v>3027.625</v>
      </c>
      <c r="Y134" s="14">
        <f t="shared" si="84"/>
        <v>0</v>
      </c>
      <c r="Z134" s="14">
        <f t="shared" si="80"/>
        <v>3027.625</v>
      </c>
      <c r="AA134" s="14"/>
      <c r="AB134" s="239"/>
      <c r="AC134" s="176"/>
    </row>
    <row r="135" spans="1:30" s="159" customFormat="1" ht="38.25" customHeight="1">
      <c r="A135" s="168">
        <v>112</v>
      </c>
      <c r="B135" s="177" t="s">
        <v>166</v>
      </c>
      <c r="C135" s="168">
        <v>1</v>
      </c>
      <c r="D135" s="168" t="s">
        <v>41</v>
      </c>
      <c r="E135" s="170">
        <v>2422.1</v>
      </c>
      <c r="F135" s="171">
        <v>0.5</v>
      </c>
      <c r="G135" s="21">
        <f t="shared" si="72"/>
        <v>1211.05</v>
      </c>
      <c r="H135" s="172">
        <f t="shared" si="73"/>
        <v>1211.05</v>
      </c>
      <c r="I135" s="22">
        <v>1</v>
      </c>
      <c r="J135" s="22">
        <f t="shared" si="85"/>
        <v>0.5</v>
      </c>
      <c r="K135" s="173">
        <f>E135</f>
        <v>2422.1</v>
      </c>
      <c r="L135" s="173">
        <f t="shared" si="74"/>
        <v>1211.05</v>
      </c>
      <c r="M135" s="13">
        <v>0.21</v>
      </c>
      <c r="N135" s="13">
        <v>0.09</v>
      </c>
      <c r="O135" s="13">
        <v>0.35</v>
      </c>
      <c r="P135" s="13">
        <v>0.15</v>
      </c>
      <c r="Q135" s="22">
        <v>0.14000000000000001</v>
      </c>
      <c r="R135" s="22">
        <v>0.06</v>
      </c>
      <c r="S135" s="22">
        <v>1</v>
      </c>
      <c r="T135" s="22">
        <f t="shared" si="75"/>
        <v>0</v>
      </c>
      <c r="U135" s="22">
        <f t="shared" si="76"/>
        <v>1</v>
      </c>
      <c r="V135" s="14">
        <f t="shared" si="77"/>
        <v>1211.05</v>
      </c>
      <c r="W135" s="14">
        <f t="shared" si="78"/>
        <v>0</v>
      </c>
      <c r="X135" s="14">
        <f t="shared" si="79"/>
        <v>1211.05</v>
      </c>
      <c r="Y135" s="14">
        <f t="shared" si="84"/>
        <v>0</v>
      </c>
      <c r="Z135" s="14">
        <f t="shared" si="80"/>
        <v>1211.05</v>
      </c>
      <c r="AA135" s="14"/>
      <c r="AB135" s="239"/>
      <c r="AC135" s="276" t="s">
        <v>78</v>
      </c>
    </row>
    <row r="136" spans="1:30" s="159" customFormat="1" ht="27" customHeight="1">
      <c r="A136" s="168">
        <v>113</v>
      </c>
      <c r="B136" s="177" t="s">
        <v>167</v>
      </c>
      <c r="C136" s="168">
        <v>1</v>
      </c>
      <c r="D136" s="168" t="s">
        <v>41</v>
      </c>
      <c r="E136" s="170">
        <v>3090.96</v>
      </c>
      <c r="F136" s="171">
        <v>0.5</v>
      </c>
      <c r="G136" s="21">
        <f t="shared" si="72"/>
        <v>1545.48</v>
      </c>
      <c r="H136" s="172">
        <f t="shared" si="73"/>
        <v>1545.48</v>
      </c>
      <c r="I136" s="22">
        <v>1</v>
      </c>
      <c r="J136" s="22">
        <f t="shared" si="85"/>
        <v>0.5</v>
      </c>
      <c r="K136" s="173">
        <f t="shared" ref="K136:K137" si="87">E136</f>
        <v>3090.96</v>
      </c>
      <c r="L136" s="173">
        <f t="shared" si="74"/>
        <v>1545.48</v>
      </c>
      <c r="M136" s="13">
        <v>0.21</v>
      </c>
      <c r="N136" s="13">
        <v>0.09</v>
      </c>
      <c r="O136" s="13">
        <v>0.35</v>
      </c>
      <c r="P136" s="13">
        <v>0.15</v>
      </c>
      <c r="Q136" s="22">
        <v>0.14000000000000001</v>
      </c>
      <c r="R136" s="22">
        <v>0.06</v>
      </c>
      <c r="S136" s="22">
        <v>1</v>
      </c>
      <c r="T136" s="22">
        <f t="shared" si="75"/>
        <v>0</v>
      </c>
      <c r="U136" s="22">
        <f t="shared" si="76"/>
        <v>1</v>
      </c>
      <c r="V136" s="14">
        <f t="shared" si="77"/>
        <v>1545.48</v>
      </c>
      <c r="W136" s="14">
        <f t="shared" si="78"/>
        <v>0</v>
      </c>
      <c r="X136" s="14">
        <f t="shared" si="79"/>
        <v>1545.48</v>
      </c>
      <c r="Y136" s="14">
        <f t="shared" si="84"/>
        <v>0</v>
      </c>
      <c r="Z136" s="14">
        <f t="shared" si="80"/>
        <v>1545.48</v>
      </c>
      <c r="AA136" s="14"/>
      <c r="AB136" s="239"/>
      <c r="AC136" s="276"/>
    </row>
    <row r="137" spans="1:30" s="159" customFormat="1" ht="39.6">
      <c r="A137" s="168">
        <v>114</v>
      </c>
      <c r="B137" s="177" t="s">
        <v>168</v>
      </c>
      <c r="C137" s="168">
        <v>1</v>
      </c>
      <c r="D137" s="168" t="s">
        <v>41</v>
      </c>
      <c r="E137" s="170">
        <v>2422.1</v>
      </c>
      <c r="F137" s="171">
        <v>0.5</v>
      </c>
      <c r="G137" s="21">
        <f t="shared" si="72"/>
        <v>1211.05</v>
      </c>
      <c r="H137" s="172">
        <f t="shared" si="73"/>
        <v>1211.05</v>
      </c>
      <c r="I137" s="22">
        <v>1</v>
      </c>
      <c r="J137" s="22">
        <f t="shared" si="85"/>
        <v>0.5</v>
      </c>
      <c r="K137" s="173">
        <f t="shared" si="87"/>
        <v>2422.1</v>
      </c>
      <c r="L137" s="173">
        <f t="shared" si="74"/>
        <v>1211.05</v>
      </c>
      <c r="M137" s="13">
        <v>0.21</v>
      </c>
      <c r="N137" s="13">
        <v>0.09</v>
      </c>
      <c r="O137" s="13">
        <v>0.35</v>
      </c>
      <c r="P137" s="13">
        <v>0.15</v>
      </c>
      <c r="Q137" s="22">
        <v>0.14000000000000001</v>
      </c>
      <c r="R137" s="22">
        <v>0.06</v>
      </c>
      <c r="S137" s="22">
        <v>1</v>
      </c>
      <c r="T137" s="22">
        <f t="shared" si="75"/>
        <v>0</v>
      </c>
      <c r="U137" s="22">
        <f t="shared" si="76"/>
        <v>1</v>
      </c>
      <c r="V137" s="14">
        <f t="shared" si="77"/>
        <v>1211.05</v>
      </c>
      <c r="W137" s="14">
        <f t="shared" si="78"/>
        <v>0</v>
      </c>
      <c r="X137" s="14">
        <f t="shared" si="79"/>
        <v>1211.05</v>
      </c>
      <c r="Y137" s="14">
        <f t="shared" si="84"/>
        <v>0</v>
      </c>
      <c r="Z137" s="14">
        <f t="shared" si="80"/>
        <v>1211.05</v>
      </c>
      <c r="AA137" s="14"/>
      <c r="AB137" s="239"/>
      <c r="AC137" s="175" t="s">
        <v>78</v>
      </c>
    </row>
    <row r="138" spans="1:30" s="159" customFormat="1" ht="20.100000000000001" customHeight="1">
      <c r="A138" s="168">
        <v>115</v>
      </c>
      <c r="B138" s="177" t="s">
        <v>169</v>
      </c>
      <c r="C138" s="168">
        <v>1</v>
      </c>
      <c r="D138" s="168" t="s">
        <v>41</v>
      </c>
      <c r="E138" s="170">
        <v>3090.96</v>
      </c>
      <c r="F138" s="171">
        <v>0</v>
      </c>
      <c r="G138" s="21">
        <f t="shared" si="72"/>
        <v>0</v>
      </c>
      <c r="H138" s="172">
        <f t="shared" si="73"/>
        <v>3090.96</v>
      </c>
      <c r="I138" s="22">
        <v>1</v>
      </c>
      <c r="J138" s="22">
        <f t="shared" si="85"/>
        <v>1</v>
      </c>
      <c r="K138" s="173">
        <f>E138*1.25</f>
        <v>3863.7</v>
      </c>
      <c r="L138" s="173">
        <f t="shared" si="74"/>
        <v>3863.7</v>
      </c>
      <c r="M138" s="13">
        <v>0.21</v>
      </c>
      <c r="N138" s="13">
        <v>0.09</v>
      </c>
      <c r="O138" s="13">
        <v>0.35</v>
      </c>
      <c r="P138" s="13">
        <v>0.15</v>
      </c>
      <c r="Q138" s="241">
        <v>0.1</v>
      </c>
      <c r="R138" s="22">
        <v>0</v>
      </c>
      <c r="S138" s="22">
        <v>0.89999999999999991</v>
      </c>
      <c r="T138" s="22">
        <f t="shared" si="75"/>
        <v>0</v>
      </c>
      <c r="U138" s="22">
        <f t="shared" si="76"/>
        <v>0.89999999999999991</v>
      </c>
      <c r="V138" s="14">
        <f t="shared" si="77"/>
        <v>3477.3299999999995</v>
      </c>
      <c r="W138" s="14">
        <f t="shared" si="78"/>
        <v>0</v>
      </c>
      <c r="X138" s="14">
        <f t="shared" si="79"/>
        <v>3477.3299999999995</v>
      </c>
      <c r="Y138" s="14">
        <f t="shared" si="84"/>
        <v>0</v>
      </c>
      <c r="Z138" s="14">
        <f t="shared" si="80"/>
        <v>3477.3299999999995</v>
      </c>
      <c r="AA138" s="14"/>
      <c r="AB138" s="14"/>
      <c r="AC138" s="176"/>
    </row>
    <row r="139" spans="1:30" ht="39.6">
      <c r="A139" s="168">
        <v>116</v>
      </c>
      <c r="B139" s="177" t="s">
        <v>170</v>
      </c>
      <c r="C139" s="168">
        <v>1</v>
      </c>
      <c r="D139" s="168" t="s">
        <v>41</v>
      </c>
      <c r="E139" s="170">
        <v>3226.64</v>
      </c>
      <c r="F139" s="171">
        <v>0.5</v>
      </c>
      <c r="G139" s="21">
        <f t="shared" si="72"/>
        <v>1613.32</v>
      </c>
      <c r="H139" s="172">
        <f t="shared" si="73"/>
        <v>1613.32</v>
      </c>
      <c r="I139" s="22">
        <v>1</v>
      </c>
      <c r="J139" s="22">
        <f t="shared" si="85"/>
        <v>0.5</v>
      </c>
      <c r="K139" s="173">
        <f>E139</f>
        <v>3226.64</v>
      </c>
      <c r="L139" s="173">
        <f t="shared" si="74"/>
        <v>1613.32</v>
      </c>
      <c r="M139" s="13">
        <v>0.21</v>
      </c>
      <c r="N139" s="13">
        <v>0.09</v>
      </c>
      <c r="O139" s="13">
        <v>0.35</v>
      </c>
      <c r="P139" s="13">
        <v>0.15</v>
      </c>
      <c r="Q139" s="22">
        <v>0.14000000000000001</v>
      </c>
      <c r="R139" s="22">
        <v>0.06</v>
      </c>
      <c r="S139" s="22">
        <v>1</v>
      </c>
      <c r="T139" s="22">
        <f t="shared" si="75"/>
        <v>0</v>
      </c>
      <c r="U139" s="22">
        <f t="shared" si="76"/>
        <v>1</v>
      </c>
      <c r="V139" s="14">
        <f t="shared" si="77"/>
        <v>1613.32</v>
      </c>
      <c r="W139" s="14">
        <f t="shared" si="78"/>
        <v>0</v>
      </c>
      <c r="X139" s="14">
        <f t="shared" si="79"/>
        <v>1613.32</v>
      </c>
      <c r="Y139" s="14">
        <f t="shared" si="84"/>
        <v>0</v>
      </c>
      <c r="Z139" s="14">
        <f t="shared" si="80"/>
        <v>1613.32</v>
      </c>
      <c r="AA139" s="14"/>
      <c r="AB139" s="239"/>
      <c r="AC139" s="175" t="s">
        <v>151</v>
      </c>
    </row>
    <row r="140" spans="1:30" ht="13.2">
      <c r="A140" s="168">
        <v>117</v>
      </c>
      <c r="B140" s="177" t="s">
        <v>171</v>
      </c>
      <c r="C140" s="168">
        <v>1</v>
      </c>
      <c r="D140" s="168" t="s">
        <v>41</v>
      </c>
      <c r="E140" s="170">
        <v>3252.08</v>
      </c>
      <c r="F140" s="171">
        <v>0</v>
      </c>
      <c r="G140" s="21">
        <f t="shared" si="72"/>
        <v>0</v>
      </c>
      <c r="H140" s="172">
        <f t="shared" si="73"/>
        <v>3252.08</v>
      </c>
      <c r="I140" s="22">
        <v>1</v>
      </c>
      <c r="J140" s="22">
        <f t="shared" si="85"/>
        <v>1</v>
      </c>
      <c r="K140" s="173">
        <f>E140*1.25</f>
        <v>4065.1</v>
      </c>
      <c r="L140" s="173">
        <f t="shared" si="74"/>
        <v>4065.1</v>
      </c>
      <c r="M140" s="13">
        <v>0.21</v>
      </c>
      <c r="N140" s="13">
        <v>0.09</v>
      </c>
      <c r="O140" s="13">
        <v>0.35</v>
      </c>
      <c r="P140" s="13">
        <v>0.15</v>
      </c>
      <c r="Q140" s="13">
        <v>0.14000000000000001</v>
      </c>
      <c r="R140" s="22">
        <v>0.06</v>
      </c>
      <c r="S140" s="22">
        <v>1</v>
      </c>
      <c r="T140" s="22">
        <f t="shared" si="75"/>
        <v>0</v>
      </c>
      <c r="U140" s="22">
        <f t="shared" si="76"/>
        <v>1</v>
      </c>
      <c r="V140" s="14">
        <f t="shared" si="77"/>
        <v>4065.1</v>
      </c>
      <c r="W140" s="14">
        <f t="shared" si="78"/>
        <v>0</v>
      </c>
      <c r="X140" s="14">
        <f t="shared" si="79"/>
        <v>4065.1</v>
      </c>
      <c r="Y140" s="14">
        <f t="shared" si="84"/>
        <v>0</v>
      </c>
      <c r="Z140" s="14">
        <f t="shared" si="80"/>
        <v>4065.1</v>
      </c>
      <c r="AA140" s="158"/>
      <c r="AB140" s="238"/>
      <c r="AC140" s="176"/>
    </row>
    <row r="141" spans="1:30" ht="20.100000000000001" customHeight="1">
      <c r="A141" s="168">
        <v>118</v>
      </c>
      <c r="B141" s="177" t="s">
        <v>172</v>
      </c>
      <c r="C141" s="168">
        <v>1</v>
      </c>
      <c r="D141" s="168" t="s">
        <v>41</v>
      </c>
      <c r="E141" s="170">
        <v>5363.6</v>
      </c>
      <c r="F141" s="171">
        <v>0</v>
      </c>
      <c r="G141" s="21">
        <f t="shared" si="72"/>
        <v>0</v>
      </c>
      <c r="H141" s="172">
        <f t="shared" si="73"/>
        <v>5363.6</v>
      </c>
      <c r="I141" s="22">
        <v>1</v>
      </c>
      <c r="J141" s="22">
        <f t="shared" si="85"/>
        <v>1</v>
      </c>
      <c r="K141" s="173">
        <f>E141*1.25</f>
        <v>6704.5</v>
      </c>
      <c r="L141" s="173">
        <f t="shared" si="74"/>
        <v>6704.5</v>
      </c>
      <c r="M141" s="13">
        <v>0.21</v>
      </c>
      <c r="N141" s="13">
        <v>0.09</v>
      </c>
      <c r="O141" s="13">
        <v>0.35</v>
      </c>
      <c r="P141" s="13">
        <v>0.15</v>
      </c>
      <c r="Q141" s="13">
        <v>0.14000000000000001</v>
      </c>
      <c r="R141" s="13">
        <v>0.06</v>
      </c>
      <c r="S141" s="22">
        <v>1</v>
      </c>
      <c r="T141" s="22">
        <f t="shared" si="75"/>
        <v>0</v>
      </c>
      <c r="U141" s="22">
        <f t="shared" si="76"/>
        <v>1</v>
      </c>
      <c r="V141" s="14">
        <f t="shared" si="77"/>
        <v>6704.5</v>
      </c>
      <c r="W141" s="14">
        <f t="shared" si="78"/>
        <v>0</v>
      </c>
      <c r="X141" s="14">
        <f t="shared" si="79"/>
        <v>6704.5</v>
      </c>
      <c r="Y141" s="14">
        <f t="shared" si="84"/>
        <v>0</v>
      </c>
      <c r="Z141" s="14">
        <f t="shared" si="80"/>
        <v>6704.5</v>
      </c>
      <c r="AA141" s="14"/>
      <c r="AB141" s="238"/>
      <c r="AC141" s="176"/>
    </row>
    <row r="142" spans="1:30" ht="20.100000000000001" customHeight="1">
      <c r="A142" s="168">
        <v>119</v>
      </c>
      <c r="B142" s="177" t="s">
        <v>173</v>
      </c>
      <c r="C142" s="168">
        <v>1</v>
      </c>
      <c r="D142" s="168" t="s">
        <v>41</v>
      </c>
      <c r="E142" s="170">
        <v>2422.1</v>
      </c>
      <c r="F142" s="171">
        <v>0</v>
      </c>
      <c r="G142" s="21">
        <f t="shared" si="72"/>
        <v>0</v>
      </c>
      <c r="H142" s="172">
        <f t="shared" si="73"/>
        <v>2422.1</v>
      </c>
      <c r="I142" s="22">
        <v>1</v>
      </c>
      <c r="J142" s="22">
        <f t="shared" si="85"/>
        <v>1</v>
      </c>
      <c r="K142" s="173">
        <f>E142*1.25</f>
        <v>3027.625</v>
      </c>
      <c r="L142" s="173">
        <f t="shared" si="74"/>
        <v>3027.625</v>
      </c>
      <c r="M142" s="13">
        <v>0.21</v>
      </c>
      <c r="N142" s="13">
        <v>0.09</v>
      </c>
      <c r="O142" s="13">
        <v>0.35</v>
      </c>
      <c r="P142" s="13">
        <v>0.15</v>
      </c>
      <c r="Q142" s="13">
        <v>0.14000000000000001</v>
      </c>
      <c r="R142" s="22">
        <v>0.06</v>
      </c>
      <c r="S142" s="22">
        <v>1</v>
      </c>
      <c r="T142" s="22">
        <f t="shared" si="75"/>
        <v>0</v>
      </c>
      <c r="U142" s="22">
        <f t="shared" si="76"/>
        <v>1</v>
      </c>
      <c r="V142" s="14">
        <f t="shared" si="77"/>
        <v>3027.625</v>
      </c>
      <c r="W142" s="14">
        <f t="shared" si="78"/>
        <v>0</v>
      </c>
      <c r="X142" s="14">
        <f t="shared" si="79"/>
        <v>3027.625</v>
      </c>
      <c r="Y142" s="14">
        <f t="shared" si="84"/>
        <v>0</v>
      </c>
      <c r="Z142" s="14">
        <f t="shared" si="80"/>
        <v>3027.625</v>
      </c>
      <c r="AA142" s="14"/>
      <c r="AB142" s="238"/>
      <c r="AC142" s="176"/>
      <c r="AD142" s="1" t="s">
        <v>120</v>
      </c>
    </row>
    <row r="143" spans="1:30" ht="20.100000000000001" customHeight="1">
      <c r="A143" s="168">
        <v>120</v>
      </c>
      <c r="B143" s="177" t="s">
        <v>174</v>
      </c>
      <c r="C143" s="168">
        <v>1</v>
      </c>
      <c r="D143" s="168" t="s">
        <v>41</v>
      </c>
      <c r="E143" s="170">
        <v>2673.32</v>
      </c>
      <c r="F143" s="171">
        <v>0</v>
      </c>
      <c r="G143" s="21">
        <f t="shared" si="72"/>
        <v>0</v>
      </c>
      <c r="H143" s="172">
        <f t="shared" si="73"/>
        <v>2673.32</v>
      </c>
      <c r="I143" s="22">
        <v>1</v>
      </c>
      <c r="J143" s="22">
        <f t="shared" si="85"/>
        <v>1</v>
      </c>
      <c r="K143" s="173">
        <f>E143*1.25</f>
        <v>3341.65</v>
      </c>
      <c r="L143" s="173">
        <f t="shared" si="74"/>
        <v>3341.65</v>
      </c>
      <c r="M143" s="13">
        <v>0.21</v>
      </c>
      <c r="N143" s="13">
        <v>0.09</v>
      </c>
      <c r="O143" s="13">
        <v>0.35</v>
      </c>
      <c r="P143" s="13">
        <v>0.15</v>
      </c>
      <c r="Q143" s="13">
        <v>0</v>
      </c>
      <c r="R143" s="22">
        <v>0</v>
      </c>
      <c r="S143" s="22">
        <v>0.79999999999999993</v>
      </c>
      <c r="T143" s="22">
        <f t="shared" si="75"/>
        <v>5.0000000000000044E-2</v>
      </c>
      <c r="U143" s="22">
        <v>0.85</v>
      </c>
      <c r="V143" s="14">
        <f t="shared" si="77"/>
        <v>2673.3199999999997</v>
      </c>
      <c r="W143" s="14">
        <f t="shared" si="78"/>
        <v>167.08250000000044</v>
      </c>
      <c r="X143" s="14">
        <f t="shared" si="79"/>
        <v>2840.4025000000001</v>
      </c>
      <c r="Y143" s="14">
        <f t="shared" si="84"/>
        <v>167.08250000000044</v>
      </c>
      <c r="Z143" s="14">
        <f t="shared" si="80"/>
        <v>2840.4025000000001</v>
      </c>
      <c r="AA143" s="14"/>
      <c r="AB143" s="232"/>
      <c r="AC143" s="176"/>
    </row>
    <row r="144" spans="1:30" ht="29.25" customHeight="1">
      <c r="A144" s="168">
        <v>121</v>
      </c>
      <c r="B144" s="177" t="s">
        <v>175</v>
      </c>
      <c r="C144" s="168">
        <v>1</v>
      </c>
      <c r="D144" s="168" t="s">
        <v>41</v>
      </c>
      <c r="E144" s="170">
        <v>3226.64</v>
      </c>
      <c r="F144" s="171">
        <v>0.5</v>
      </c>
      <c r="G144" s="21">
        <f t="shared" si="72"/>
        <v>1613.32</v>
      </c>
      <c r="H144" s="172">
        <f t="shared" si="73"/>
        <v>1613.32</v>
      </c>
      <c r="I144" s="22">
        <v>1</v>
      </c>
      <c r="J144" s="22">
        <f t="shared" si="85"/>
        <v>0.5</v>
      </c>
      <c r="K144" s="173">
        <f>E144</f>
        <v>3226.64</v>
      </c>
      <c r="L144" s="173">
        <f t="shared" si="74"/>
        <v>1613.32</v>
      </c>
      <c r="M144" s="13">
        <v>0.21</v>
      </c>
      <c r="N144" s="13">
        <v>0.09</v>
      </c>
      <c r="O144" s="13">
        <v>0.35</v>
      </c>
      <c r="P144" s="13">
        <v>0.15</v>
      </c>
      <c r="Q144" s="22">
        <v>0.14000000000000001</v>
      </c>
      <c r="R144" s="22">
        <v>0.06</v>
      </c>
      <c r="S144" s="22">
        <v>1</v>
      </c>
      <c r="T144" s="22">
        <f t="shared" si="75"/>
        <v>0</v>
      </c>
      <c r="U144" s="22">
        <f t="shared" si="76"/>
        <v>1</v>
      </c>
      <c r="V144" s="14">
        <f t="shared" si="77"/>
        <v>1613.32</v>
      </c>
      <c r="W144" s="14">
        <f t="shared" si="78"/>
        <v>0</v>
      </c>
      <c r="X144" s="14">
        <f t="shared" si="79"/>
        <v>1613.32</v>
      </c>
      <c r="Y144" s="14">
        <f t="shared" si="84"/>
        <v>0</v>
      </c>
      <c r="Z144" s="14">
        <f t="shared" si="80"/>
        <v>1613.32</v>
      </c>
      <c r="AA144" s="14"/>
      <c r="AB144" s="239"/>
      <c r="AC144" s="276" t="s">
        <v>151</v>
      </c>
    </row>
    <row r="145" spans="1:30" ht="32.25" customHeight="1">
      <c r="A145" s="168">
        <v>122</v>
      </c>
      <c r="B145" s="177" t="s">
        <v>176</v>
      </c>
      <c r="C145" s="168">
        <v>1</v>
      </c>
      <c r="D145" s="168" t="s">
        <v>41</v>
      </c>
      <c r="E145" s="170">
        <v>3226.64</v>
      </c>
      <c r="F145" s="171">
        <v>0.6</v>
      </c>
      <c r="G145" s="21">
        <f t="shared" si="72"/>
        <v>1935.9839999999999</v>
      </c>
      <c r="H145" s="172">
        <f t="shared" si="73"/>
        <v>1290.6559999999999</v>
      </c>
      <c r="I145" s="22">
        <v>1</v>
      </c>
      <c r="J145" s="22">
        <f t="shared" si="85"/>
        <v>0.4</v>
      </c>
      <c r="K145" s="173">
        <f t="shared" ref="K145:K146" si="88">E145</f>
        <v>3226.64</v>
      </c>
      <c r="L145" s="173">
        <f t="shared" si="74"/>
        <v>1290.6559999999999</v>
      </c>
      <c r="M145" s="13">
        <v>0.21</v>
      </c>
      <c r="N145" s="13">
        <v>0.09</v>
      </c>
      <c r="O145" s="13">
        <v>0.35</v>
      </c>
      <c r="P145" s="13">
        <v>0.15</v>
      </c>
      <c r="Q145" s="22">
        <v>0.14000000000000001</v>
      </c>
      <c r="R145" s="22">
        <v>0.06</v>
      </c>
      <c r="S145" s="22">
        <v>1</v>
      </c>
      <c r="T145" s="22">
        <f t="shared" si="75"/>
        <v>0</v>
      </c>
      <c r="U145" s="22">
        <f t="shared" si="76"/>
        <v>1</v>
      </c>
      <c r="V145" s="14">
        <f t="shared" si="77"/>
        <v>1290.6559999999999</v>
      </c>
      <c r="W145" s="14">
        <f t="shared" si="78"/>
        <v>0</v>
      </c>
      <c r="X145" s="14">
        <f t="shared" si="79"/>
        <v>1290.6559999999999</v>
      </c>
      <c r="Y145" s="14">
        <f t="shared" si="84"/>
        <v>0</v>
      </c>
      <c r="Z145" s="14">
        <f t="shared" si="80"/>
        <v>1290.6559999999999</v>
      </c>
      <c r="AA145" s="14"/>
      <c r="AB145" s="239"/>
      <c r="AC145" s="276"/>
    </row>
    <row r="146" spans="1:30" ht="34.5" customHeight="1">
      <c r="A146" s="168">
        <v>123</v>
      </c>
      <c r="B146" s="177" t="s">
        <v>177</v>
      </c>
      <c r="C146" s="168">
        <v>1</v>
      </c>
      <c r="D146" s="168" t="s">
        <v>41</v>
      </c>
      <c r="E146" s="170">
        <v>3090.96</v>
      </c>
      <c r="F146" s="171">
        <v>0.6</v>
      </c>
      <c r="G146" s="21">
        <f t="shared" si="72"/>
        <v>1854.576</v>
      </c>
      <c r="H146" s="172">
        <f t="shared" si="73"/>
        <v>1236.384</v>
      </c>
      <c r="I146" s="22">
        <v>1</v>
      </c>
      <c r="J146" s="22">
        <f t="shared" si="85"/>
        <v>0.4</v>
      </c>
      <c r="K146" s="173">
        <f t="shared" si="88"/>
        <v>3090.96</v>
      </c>
      <c r="L146" s="173">
        <f t="shared" si="74"/>
        <v>1236.384</v>
      </c>
      <c r="M146" s="13">
        <v>0.21</v>
      </c>
      <c r="N146" s="13">
        <v>0.09</v>
      </c>
      <c r="O146" s="13">
        <v>0.35</v>
      </c>
      <c r="P146" s="13">
        <v>0.15</v>
      </c>
      <c r="Q146" s="22">
        <v>0.14000000000000001</v>
      </c>
      <c r="R146" s="22">
        <v>0</v>
      </c>
      <c r="S146" s="22">
        <v>0.94</v>
      </c>
      <c r="T146" s="22">
        <f t="shared" si="75"/>
        <v>0</v>
      </c>
      <c r="U146" s="22">
        <f t="shared" si="76"/>
        <v>0.94</v>
      </c>
      <c r="V146" s="14">
        <f t="shared" si="77"/>
        <v>1162.2009599999999</v>
      </c>
      <c r="W146" s="14">
        <f t="shared" si="78"/>
        <v>0</v>
      </c>
      <c r="X146" s="14">
        <f t="shared" si="79"/>
        <v>1162.2009599999999</v>
      </c>
      <c r="Y146" s="14">
        <f t="shared" si="84"/>
        <v>0</v>
      </c>
      <c r="Z146" s="14">
        <f t="shared" si="80"/>
        <v>1162.2009599999999</v>
      </c>
      <c r="AA146" s="14"/>
      <c r="AB146" s="158"/>
      <c r="AC146" s="276"/>
    </row>
    <row r="147" spans="1:30" ht="23.25" customHeight="1">
      <c r="A147" s="168">
        <v>124</v>
      </c>
      <c r="B147" s="177" t="s">
        <v>178</v>
      </c>
      <c r="C147" s="168">
        <v>1</v>
      </c>
      <c r="D147" s="168" t="s">
        <v>41</v>
      </c>
      <c r="E147" s="170">
        <v>2422.1</v>
      </c>
      <c r="F147" s="171">
        <v>0</v>
      </c>
      <c r="G147" s="21">
        <f t="shared" si="72"/>
        <v>0</v>
      </c>
      <c r="H147" s="172">
        <f t="shared" si="73"/>
        <v>2422.1</v>
      </c>
      <c r="I147" s="22">
        <v>1</v>
      </c>
      <c r="J147" s="22">
        <f t="shared" si="85"/>
        <v>1</v>
      </c>
      <c r="K147" s="173">
        <f>E147*1.25</f>
        <v>3027.625</v>
      </c>
      <c r="L147" s="173">
        <f t="shared" si="74"/>
        <v>3027.625</v>
      </c>
      <c r="M147" s="13">
        <v>0.21</v>
      </c>
      <c r="N147" s="13">
        <v>0.09</v>
      </c>
      <c r="O147" s="13">
        <v>0.35</v>
      </c>
      <c r="P147" s="13">
        <v>0.15</v>
      </c>
      <c r="Q147" s="22">
        <v>0.14000000000000001</v>
      </c>
      <c r="R147" s="22">
        <v>0.06</v>
      </c>
      <c r="S147" s="22">
        <v>1</v>
      </c>
      <c r="T147" s="22">
        <f t="shared" si="75"/>
        <v>0</v>
      </c>
      <c r="U147" s="22">
        <f t="shared" si="76"/>
        <v>1</v>
      </c>
      <c r="V147" s="14">
        <f t="shared" si="77"/>
        <v>3027.625</v>
      </c>
      <c r="W147" s="14">
        <f t="shared" si="78"/>
        <v>0</v>
      </c>
      <c r="X147" s="14">
        <f t="shared" si="79"/>
        <v>3027.625</v>
      </c>
      <c r="Y147" s="14">
        <f t="shared" si="84"/>
        <v>0</v>
      </c>
      <c r="Z147" s="14">
        <f t="shared" si="80"/>
        <v>3027.625</v>
      </c>
      <c r="AA147" s="14"/>
      <c r="AB147" s="239"/>
      <c r="AC147" s="176"/>
    </row>
    <row r="148" spans="1:30" ht="38.25" customHeight="1">
      <c r="A148" s="168">
        <v>125</v>
      </c>
      <c r="B148" s="177" t="s">
        <v>179</v>
      </c>
      <c r="C148" s="168">
        <v>1</v>
      </c>
      <c r="D148" s="168" t="s">
        <v>41</v>
      </c>
      <c r="E148" s="170">
        <v>2422.1</v>
      </c>
      <c r="F148" s="171">
        <v>0.6</v>
      </c>
      <c r="G148" s="21">
        <f t="shared" si="72"/>
        <v>1453.26</v>
      </c>
      <c r="H148" s="172">
        <f t="shared" si="73"/>
        <v>968.83999999999992</v>
      </c>
      <c r="I148" s="22">
        <v>1</v>
      </c>
      <c r="J148" s="22">
        <f t="shared" si="85"/>
        <v>0.4</v>
      </c>
      <c r="K148" s="173">
        <f>E148</f>
        <v>2422.1</v>
      </c>
      <c r="L148" s="173">
        <f t="shared" si="74"/>
        <v>968.84</v>
      </c>
      <c r="M148" s="13">
        <v>0.21</v>
      </c>
      <c r="N148" s="13">
        <v>0.09</v>
      </c>
      <c r="O148" s="13">
        <v>0.35</v>
      </c>
      <c r="P148" s="13">
        <v>0.15</v>
      </c>
      <c r="Q148" s="22">
        <v>0.14000000000000001</v>
      </c>
      <c r="R148" s="22">
        <v>0.06</v>
      </c>
      <c r="S148" s="22">
        <v>1</v>
      </c>
      <c r="T148" s="22">
        <f t="shared" si="75"/>
        <v>0</v>
      </c>
      <c r="U148" s="22">
        <f t="shared" si="76"/>
        <v>1</v>
      </c>
      <c r="V148" s="14">
        <f t="shared" si="77"/>
        <v>968.84</v>
      </c>
      <c r="W148" s="14">
        <f t="shared" si="78"/>
        <v>0</v>
      </c>
      <c r="X148" s="14">
        <f t="shared" si="79"/>
        <v>968.84</v>
      </c>
      <c r="Y148" s="14">
        <f t="shared" si="84"/>
        <v>0</v>
      </c>
      <c r="Z148" s="14">
        <f t="shared" si="80"/>
        <v>968.84</v>
      </c>
      <c r="AA148" s="14"/>
      <c r="AB148" s="239"/>
      <c r="AC148" s="276" t="s">
        <v>151</v>
      </c>
    </row>
    <row r="149" spans="1:30" ht="26.25" customHeight="1">
      <c r="A149" s="168">
        <v>126</v>
      </c>
      <c r="B149" s="169" t="s">
        <v>180</v>
      </c>
      <c r="C149" s="168">
        <v>1</v>
      </c>
      <c r="D149" s="168" t="s">
        <v>41</v>
      </c>
      <c r="E149" s="170">
        <v>3090.96</v>
      </c>
      <c r="F149" s="171">
        <v>0.6</v>
      </c>
      <c r="G149" s="21">
        <f t="shared" si="72"/>
        <v>1854.576</v>
      </c>
      <c r="H149" s="172">
        <f t="shared" si="73"/>
        <v>1236.384</v>
      </c>
      <c r="I149" s="22">
        <v>1</v>
      </c>
      <c r="J149" s="22">
        <f t="shared" si="85"/>
        <v>0.4</v>
      </c>
      <c r="K149" s="173">
        <f>E149</f>
        <v>3090.96</v>
      </c>
      <c r="L149" s="173">
        <f t="shared" si="74"/>
        <v>1236.384</v>
      </c>
      <c r="M149" s="13">
        <v>0.21</v>
      </c>
      <c r="N149" s="13">
        <v>0.09</v>
      </c>
      <c r="O149" s="13">
        <v>0.35</v>
      </c>
      <c r="P149" s="13">
        <v>0.15</v>
      </c>
      <c r="Q149" s="22">
        <v>0.14000000000000001</v>
      </c>
      <c r="R149" s="22">
        <v>0.06</v>
      </c>
      <c r="S149" s="22">
        <v>1</v>
      </c>
      <c r="T149" s="22">
        <f t="shared" si="75"/>
        <v>0</v>
      </c>
      <c r="U149" s="22">
        <f t="shared" si="76"/>
        <v>1</v>
      </c>
      <c r="V149" s="14">
        <f t="shared" si="77"/>
        <v>1236.384</v>
      </c>
      <c r="W149" s="14">
        <f t="shared" si="78"/>
        <v>0</v>
      </c>
      <c r="X149" s="14">
        <f t="shared" si="79"/>
        <v>1236.384</v>
      </c>
      <c r="Y149" s="14">
        <f t="shared" si="84"/>
        <v>0</v>
      </c>
      <c r="Z149" s="14">
        <f t="shared" si="80"/>
        <v>1236.384</v>
      </c>
      <c r="AA149" s="14"/>
      <c r="AB149" s="239"/>
      <c r="AC149" s="276"/>
    </row>
    <row r="150" spans="1:30" ht="39.6">
      <c r="A150" s="168">
        <v>127</v>
      </c>
      <c r="B150" s="178" t="s">
        <v>181</v>
      </c>
      <c r="C150" s="168">
        <v>1</v>
      </c>
      <c r="D150" s="168" t="s">
        <v>41</v>
      </c>
      <c r="E150" s="170">
        <v>2422.1</v>
      </c>
      <c r="F150" s="171">
        <v>0.6</v>
      </c>
      <c r="G150" s="21">
        <f t="shared" si="72"/>
        <v>1453.26</v>
      </c>
      <c r="H150" s="172">
        <f t="shared" si="73"/>
        <v>968.83999999999992</v>
      </c>
      <c r="I150" s="22">
        <v>1</v>
      </c>
      <c r="J150" s="22">
        <f t="shared" si="85"/>
        <v>0.4</v>
      </c>
      <c r="K150" s="173">
        <f>E150</f>
        <v>2422.1</v>
      </c>
      <c r="L150" s="173">
        <f t="shared" si="74"/>
        <v>968.84</v>
      </c>
      <c r="M150" s="13">
        <v>0.21</v>
      </c>
      <c r="N150" s="13">
        <v>0.09</v>
      </c>
      <c r="O150" s="13">
        <v>0.35</v>
      </c>
      <c r="P150" s="13">
        <v>0.15</v>
      </c>
      <c r="Q150" s="22">
        <v>0.14000000000000001</v>
      </c>
      <c r="R150" s="22">
        <v>0.06</v>
      </c>
      <c r="S150" s="22">
        <v>1</v>
      </c>
      <c r="T150" s="22">
        <f t="shared" si="75"/>
        <v>0</v>
      </c>
      <c r="U150" s="22">
        <f t="shared" si="76"/>
        <v>1</v>
      </c>
      <c r="V150" s="14">
        <f t="shared" si="77"/>
        <v>968.84</v>
      </c>
      <c r="W150" s="14">
        <f t="shared" si="78"/>
        <v>0</v>
      </c>
      <c r="X150" s="14">
        <f t="shared" si="79"/>
        <v>968.84</v>
      </c>
      <c r="Y150" s="14">
        <f t="shared" si="84"/>
        <v>0</v>
      </c>
      <c r="Z150" s="14">
        <f t="shared" si="80"/>
        <v>968.84</v>
      </c>
      <c r="AA150" s="14"/>
      <c r="AB150" s="239"/>
      <c r="AC150" s="175" t="s">
        <v>151</v>
      </c>
    </row>
    <row r="151" spans="1:30" s="159" customFormat="1" ht="20.25" customHeight="1">
      <c r="A151" s="168">
        <v>128</v>
      </c>
      <c r="B151" s="178" t="s">
        <v>182</v>
      </c>
      <c r="C151" s="168">
        <v>1</v>
      </c>
      <c r="D151" s="168" t="s">
        <v>41</v>
      </c>
      <c r="E151" s="170">
        <v>3090.96</v>
      </c>
      <c r="F151" s="171">
        <v>0</v>
      </c>
      <c r="G151" s="21">
        <f t="shared" si="72"/>
        <v>0</v>
      </c>
      <c r="H151" s="172">
        <f t="shared" si="73"/>
        <v>3090.96</v>
      </c>
      <c r="I151" s="22">
        <v>1</v>
      </c>
      <c r="J151" s="22">
        <f t="shared" si="85"/>
        <v>1</v>
      </c>
      <c r="K151" s="173">
        <f>E151*1.25</f>
        <v>3863.7</v>
      </c>
      <c r="L151" s="173">
        <f t="shared" si="74"/>
        <v>3863.7</v>
      </c>
      <c r="M151" s="13">
        <v>0.21</v>
      </c>
      <c r="N151" s="13">
        <v>0.09</v>
      </c>
      <c r="O151" s="13">
        <v>0.35</v>
      </c>
      <c r="P151" s="13">
        <v>0.15</v>
      </c>
      <c r="Q151" s="242">
        <v>0.1</v>
      </c>
      <c r="R151" s="22">
        <v>0</v>
      </c>
      <c r="S151" s="22">
        <v>0.89999999999999991</v>
      </c>
      <c r="T151" s="22">
        <f t="shared" si="75"/>
        <v>0</v>
      </c>
      <c r="U151" s="22">
        <f t="shared" si="76"/>
        <v>0.89999999999999991</v>
      </c>
      <c r="V151" s="14">
        <f t="shared" si="77"/>
        <v>3477.3299999999995</v>
      </c>
      <c r="W151" s="14">
        <f t="shared" si="78"/>
        <v>0</v>
      </c>
      <c r="X151" s="14">
        <f t="shared" si="79"/>
        <v>3477.3299999999995</v>
      </c>
      <c r="Y151" s="14">
        <f t="shared" si="84"/>
        <v>0</v>
      </c>
      <c r="Z151" s="14">
        <f t="shared" si="80"/>
        <v>3477.3299999999995</v>
      </c>
      <c r="AA151" s="14"/>
      <c r="AB151" s="14"/>
      <c r="AC151" s="176"/>
    </row>
    <row r="152" spans="1:30" ht="13.2">
      <c r="A152" s="168">
        <v>129</v>
      </c>
      <c r="B152" s="178" t="s">
        <v>183</v>
      </c>
      <c r="C152" s="168">
        <v>1</v>
      </c>
      <c r="D152" s="168" t="s">
        <v>41</v>
      </c>
      <c r="E152" s="170">
        <v>3226.64</v>
      </c>
      <c r="F152" s="171">
        <v>0.6</v>
      </c>
      <c r="G152" s="21">
        <f t="shared" si="72"/>
        <v>1935.9839999999999</v>
      </c>
      <c r="H152" s="172">
        <f t="shared" si="73"/>
        <v>1290.6559999999999</v>
      </c>
      <c r="I152" s="22">
        <v>1</v>
      </c>
      <c r="J152" s="22">
        <f t="shared" si="85"/>
        <v>0.4</v>
      </c>
      <c r="K152" s="173">
        <f>E152</f>
        <v>3226.64</v>
      </c>
      <c r="L152" s="173">
        <f t="shared" si="74"/>
        <v>1290.6559999999999</v>
      </c>
      <c r="M152" s="13">
        <v>0.21</v>
      </c>
      <c r="N152" s="13">
        <v>0.09</v>
      </c>
      <c r="O152" s="13">
        <v>0.35</v>
      </c>
      <c r="P152" s="13">
        <v>0.15</v>
      </c>
      <c r="Q152" s="22">
        <v>0.14000000000000001</v>
      </c>
      <c r="R152" s="22">
        <v>0.06</v>
      </c>
      <c r="S152" s="22">
        <v>1</v>
      </c>
      <c r="T152" s="22">
        <f t="shared" si="75"/>
        <v>0</v>
      </c>
      <c r="U152" s="22">
        <f t="shared" si="76"/>
        <v>1</v>
      </c>
      <c r="V152" s="14">
        <f t="shared" si="77"/>
        <v>1290.6559999999999</v>
      </c>
      <c r="W152" s="14">
        <f t="shared" si="78"/>
        <v>0</v>
      </c>
      <c r="X152" s="14">
        <f t="shared" si="79"/>
        <v>1290.6559999999999</v>
      </c>
      <c r="Y152" s="14">
        <f t="shared" si="84"/>
        <v>0</v>
      </c>
      <c r="Z152" s="14">
        <f t="shared" si="80"/>
        <v>1290.6559999999999</v>
      </c>
      <c r="AA152" s="14"/>
      <c r="AB152" s="238"/>
      <c r="AC152" s="175"/>
    </row>
    <row r="153" spans="1:30" ht="13.2">
      <c r="A153" s="168">
        <v>130</v>
      </c>
      <c r="B153" s="169" t="s">
        <v>184</v>
      </c>
      <c r="C153" s="168">
        <v>1</v>
      </c>
      <c r="D153" s="168" t="s">
        <v>41</v>
      </c>
      <c r="E153" s="170">
        <v>3252.08</v>
      </c>
      <c r="F153" s="171">
        <v>0</v>
      </c>
      <c r="G153" s="21">
        <f t="shared" si="72"/>
        <v>0</v>
      </c>
      <c r="H153" s="172">
        <f t="shared" si="73"/>
        <v>3252.08</v>
      </c>
      <c r="I153" s="22">
        <v>1</v>
      </c>
      <c r="J153" s="22">
        <f t="shared" si="85"/>
        <v>1</v>
      </c>
      <c r="K153" s="173">
        <f>E153*1.25</f>
        <v>4065.1</v>
      </c>
      <c r="L153" s="173">
        <f t="shared" si="74"/>
        <v>4065.1</v>
      </c>
      <c r="M153" s="13">
        <v>0.21</v>
      </c>
      <c r="N153" s="13">
        <v>0.09</v>
      </c>
      <c r="O153" s="13">
        <v>0.35</v>
      </c>
      <c r="P153" s="13">
        <v>0.15</v>
      </c>
      <c r="Q153" s="22">
        <v>0.14000000000000001</v>
      </c>
      <c r="R153" s="22">
        <v>0.06</v>
      </c>
      <c r="S153" s="22">
        <v>1</v>
      </c>
      <c r="T153" s="22">
        <f t="shared" si="75"/>
        <v>0</v>
      </c>
      <c r="U153" s="22">
        <f t="shared" si="76"/>
        <v>1</v>
      </c>
      <c r="V153" s="14">
        <f t="shared" si="77"/>
        <v>4065.1</v>
      </c>
      <c r="W153" s="14">
        <f t="shared" si="78"/>
        <v>0</v>
      </c>
      <c r="X153" s="14">
        <f t="shared" si="79"/>
        <v>4065.1</v>
      </c>
      <c r="Y153" s="14">
        <f t="shared" si="84"/>
        <v>0</v>
      </c>
      <c r="Z153" s="14">
        <f t="shared" si="80"/>
        <v>4065.1</v>
      </c>
      <c r="AA153" s="158"/>
      <c r="AB153" s="238"/>
      <c r="AC153" s="176"/>
    </row>
    <row r="154" spans="1:30" ht="20.100000000000001" customHeight="1">
      <c r="A154" s="168">
        <v>131</v>
      </c>
      <c r="B154" s="169" t="s">
        <v>185</v>
      </c>
      <c r="C154" s="168">
        <v>1</v>
      </c>
      <c r="D154" s="168" t="s">
        <v>41</v>
      </c>
      <c r="E154" s="170">
        <v>5363.6</v>
      </c>
      <c r="F154" s="171">
        <v>0</v>
      </c>
      <c r="G154" s="21">
        <f t="shared" si="72"/>
        <v>0</v>
      </c>
      <c r="H154" s="172">
        <f t="shared" si="73"/>
        <v>5363.6</v>
      </c>
      <c r="I154" s="22">
        <v>1</v>
      </c>
      <c r="J154" s="22">
        <f t="shared" si="85"/>
        <v>1</v>
      </c>
      <c r="K154" s="173">
        <f t="shared" ref="K154:K156" si="89">E154*1.25</f>
        <v>6704.5</v>
      </c>
      <c r="L154" s="173">
        <f t="shared" si="74"/>
        <v>6704.5</v>
      </c>
      <c r="M154" s="13">
        <v>0.21</v>
      </c>
      <c r="N154" s="13">
        <v>0.09</v>
      </c>
      <c r="O154" s="13">
        <v>0.35</v>
      </c>
      <c r="P154" s="13">
        <v>0.15</v>
      </c>
      <c r="Q154" s="22">
        <v>0.14000000000000001</v>
      </c>
      <c r="R154" s="22">
        <v>0.06</v>
      </c>
      <c r="S154" s="22">
        <v>1</v>
      </c>
      <c r="T154" s="22">
        <f t="shared" si="75"/>
        <v>0</v>
      </c>
      <c r="U154" s="22">
        <f t="shared" si="76"/>
        <v>1</v>
      </c>
      <c r="V154" s="14">
        <f t="shared" si="77"/>
        <v>6704.5</v>
      </c>
      <c r="W154" s="14">
        <f t="shared" si="78"/>
        <v>0</v>
      </c>
      <c r="X154" s="14">
        <f t="shared" si="79"/>
        <v>6704.5</v>
      </c>
      <c r="Y154" s="14">
        <f t="shared" si="84"/>
        <v>0</v>
      </c>
      <c r="Z154" s="14">
        <f t="shared" si="80"/>
        <v>6704.5</v>
      </c>
      <c r="AA154" s="14"/>
      <c r="AB154" s="238"/>
      <c r="AC154" s="176"/>
    </row>
    <row r="155" spans="1:30" ht="20.100000000000001" customHeight="1">
      <c r="A155" s="168">
        <v>132</v>
      </c>
      <c r="B155" s="169" t="s">
        <v>186</v>
      </c>
      <c r="C155" s="168">
        <v>1</v>
      </c>
      <c r="D155" s="168" t="s">
        <v>41</v>
      </c>
      <c r="E155" s="170">
        <v>2422.1</v>
      </c>
      <c r="F155" s="171">
        <v>0</v>
      </c>
      <c r="G155" s="21">
        <f t="shared" si="72"/>
        <v>0</v>
      </c>
      <c r="H155" s="172">
        <f t="shared" si="73"/>
        <v>2422.1</v>
      </c>
      <c r="I155" s="22">
        <v>1</v>
      </c>
      <c r="J155" s="22">
        <f t="shared" si="85"/>
        <v>1</v>
      </c>
      <c r="K155" s="173">
        <f t="shared" si="89"/>
        <v>3027.625</v>
      </c>
      <c r="L155" s="173">
        <f t="shared" si="74"/>
        <v>3027.625</v>
      </c>
      <c r="M155" s="13">
        <v>0.21</v>
      </c>
      <c r="N155" s="13">
        <v>0.09</v>
      </c>
      <c r="O155" s="13">
        <v>0.35</v>
      </c>
      <c r="P155" s="13">
        <v>0.15</v>
      </c>
      <c r="Q155" s="13">
        <v>0.14000000000000001</v>
      </c>
      <c r="R155" s="22">
        <v>0.06</v>
      </c>
      <c r="S155" s="22">
        <v>1</v>
      </c>
      <c r="T155" s="22">
        <f t="shared" si="75"/>
        <v>0</v>
      </c>
      <c r="U155" s="22">
        <f t="shared" si="76"/>
        <v>1</v>
      </c>
      <c r="V155" s="14">
        <f t="shared" si="77"/>
        <v>3027.625</v>
      </c>
      <c r="W155" s="14">
        <f t="shared" si="78"/>
        <v>0</v>
      </c>
      <c r="X155" s="14">
        <f t="shared" si="79"/>
        <v>3027.625</v>
      </c>
      <c r="Y155" s="14">
        <f t="shared" si="84"/>
        <v>0</v>
      </c>
      <c r="Z155" s="14">
        <f t="shared" si="80"/>
        <v>3027.625</v>
      </c>
      <c r="AA155" s="14"/>
      <c r="AB155" s="238"/>
      <c r="AC155" s="176"/>
      <c r="AD155" s="1" t="s">
        <v>120</v>
      </c>
    </row>
    <row r="156" spans="1:30" ht="20.100000000000001" customHeight="1">
      <c r="A156" s="168">
        <v>133</v>
      </c>
      <c r="B156" s="177" t="s">
        <v>187</v>
      </c>
      <c r="C156" s="168">
        <v>1</v>
      </c>
      <c r="D156" s="168" t="s">
        <v>41</v>
      </c>
      <c r="E156" s="170">
        <v>2673.32</v>
      </c>
      <c r="F156" s="171">
        <v>0</v>
      </c>
      <c r="G156" s="21">
        <f t="shared" si="72"/>
        <v>0</v>
      </c>
      <c r="H156" s="172">
        <f t="shared" si="73"/>
        <v>2673.32</v>
      </c>
      <c r="I156" s="22">
        <v>1</v>
      </c>
      <c r="J156" s="22">
        <f t="shared" si="85"/>
        <v>1</v>
      </c>
      <c r="K156" s="173">
        <f t="shared" si="89"/>
        <v>3341.65</v>
      </c>
      <c r="L156" s="173">
        <f t="shared" si="74"/>
        <v>3341.65</v>
      </c>
      <c r="M156" s="13">
        <v>0.21</v>
      </c>
      <c r="N156" s="13">
        <v>0.09</v>
      </c>
      <c r="O156" s="13">
        <v>0.35</v>
      </c>
      <c r="P156" s="13">
        <v>0.15</v>
      </c>
      <c r="Q156" s="13">
        <v>0.14000000000000001</v>
      </c>
      <c r="R156" s="22">
        <v>0.06</v>
      </c>
      <c r="S156" s="22">
        <v>1</v>
      </c>
      <c r="T156" s="22">
        <f t="shared" si="75"/>
        <v>0</v>
      </c>
      <c r="U156" s="22">
        <f t="shared" si="76"/>
        <v>1</v>
      </c>
      <c r="V156" s="14">
        <f t="shared" si="77"/>
        <v>3341.65</v>
      </c>
      <c r="W156" s="14">
        <f t="shared" si="78"/>
        <v>0</v>
      </c>
      <c r="X156" s="14">
        <f t="shared" si="79"/>
        <v>3341.65</v>
      </c>
      <c r="Y156" s="14">
        <f t="shared" si="84"/>
        <v>0</v>
      </c>
      <c r="Z156" s="14">
        <f t="shared" si="80"/>
        <v>3341.65</v>
      </c>
      <c r="AA156" s="14"/>
      <c r="AB156" s="238"/>
      <c r="AC156" s="176"/>
    </row>
    <row r="157" spans="1:30" s="159" customFormat="1" ht="13.2">
      <c r="A157" s="168">
        <v>134</v>
      </c>
      <c r="B157" s="169" t="s">
        <v>188</v>
      </c>
      <c r="C157" s="168">
        <v>1</v>
      </c>
      <c r="D157" s="168" t="s">
        <v>41</v>
      </c>
      <c r="E157" s="170">
        <v>3226.64</v>
      </c>
      <c r="F157" s="171">
        <v>0.6</v>
      </c>
      <c r="G157" s="21">
        <f t="shared" si="72"/>
        <v>1935.9839999999999</v>
      </c>
      <c r="H157" s="172">
        <f t="shared" si="73"/>
        <v>1290.6559999999999</v>
      </c>
      <c r="I157" s="22">
        <v>1</v>
      </c>
      <c r="J157" s="22">
        <f t="shared" si="85"/>
        <v>0.4</v>
      </c>
      <c r="K157" s="173">
        <f>E157</f>
        <v>3226.64</v>
      </c>
      <c r="L157" s="173">
        <f t="shared" si="74"/>
        <v>1290.6559999999999</v>
      </c>
      <c r="M157" s="13">
        <v>0.21</v>
      </c>
      <c r="N157" s="13">
        <v>0.09</v>
      </c>
      <c r="O157" s="13">
        <v>0.35</v>
      </c>
      <c r="P157" s="13">
        <v>0.15</v>
      </c>
      <c r="Q157" s="13">
        <v>0.14000000000000001</v>
      </c>
      <c r="R157" s="22">
        <v>0.06</v>
      </c>
      <c r="S157" s="22">
        <v>1</v>
      </c>
      <c r="T157" s="22">
        <f t="shared" si="75"/>
        <v>0</v>
      </c>
      <c r="U157" s="22">
        <f t="shared" si="76"/>
        <v>1</v>
      </c>
      <c r="V157" s="14">
        <f t="shared" si="77"/>
        <v>1290.6559999999999</v>
      </c>
      <c r="W157" s="14">
        <f t="shared" si="78"/>
        <v>0</v>
      </c>
      <c r="X157" s="14">
        <f t="shared" si="79"/>
        <v>1290.6559999999999</v>
      </c>
      <c r="Y157" s="14">
        <f t="shared" si="84"/>
        <v>0</v>
      </c>
      <c r="Z157" s="14">
        <f t="shared" si="80"/>
        <v>1290.6559999999999</v>
      </c>
      <c r="AA157" s="14"/>
      <c r="AB157" s="238"/>
      <c r="AC157" s="175"/>
    </row>
    <row r="158" spans="1:30" ht="20.100000000000001" customHeight="1">
      <c r="A158" s="168"/>
      <c r="B158" s="169"/>
      <c r="C158" s="168"/>
      <c r="D158" s="168"/>
      <c r="E158" s="168"/>
      <c r="F158" s="168"/>
      <c r="G158" s="21"/>
      <c r="H158" s="190"/>
      <c r="I158" s="22">
        <v>1</v>
      </c>
      <c r="J158" s="22"/>
      <c r="K158" s="173"/>
      <c r="L158" s="17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4"/>
      <c r="X158" s="14"/>
      <c r="Y158" s="14"/>
      <c r="Z158" s="14"/>
      <c r="AA158" s="14"/>
      <c r="AB158" s="14"/>
      <c r="AC158" s="176"/>
    </row>
    <row r="159" spans="1:30" ht="20.100000000000001" customHeight="1">
      <c r="A159" s="168"/>
      <c r="B159" s="189"/>
      <c r="C159" s="168"/>
      <c r="D159" s="168"/>
      <c r="E159" s="168"/>
      <c r="F159" s="168"/>
      <c r="G159" s="170"/>
      <c r="H159" s="190">
        <f t="shared" ref="H159" si="90">C159*G159</f>
        <v>0</v>
      </c>
      <c r="I159" s="22">
        <v>1</v>
      </c>
      <c r="J159" s="22"/>
      <c r="K159" s="173"/>
      <c r="L159" s="17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4"/>
      <c r="X159" s="14"/>
      <c r="Y159" s="14"/>
      <c r="Z159" s="14"/>
      <c r="AA159" s="14"/>
      <c r="AB159" s="14"/>
      <c r="AC159" s="176"/>
    </row>
    <row r="160" spans="1:30" s="160" customFormat="1" ht="20.100000000000001" customHeight="1">
      <c r="A160" s="192"/>
      <c r="B160" s="192" t="s">
        <v>95</v>
      </c>
      <c r="C160" s="192"/>
      <c r="D160" s="192"/>
      <c r="E160" s="192"/>
      <c r="F160" s="192"/>
      <c r="G160" s="200">
        <f>SUM(G112:G159)</f>
        <v>39709.656399999985</v>
      </c>
      <c r="H160" s="201">
        <f>SUM(H112:H159)</f>
        <v>102667.42360000007</v>
      </c>
      <c r="I160" s="29">
        <v>1</v>
      </c>
      <c r="J160" s="29"/>
      <c r="K160" s="195">
        <f t="shared" ref="K160" si="91">E160*1.2</f>
        <v>0</v>
      </c>
      <c r="L160" s="202">
        <f>SUM(L112:L159)</f>
        <v>119700.29860000004</v>
      </c>
      <c r="M160" s="31"/>
      <c r="N160" s="31"/>
      <c r="O160" s="31"/>
      <c r="P160" s="31"/>
      <c r="Q160" s="31"/>
      <c r="R160" s="24"/>
      <c r="S160" s="24"/>
      <c r="T160" s="24"/>
      <c r="U160" s="24"/>
      <c r="V160" s="28">
        <f>SUM(V112:V159)</f>
        <v>112283.17226000002</v>
      </c>
      <c r="W160" s="28">
        <f>SUM(W112:W159)</f>
        <v>1357.4625000000017</v>
      </c>
      <c r="X160" s="28">
        <f>SUM(X112:X159)</f>
        <v>113640.63476000003</v>
      </c>
      <c r="Y160" s="28">
        <f t="shared" ref="Y160:Z160" si="92">SUM(Y112:Y159)</f>
        <v>1357.4625000000017</v>
      </c>
      <c r="Z160" s="28">
        <f t="shared" si="92"/>
        <v>113640.63476000003</v>
      </c>
      <c r="AA160" s="28"/>
      <c r="AB160" s="28"/>
      <c r="AC160" s="196"/>
    </row>
    <row r="161" spans="1:30" ht="20.100000000000001" customHeight="1">
      <c r="A161" s="178"/>
      <c r="B161" s="197" t="s">
        <v>96</v>
      </c>
      <c r="C161" s="178"/>
      <c r="D161" s="178"/>
      <c r="E161" s="178"/>
      <c r="F161" s="178"/>
      <c r="G161" s="178"/>
      <c r="H161" s="186"/>
      <c r="I161" s="22">
        <v>1</v>
      </c>
      <c r="J161" s="22"/>
      <c r="K161" s="173"/>
      <c r="L161" s="173"/>
      <c r="M161" s="13"/>
      <c r="N161" s="13"/>
      <c r="O161" s="13"/>
      <c r="P161" s="13"/>
      <c r="Q161" s="13"/>
      <c r="R161" s="26"/>
      <c r="S161" s="26"/>
      <c r="T161" s="26"/>
      <c r="U161" s="26"/>
      <c r="V161" s="27"/>
      <c r="W161" s="27"/>
      <c r="X161" s="27"/>
      <c r="Y161" s="27"/>
      <c r="Z161" s="27"/>
      <c r="AA161" s="27"/>
      <c r="AB161" s="27"/>
      <c r="AC161" s="198"/>
    </row>
    <row r="162" spans="1:30" ht="13.2">
      <c r="A162" s="168">
        <v>135</v>
      </c>
      <c r="B162" s="177" t="s">
        <v>189</v>
      </c>
      <c r="C162" s="168">
        <v>1</v>
      </c>
      <c r="D162" s="168" t="s">
        <v>41</v>
      </c>
      <c r="E162" s="170">
        <v>3226.64</v>
      </c>
      <c r="F162" s="171">
        <v>0.6</v>
      </c>
      <c r="G162" s="21">
        <f t="shared" ref="G162:G208" si="93">F162*E162</f>
        <v>1935.9839999999999</v>
      </c>
      <c r="H162" s="172">
        <f t="shared" ref="H162:H208" si="94">+E162-G162</f>
        <v>1290.6559999999999</v>
      </c>
      <c r="I162" s="22">
        <v>1</v>
      </c>
      <c r="J162" s="22">
        <f t="shared" si="85"/>
        <v>0.4</v>
      </c>
      <c r="K162" s="173">
        <f>E162</f>
        <v>3226.64</v>
      </c>
      <c r="L162" s="173">
        <f t="shared" ref="L162:L208" si="95">K162*C162*J162</f>
        <v>1290.6559999999999</v>
      </c>
      <c r="M162" s="13">
        <v>0.21</v>
      </c>
      <c r="N162" s="13">
        <v>0.09</v>
      </c>
      <c r="O162" s="13">
        <v>0.35</v>
      </c>
      <c r="P162" s="13">
        <v>0.15</v>
      </c>
      <c r="Q162" s="13">
        <v>0.14000000000000001</v>
      </c>
      <c r="R162" s="22">
        <v>0.06</v>
      </c>
      <c r="S162" s="22">
        <v>1</v>
      </c>
      <c r="T162" s="22">
        <f t="shared" ref="T162:T208" si="96">+U162-S162</f>
        <v>0</v>
      </c>
      <c r="U162" s="22">
        <f t="shared" ref="U162:U202" si="97">+SUM(M162:R162)</f>
        <v>1</v>
      </c>
      <c r="V162" s="14">
        <f t="shared" ref="V162:V202" si="98">+S162*L162</f>
        <v>1290.6559999999999</v>
      </c>
      <c r="W162" s="14">
        <f t="shared" ref="W162:W208" si="99">+X162-V162</f>
        <v>0</v>
      </c>
      <c r="X162" s="14">
        <f t="shared" ref="X162:X202" si="100">+U162*L162</f>
        <v>1290.6559999999999</v>
      </c>
      <c r="Y162" s="14">
        <f t="shared" ref="Y162:Y208" si="101">IF(W162&gt;0,W162,0)</f>
        <v>0</v>
      </c>
      <c r="Z162" s="14">
        <f t="shared" ref="Z162:Z208" si="102">U162*L162</f>
        <v>1290.6559999999999</v>
      </c>
      <c r="AA162" s="14"/>
      <c r="AB162" s="238"/>
      <c r="AC162" s="175"/>
    </row>
    <row r="163" spans="1:30" ht="20.100000000000001" customHeight="1">
      <c r="A163" s="168">
        <v>136</v>
      </c>
      <c r="B163" s="169" t="s">
        <v>190</v>
      </c>
      <c r="C163" s="168">
        <v>1</v>
      </c>
      <c r="D163" s="168" t="s">
        <v>41</v>
      </c>
      <c r="E163" s="170">
        <v>3090.96</v>
      </c>
      <c r="F163" s="171">
        <v>0</v>
      </c>
      <c r="G163" s="21">
        <f t="shared" si="93"/>
        <v>0</v>
      </c>
      <c r="H163" s="172">
        <f t="shared" si="94"/>
        <v>3090.96</v>
      </c>
      <c r="I163" s="22">
        <v>1</v>
      </c>
      <c r="J163" s="22">
        <f t="shared" si="85"/>
        <v>1</v>
      </c>
      <c r="K163" s="173">
        <f>E163*1.25</f>
        <v>3863.7</v>
      </c>
      <c r="L163" s="173">
        <f t="shared" si="95"/>
        <v>3863.7</v>
      </c>
      <c r="M163" s="13">
        <v>0.21</v>
      </c>
      <c r="N163" s="13">
        <v>0.09</v>
      </c>
      <c r="O163" s="13">
        <v>0.35</v>
      </c>
      <c r="P163" s="13">
        <v>0.15</v>
      </c>
      <c r="Q163" s="13">
        <v>0.14000000000000001</v>
      </c>
      <c r="R163" s="22">
        <v>0.06</v>
      </c>
      <c r="S163" s="22">
        <v>1</v>
      </c>
      <c r="T163" s="22">
        <f t="shared" si="96"/>
        <v>0</v>
      </c>
      <c r="U163" s="22">
        <f t="shared" si="97"/>
        <v>1</v>
      </c>
      <c r="V163" s="14">
        <f t="shared" si="98"/>
        <v>3863.7</v>
      </c>
      <c r="W163" s="14">
        <f t="shared" si="99"/>
        <v>0</v>
      </c>
      <c r="X163" s="14">
        <f t="shared" si="100"/>
        <v>3863.7</v>
      </c>
      <c r="Y163" s="14">
        <f t="shared" si="101"/>
        <v>0</v>
      </c>
      <c r="Z163" s="14">
        <f t="shared" si="102"/>
        <v>3863.7</v>
      </c>
      <c r="AA163" s="14"/>
      <c r="AB163" s="238"/>
      <c r="AC163" s="176"/>
    </row>
    <row r="164" spans="1:30" ht="20.100000000000001" customHeight="1">
      <c r="A164" s="168">
        <v>137</v>
      </c>
      <c r="B164" s="169" t="s">
        <v>191</v>
      </c>
      <c r="C164" s="168">
        <v>1</v>
      </c>
      <c r="D164" s="168" t="s">
        <v>41</v>
      </c>
      <c r="E164" s="170">
        <v>2422.1</v>
      </c>
      <c r="F164" s="171">
        <v>0</v>
      </c>
      <c r="G164" s="21">
        <f t="shared" si="93"/>
        <v>0</v>
      </c>
      <c r="H164" s="172">
        <f t="shared" si="94"/>
        <v>2422.1</v>
      </c>
      <c r="I164" s="22">
        <v>1</v>
      </c>
      <c r="J164" s="22">
        <f t="shared" si="85"/>
        <v>1</v>
      </c>
      <c r="K164" s="173">
        <f>E164*1.25</f>
        <v>3027.625</v>
      </c>
      <c r="L164" s="173">
        <f t="shared" si="95"/>
        <v>3027.625</v>
      </c>
      <c r="M164" s="13">
        <v>0.21</v>
      </c>
      <c r="N164" s="13">
        <v>0.09</v>
      </c>
      <c r="O164" s="13">
        <v>0.35</v>
      </c>
      <c r="P164" s="13">
        <v>0.15</v>
      </c>
      <c r="Q164" s="13">
        <v>0.14000000000000001</v>
      </c>
      <c r="R164" s="22">
        <v>0.06</v>
      </c>
      <c r="S164" s="22">
        <v>1</v>
      </c>
      <c r="T164" s="22">
        <f t="shared" si="96"/>
        <v>0</v>
      </c>
      <c r="U164" s="22">
        <f t="shared" si="97"/>
        <v>1</v>
      </c>
      <c r="V164" s="14">
        <f t="shared" si="98"/>
        <v>3027.625</v>
      </c>
      <c r="W164" s="14">
        <f t="shared" si="99"/>
        <v>0</v>
      </c>
      <c r="X164" s="14">
        <f t="shared" si="100"/>
        <v>3027.625</v>
      </c>
      <c r="Y164" s="14">
        <f t="shared" si="101"/>
        <v>0</v>
      </c>
      <c r="Z164" s="14">
        <f t="shared" si="102"/>
        <v>3027.625</v>
      </c>
      <c r="AA164" s="14"/>
      <c r="AB164" s="238"/>
      <c r="AC164" s="176"/>
    </row>
    <row r="165" spans="1:30" ht="39.6">
      <c r="A165" s="168">
        <v>138</v>
      </c>
      <c r="B165" s="169" t="s">
        <v>192</v>
      </c>
      <c r="C165" s="168">
        <v>1</v>
      </c>
      <c r="D165" s="168" t="s">
        <v>41</v>
      </c>
      <c r="E165" s="170">
        <v>2422.1</v>
      </c>
      <c r="F165" s="171">
        <v>0.6</v>
      </c>
      <c r="G165" s="21">
        <f t="shared" si="93"/>
        <v>1453.26</v>
      </c>
      <c r="H165" s="172">
        <f t="shared" si="94"/>
        <v>968.83999999999992</v>
      </c>
      <c r="I165" s="22">
        <v>1</v>
      </c>
      <c r="J165" s="22">
        <f t="shared" si="85"/>
        <v>0.4</v>
      </c>
      <c r="K165" s="173">
        <f>E165</f>
        <v>2422.1</v>
      </c>
      <c r="L165" s="173">
        <f t="shared" si="95"/>
        <v>968.84</v>
      </c>
      <c r="M165" s="13">
        <v>0.21</v>
      </c>
      <c r="N165" s="13">
        <v>0.09</v>
      </c>
      <c r="O165" s="13">
        <v>0.35</v>
      </c>
      <c r="P165" s="13">
        <v>0.15</v>
      </c>
      <c r="Q165" s="13">
        <v>0.14000000000000001</v>
      </c>
      <c r="R165" s="22">
        <v>0.06</v>
      </c>
      <c r="S165" s="22">
        <v>1</v>
      </c>
      <c r="T165" s="22">
        <f t="shared" si="96"/>
        <v>0</v>
      </c>
      <c r="U165" s="22">
        <f t="shared" si="97"/>
        <v>1</v>
      </c>
      <c r="V165" s="14">
        <f t="shared" si="98"/>
        <v>968.84</v>
      </c>
      <c r="W165" s="14">
        <f t="shared" si="99"/>
        <v>0</v>
      </c>
      <c r="X165" s="14">
        <f t="shared" si="100"/>
        <v>968.84</v>
      </c>
      <c r="Y165" s="14">
        <f t="shared" si="101"/>
        <v>0</v>
      </c>
      <c r="Z165" s="14">
        <f t="shared" si="102"/>
        <v>968.84</v>
      </c>
      <c r="AA165" s="14"/>
      <c r="AB165" s="238"/>
      <c r="AC165" s="175" t="s">
        <v>78</v>
      </c>
    </row>
    <row r="166" spans="1:30" ht="19.5" customHeight="1">
      <c r="A166" s="168">
        <v>139</v>
      </c>
      <c r="B166" s="169" t="s">
        <v>193</v>
      </c>
      <c r="C166" s="168">
        <v>1</v>
      </c>
      <c r="D166" s="168" t="s">
        <v>41</v>
      </c>
      <c r="E166" s="170">
        <v>3090.96</v>
      </c>
      <c r="F166" s="171">
        <v>0</v>
      </c>
      <c r="G166" s="21">
        <f t="shared" si="93"/>
        <v>0</v>
      </c>
      <c r="H166" s="172">
        <f t="shared" si="94"/>
        <v>3090.96</v>
      </c>
      <c r="I166" s="22">
        <v>1</v>
      </c>
      <c r="J166" s="22">
        <f t="shared" si="85"/>
        <v>1</v>
      </c>
      <c r="K166" s="173">
        <f>E166*1.25</f>
        <v>3863.7</v>
      </c>
      <c r="L166" s="173">
        <f t="shared" si="95"/>
        <v>3863.7</v>
      </c>
      <c r="M166" s="13">
        <v>0.21</v>
      </c>
      <c r="N166" s="13">
        <v>0.09</v>
      </c>
      <c r="O166" s="13">
        <v>0.35</v>
      </c>
      <c r="P166" s="13">
        <v>0.15</v>
      </c>
      <c r="Q166" s="13">
        <v>0.14000000000000001</v>
      </c>
      <c r="R166" s="22">
        <v>0.06</v>
      </c>
      <c r="S166" s="22">
        <v>1</v>
      </c>
      <c r="T166" s="22">
        <f t="shared" si="96"/>
        <v>0</v>
      </c>
      <c r="U166" s="22">
        <f t="shared" si="97"/>
        <v>1</v>
      </c>
      <c r="V166" s="14">
        <f t="shared" si="98"/>
        <v>3863.7</v>
      </c>
      <c r="W166" s="14">
        <f t="shared" si="99"/>
        <v>0</v>
      </c>
      <c r="X166" s="14">
        <f t="shared" si="100"/>
        <v>3863.7</v>
      </c>
      <c r="Y166" s="14">
        <f t="shared" si="101"/>
        <v>0</v>
      </c>
      <c r="Z166" s="14">
        <f t="shared" si="102"/>
        <v>3863.7</v>
      </c>
      <c r="AA166" s="14"/>
      <c r="AB166" s="238"/>
      <c r="AC166" s="176"/>
    </row>
    <row r="167" spans="1:30" ht="13.2">
      <c r="A167" s="168">
        <v>140</v>
      </c>
      <c r="B167" s="177" t="s">
        <v>194</v>
      </c>
      <c r="C167" s="168">
        <v>1</v>
      </c>
      <c r="D167" s="168" t="s">
        <v>41</v>
      </c>
      <c r="E167" s="170">
        <v>2422.1</v>
      </c>
      <c r="F167" s="171">
        <v>0.6</v>
      </c>
      <c r="G167" s="21">
        <f t="shared" si="93"/>
        <v>1453.26</v>
      </c>
      <c r="H167" s="172">
        <f t="shared" si="94"/>
        <v>968.83999999999992</v>
      </c>
      <c r="I167" s="22">
        <v>1</v>
      </c>
      <c r="J167" s="22">
        <f t="shared" si="85"/>
        <v>0.4</v>
      </c>
      <c r="K167" s="173">
        <f>E167</f>
        <v>2422.1</v>
      </c>
      <c r="L167" s="173">
        <f t="shared" si="95"/>
        <v>968.84</v>
      </c>
      <c r="M167" s="13">
        <v>0.21</v>
      </c>
      <c r="N167" s="13">
        <v>0.09</v>
      </c>
      <c r="O167" s="13">
        <v>0.35</v>
      </c>
      <c r="P167" s="13">
        <v>0.15</v>
      </c>
      <c r="Q167" s="13">
        <v>0.14000000000000001</v>
      </c>
      <c r="R167" s="22">
        <v>0.06</v>
      </c>
      <c r="S167" s="22">
        <v>1</v>
      </c>
      <c r="T167" s="22">
        <f t="shared" si="96"/>
        <v>0</v>
      </c>
      <c r="U167" s="22">
        <f t="shared" si="97"/>
        <v>1</v>
      </c>
      <c r="V167" s="14">
        <f t="shared" si="98"/>
        <v>968.84</v>
      </c>
      <c r="W167" s="14">
        <f t="shared" si="99"/>
        <v>0</v>
      </c>
      <c r="X167" s="14">
        <f t="shared" si="100"/>
        <v>968.84</v>
      </c>
      <c r="Y167" s="14">
        <f t="shared" si="101"/>
        <v>0</v>
      </c>
      <c r="Z167" s="14">
        <f t="shared" si="102"/>
        <v>968.84</v>
      </c>
      <c r="AA167" s="14"/>
      <c r="AB167" s="238"/>
      <c r="AC167" s="175"/>
    </row>
    <row r="168" spans="1:30" ht="20.100000000000001" customHeight="1">
      <c r="A168" s="168">
        <v>141</v>
      </c>
      <c r="B168" s="177" t="s">
        <v>195</v>
      </c>
      <c r="C168" s="168">
        <v>1</v>
      </c>
      <c r="D168" s="168" t="s">
        <v>41</v>
      </c>
      <c r="E168" s="170">
        <v>3090.96</v>
      </c>
      <c r="F168" s="171">
        <v>0</v>
      </c>
      <c r="G168" s="21">
        <f t="shared" si="93"/>
        <v>0</v>
      </c>
      <c r="H168" s="172">
        <f t="shared" si="94"/>
        <v>3090.96</v>
      </c>
      <c r="I168" s="22">
        <v>1</v>
      </c>
      <c r="J168" s="22">
        <f t="shared" si="85"/>
        <v>1</v>
      </c>
      <c r="K168" s="173">
        <f>E168*1.25</f>
        <v>3863.7</v>
      </c>
      <c r="L168" s="173">
        <f t="shared" si="95"/>
        <v>3863.7</v>
      </c>
      <c r="M168" s="13">
        <v>0.21</v>
      </c>
      <c r="N168" s="13">
        <v>0.09</v>
      </c>
      <c r="O168" s="13">
        <v>0.35</v>
      </c>
      <c r="P168" s="13">
        <v>0.15</v>
      </c>
      <c r="Q168" s="13">
        <v>0</v>
      </c>
      <c r="R168" s="22">
        <v>0</v>
      </c>
      <c r="S168" s="22">
        <v>0.79999999999999993</v>
      </c>
      <c r="T168" s="22">
        <f t="shared" si="96"/>
        <v>0.10000000000000009</v>
      </c>
      <c r="U168" s="22">
        <v>0.9</v>
      </c>
      <c r="V168" s="14">
        <f t="shared" si="98"/>
        <v>3090.9599999999996</v>
      </c>
      <c r="W168" s="14">
        <f t="shared" si="99"/>
        <v>386.37000000000035</v>
      </c>
      <c r="X168" s="14">
        <f t="shared" si="100"/>
        <v>3477.33</v>
      </c>
      <c r="Y168" s="14">
        <f t="shared" si="101"/>
        <v>386.37000000000035</v>
      </c>
      <c r="Z168" s="14">
        <f t="shared" si="102"/>
        <v>3477.33</v>
      </c>
      <c r="AA168" s="14"/>
      <c r="AB168" s="232"/>
      <c r="AC168" s="176"/>
    </row>
    <row r="169" spans="1:30" ht="39.6">
      <c r="A169" s="168">
        <v>142</v>
      </c>
      <c r="B169" s="177" t="s">
        <v>196</v>
      </c>
      <c r="C169" s="168">
        <v>1</v>
      </c>
      <c r="D169" s="168" t="s">
        <v>41</v>
      </c>
      <c r="E169" s="170">
        <v>3226.64</v>
      </c>
      <c r="F169" s="171">
        <v>0.6</v>
      </c>
      <c r="G169" s="21">
        <f t="shared" si="93"/>
        <v>1935.9839999999999</v>
      </c>
      <c r="H169" s="172">
        <f t="shared" si="94"/>
        <v>1290.6559999999999</v>
      </c>
      <c r="I169" s="22">
        <v>1</v>
      </c>
      <c r="J169" s="22">
        <f t="shared" si="85"/>
        <v>0.4</v>
      </c>
      <c r="K169" s="173">
        <f>E169</f>
        <v>3226.64</v>
      </c>
      <c r="L169" s="173">
        <f t="shared" si="95"/>
        <v>1290.6559999999999</v>
      </c>
      <c r="M169" s="13">
        <v>0.21</v>
      </c>
      <c r="N169" s="13">
        <v>0.09</v>
      </c>
      <c r="O169" s="13">
        <v>0.35</v>
      </c>
      <c r="P169" s="13">
        <v>0.15</v>
      </c>
      <c r="Q169" s="13">
        <v>0.14000000000000001</v>
      </c>
      <c r="R169" s="22">
        <v>0.06</v>
      </c>
      <c r="S169" s="22">
        <v>1</v>
      </c>
      <c r="T169" s="22">
        <f t="shared" si="96"/>
        <v>0</v>
      </c>
      <c r="U169" s="22">
        <f t="shared" si="97"/>
        <v>1</v>
      </c>
      <c r="V169" s="14">
        <f t="shared" si="98"/>
        <v>1290.6559999999999</v>
      </c>
      <c r="W169" s="14">
        <f t="shared" si="99"/>
        <v>0</v>
      </c>
      <c r="X169" s="14">
        <f t="shared" si="100"/>
        <v>1290.6559999999999</v>
      </c>
      <c r="Y169" s="14">
        <f t="shared" si="101"/>
        <v>0</v>
      </c>
      <c r="Z169" s="14">
        <f t="shared" si="102"/>
        <v>1290.6559999999999</v>
      </c>
      <c r="AA169" s="14"/>
      <c r="AB169" s="238"/>
      <c r="AC169" s="175" t="s">
        <v>78</v>
      </c>
    </row>
    <row r="170" spans="1:30" ht="13.2">
      <c r="A170" s="168">
        <v>143</v>
      </c>
      <c r="B170" s="177" t="s">
        <v>197</v>
      </c>
      <c r="C170" s="168">
        <v>1</v>
      </c>
      <c r="D170" s="168" t="s">
        <v>41</v>
      </c>
      <c r="E170" s="170">
        <v>3252.08</v>
      </c>
      <c r="F170" s="171">
        <v>0</v>
      </c>
      <c r="G170" s="21">
        <f t="shared" si="93"/>
        <v>0</v>
      </c>
      <c r="H170" s="172">
        <f t="shared" si="94"/>
        <v>3252.08</v>
      </c>
      <c r="I170" s="22">
        <v>1</v>
      </c>
      <c r="J170" s="22">
        <f t="shared" si="85"/>
        <v>1</v>
      </c>
      <c r="K170" s="173">
        <f>E170*1.25</f>
        <v>4065.1</v>
      </c>
      <c r="L170" s="173">
        <f t="shared" si="95"/>
        <v>4065.1</v>
      </c>
      <c r="M170" s="13">
        <v>0.21</v>
      </c>
      <c r="N170" s="13">
        <v>0.09</v>
      </c>
      <c r="O170" s="13">
        <v>0.35</v>
      </c>
      <c r="P170" s="13">
        <v>0.15</v>
      </c>
      <c r="Q170" s="13">
        <v>0.14000000000000001</v>
      </c>
      <c r="R170" s="22">
        <v>0.06</v>
      </c>
      <c r="S170" s="22">
        <v>1</v>
      </c>
      <c r="T170" s="22">
        <f t="shared" si="96"/>
        <v>0</v>
      </c>
      <c r="U170" s="22">
        <f t="shared" si="97"/>
        <v>1</v>
      </c>
      <c r="V170" s="14">
        <f t="shared" si="98"/>
        <v>4065.1</v>
      </c>
      <c r="W170" s="14">
        <f t="shared" si="99"/>
        <v>0</v>
      </c>
      <c r="X170" s="14">
        <f t="shared" si="100"/>
        <v>4065.1</v>
      </c>
      <c r="Y170" s="14">
        <f t="shared" si="101"/>
        <v>0</v>
      </c>
      <c r="Z170" s="14">
        <f t="shared" si="102"/>
        <v>4065.1</v>
      </c>
      <c r="AA170" s="158"/>
      <c r="AB170" s="238"/>
      <c r="AC170" s="176"/>
    </row>
    <row r="171" spans="1:30" ht="20.100000000000001" customHeight="1">
      <c r="A171" s="168">
        <v>144</v>
      </c>
      <c r="B171" s="177" t="s">
        <v>198</v>
      </c>
      <c r="C171" s="168">
        <v>1</v>
      </c>
      <c r="D171" s="168" t="s">
        <v>41</v>
      </c>
      <c r="E171" s="170">
        <v>5363.6</v>
      </c>
      <c r="F171" s="171">
        <v>0</v>
      </c>
      <c r="G171" s="21">
        <f t="shared" si="93"/>
        <v>0</v>
      </c>
      <c r="H171" s="172">
        <f t="shared" si="94"/>
        <v>5363.6</v>
      </c>
      <c r="I171" s="22">
        <v>1</v>
      </c>
      <c r="J171" s="22">
        <f t="shared" si="85"/>
        <v>1</v>
      </c>
      <c r="K171" s="173">
        <f>E171*1.25</f>
        <v>6704.5</v>
      </c>
      <c r="L171" s="173">
        <f t="shared" si="95"/>
        <v>6704.5</v>
      </c>
      <c r="M171" s="13">
        <v>0.21</v>
      </c>
      <c r="N171" s="13">
        <v>0.09</v>
      </c>
      <c r="O171" s="13">
        <v>0.35</v>
      </c>
      <c r="P171" s="13">
        <v>0.15</v>
      </c>
      <c r="Q171" s="241">
        <v>0.1</v>
      </c>
      <c r="R171" s="22">
        <v>0</v>
      </c>
      <c r="S171" s="22">
        <v>0.89999999999999991</v>
      </c>
      <c r="T171" s="22">
        <f t="shared" si="96"/>
        <v>0</v>
      </c>
      <c r="U171" s="22">
        <f t="shared" si="97"/>
        <v>0.89999999999999991</v>
      </c>
      <c r="V171" s="14">
        <f t="shared" si="98"/>
        <v>6034.0499999999993</v>
      </c>
      <c r="W171" s="14">
        <f t="shared" si="99"/>
        <v>0</v>
      </c>
      <c r="X171" s="14">
        <f t="shared" si="100"/>
        <v>6034.0499999999993</v>
      </c>
      <c r="Y171" s="14">
        <f t="shared" si="101"/>
        <v>0</v>
      </c>
      <c r="Z171" s="14">
        <f t="shared" si="102"/>
        <v>6034.0499999999993</v>
      </c>
      <c r="AA171" s="14"/>
      <c r="AB171" s="14"/>
      <c r="AC171" s="176"/>
    </row>
    <row r="172" spans="1:30" ht="20.100000000000001" customHeight="1">
      <c r="A172" s="168">
        <v>145</v>
      </c>
      <c r="B172" s="177" t="s">
        <v>199</v>
      </c>
      <c r="C172" s="168">
        <v>1</v>
      </c>
      <c r="D172" s="168" t="s">
        <v>41</v>
      </c>
      <c r="E172" s="170">
        <v>2422.1</v>
      </c>
      <c r="F172" s="171">
        <v>0</v>
      </c>
      <c r="G172" s="21">
        <f t="shared" si="93"/>
        <v>0</v>
      </c>
      <c r="H172" s="172">
        <f t="shared" si="94"/>
        <v>2422.1</v>
      </c>
      <c r="I172" s="22">
        <v>1</v>
      </c>
      <c r="J172" s="22">
        <f t="shared" si="85"/>
        <v>1</v>
      </c>
      <c r="K172" s="173">
        <f>E172*1.25</f>
        <v>3027.625</v>
      </c>
      <c r="L172" s="173">
        <f t="shared" si="95"/>
        <v>3027.625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22">
        <v>0</v>
      </c>
      <c r="S172" s="22">
        <v>0</v>
      </c>
      <c r="T172" s="22">
        <f t="shared" si="96"/>
        <v>0</v>
      </c>
      <c r="U172" s="22">
        <f t="shared" si="97"/>
        <v>0</v>
      </c>
      <c r="V172" s="14">
        <f t="shared" si="98"/>
        <v>0</v>
      </c>
      <c r="W172" s="14">
        <f t="shared" si="99"/>
        <v>0</v>
      </c>
      <c r="X172" s="14">
        <f t="shared" si="100"/>
        <v>0</v>
      </c>
      <c r="Y172" s="14">
        <f t="shared" si="101"/>
        <v>0</v>
      </c>
      <c r="Z172" s="14">
        <f t="shared" si="102"/>
        <v>0</v>
      </c>
      <c r="AA172" s="14"/>
      <c r="AB172" s="14"/>
      <c r="AC172" s="176"/>
      <c r="AD172" s="1" t="s">
        <v>120</v>
      </c>
    </row>
    <row r="173" spans="1:30" ht="20.100000000000001" customHeight="1">
      <c r="A173" s="168">
        <v>146</v>
      </c>
      <c r="B173" s="177" t="s">
        <v>200</v>
      </c>
      <c r="C173" s="168">
        <v>1</v>
      </c>
      <c r="D173" s="168" t="s">
        <v>41</v>
      </c>
      <c r="E173" s="170">
        <v>2673.32</v>
      </c>
      <c r="F173" s="171">
        <v>0</v>
      </c>
      <c r="G173" s="21">
        <f t="shared" si="93"/>
        <v>0</v>
      </c>
      <c r="H173" s="172">
        <f t="shared" si="94"/>
        <v>2673.32</v>
      </c>
      <c r="I173" s="22">
        <v>1</v>
      </c>
      <c r="J173" s="22">
        <f t="shared" si="85"/>
        <v>1</v>
      </c>
      <c r="K173" s="173">
        <f>E173*1.25</f>
        <v>3341.65</v>
      </c>
      <c r="L173" s="173">
        <f t="shared" si="95"/>
        <v>3341.65</v>
      </c>
      <c r="M173" s="13">
        <v>0.21</v>
      </c>
      <c r="N173" s="13">
        <v>0.09</v>
      </c>
      <c r="O173" s="13">
        <v>0.35</v>
      </c>
      <c r="P173" s="13">
        <v>0.15</v>
      </c>
      <c r="Q173" s="13">
        <v>0.14000000000000001</v>
      </c>
      <c r="R173" s="22">
        <v>0.06</v>
      </c>
      <c r="S173" s="22">
        <v>1</v>
      </c>
      <c r="T173" s="22">
        <f t="shared" si="96"/>
        <v>0</v>
      </c>
      <c r="U173" s="22">
        <f t="shared" si="97"/>
        <v>1</v>
      </c>
      <c r="V173" s="14">
        <f t="shared" si="98"/>
        <v>3341.65</v>
      </c>
      <c r="W173" s="14">
        <f t="shared" si="99"/>
        <v>0</v>
      </c>
      <c r="X173" s="14">
        <f t="shared" si="100"/>
        <v>3341.65</v>
      </c>
      <c r="Y173" s="14">
        <f t="shared" si="101"/>
        <v>0</v>
      </c>
      <c r="Z173" s="14">
        <f t="shared" si="102"/>
        <v>3341.65</v>
      </c>
      <c r="AA173" s="14"/>
      <c r="AB173" s="238"/>
      <c r="AC173" s="176"/>
    </row>
    <row r="174" spans="1:30" ht="20.100000000000001" customHeight="1">
      <c r="A174" s="168">
        <v>147</v>
      </c>
      <c r="B174" s="177" t="s">
        <v>201</v>
      </c>
      <c r="C174" s="168">
        <v>1</v>
      </c>
      <c r="D174" s="168" t="s">
        <v>41</v>
      </c>
      <c r="E174" s="170">
        <v>3226.64</v>
      </c>
      <c r="F174" s="171">
        <v>0.6</v>
      </c>
      <c r="G174" s="21">
        <f t="shared" si="93"/>
        <v>1935.9839999999999</v>
      </c>
      <c r="H174" s="172">
        <f t="shared" si="94"/>
        <v>1290.6559999999999</v>
      </c>
      <c r="I174" s="22">
        <v>1</v>
      </c>
      <c r="J174" s="22">
        <f t="shared" si="85"/>
        <v>0.4</v>
      </c>
      <c r="K174" s="173">
        <f>E174</f>
        <v>3226.64</v>
      </c>
      <c r="L174" s="173">
        <f t="shared" si="95"/>
        <v>1290.6559999999999</v>
      </c>
      <c r="M174" s="13">
        <v>0.21</v>
      </c>
      <c r="N174" s="13">
        <v>0.09</v>
      </c>
      <c r="O174" s="13">
        <v>0.35</v>
      </c>
      <c r="P174" s="13">
        <v>0.15</v>
      </c>
      <c r="Q174" s="13">
        <v>0.14000000000000001</v>
      </c>
      <c r="R174" s="22">
        <v>0.06</v>
      </c>
      <c r="S174" s="22">
        <v>1</v>
      </c>
      <c r="T174" s="22">
        <f t="shared" si="96"/>
        <v>0</v>
      </c>
      <c r="U174" s="22">
        <f t="shared" si="97"/>
        <v>1</v>
      </c>
      <c r="V174" s="14">
        <f t="shared" si="98"/>
        <v>1290.6559999999999</v>
      </c>
      <c r="W174" s="14">
        <f t="shared" si="99"/>
        <v>0</v>
      </c>
      <c r="X174" s="14">
        <f t="shared" si="100"/>
        <v>1290.6559999999999</v>
      </c>
      <c r="Y174" s="14">
        <f t="shared" si="101"/>
        <v>0</v>
      </c>
      <c r="Z174" s="14">
        <f t="shared" si="102"/>
        <v>1290.6559999999999</v>
      </c>
      <c r="AA174" s="14"/>
      <c r="AB174" s="238"/>
      <c r="AC174" s="276" t="s">
        <v>78</v>
      </c>
    </row>
    <row r="175" spans="1:30" ht="20.100000000000001" customHeight="1">
      <c r="A175" s="168">
        <v>148</v>
      </c>
      <c r="B175" s="177" t="s">
        <v>202</v>
      </c>
      <c r="C175" s="168">
        <v>1</v>
      </c>
      <c r="D175" s="168" t="s">
        <v>41</v>
      </c>
      <c r="E175" s="170">
        <v>3226.64</v>
      </c>
      <c r="F175" s="171">
        <v>0.6</v>
      </c>
      <c r="G175" s="21">
        <f t="shared" si="93"/>
        <v>1935.9839999999999</v>
      </c>
      <c r="H175" s="172">
        <f t="shared" si="94"/>
        <v>1290.6559999999999</v>
      </c>
      <c r="I175" s="22">
        <v>1</v>
      </c>
      <c r="J175" s="22">
        <f t="shared" si="85"/>
        <v>0.4</v>
      </c>
      <c r="K175" s="173">
        <f>E175</f>
        <v>3226.64</v>
      </c>
      <c r="L175" s="173">
        <f t="shared" si="95"/>
        <v>1290.6559999999999</v>
      </c>
      <c r="M175" s="13">
        <v>0.21</v>
      </c>
      <c r="N175" s="13">
        <v>0.09</v>
      </c>
      <c r="O175" s="13">
        <v>0.35</v>
      </c>
      <c r="P175" s="13">
        <v>0.15</v>
      </c>
      <c r="Q175" s="242">
        <v>0.1</v>
      </c>
      <c r="R175" s="22">
        <v>0</v>
      </c>
      <c r="S175" s="22">
        <v>0.89999999999999991</v>
      </c>
      <c r="T175" s="22">
        <f t="shared" si="96"/>
        <v>0</v>
      </c>
      <c r="U175" s="22">
        <f t="shared" si="97"/>
        <v>0.89999999999999991</v>
      </c>
      <c r="V175" s="14">
        <f t="shared" si="98"/>
        <v>1161.5903999999998</v>
      </c>
      <c r="W175" s="14">
        <f t="shared" si="99"/>
        <v>0</v>
      </c>
      <c r="X175" s="14">
        <f t="shared" si="100"/>
        <v>1161.5903999999998</v>
      </c>
      <c r="Y175" s="14">
        <f t="shared" si="101"/>
        <v>0</v>
      </c>
      <c r="Z175" s="14">
        <f t="shared" si="102"/>
        <v>1161.5903999999998</v>
      </c>
      <c r="AA175" s="14"/>
      <c r="AB175" s="14"/>
      <c r="AC175" s="276"/>
    </row>
    <row r="176" spans="1:30" ht="20.100000000000001" customHeight="1">
      <c r="A176" s="168">
        <v>149</v>
      </c>
      <c r="B176" s="177" t="s">
        <v>203</v>
      </c>
      <c r="C176" s="168">
        <v>1</v>
      </c>
      <c r="D176" s="168" t="s">
        <v>41</v>
      </c>
      <c r="E176" s="170">
        <v>3090.96</v>
      </c>
      <c r="F176" s="171">
        <v>0</v>
      </c>
      <c r="G176" s="21">
        <f t="shared" si="93"/>
        <v>0</v>
      </c>
      <c r="H176" s="172">
        <f t="shared" si="94"/>
        <v>3090.96</v>
      </c>
      <c r="I176" s="22">
        <v>1</v>
      </c>
      <c r="J176" s="22">
        <f t="shared" si="85"/>
        <v>1</v>
      </c>
      <c r="K176" s="173">
        <f>E176*1.25</f>
        <v>3863.7</v>
      </c>
      <c r="L176" s="173">
        <f t="shared" si="95"/>
        <v>3863.7</v>
      </c>
      <c r="M176" s="13">
        <v>0.21</v>
      </c>
      <c r="N176" s="13">
        <v>0.09</v>
      </c>
      <c r="O176" s="13">
        <v>0.35</v>
      </c>
      <c r="P176" s="13">
        <v>0.15</v>
      </c>
      <c r="Q176" s="241">
        <v>0.1</v>
      </c>
      <c r="R176" s="22">
        <v>0</v>
      </c>
      <c r="S176" s="22">
        <v>0.89999999999999991</v>
      </c>
      <c r="T176" s="22">
        <f t="shared" si="96"/>
        <v>0</v>
      </c>
      <c r="U176" s="22">
        <f t="shared" si="97"/>
        <v>0.89999999999999991</v>
      </c>
      <c r="V176" s="14">
        <f t="shared" si="98"/>
        <v>3477.3299999999995</v>
      </c>
      <c r="W176" s="14">
        <f t="shared" si="99"/>
        <v>0</v>
      </c>
      <c r="X176" s="14">
        <f t="shared" si="100"/>
        <v>3477.3299999999995</v>
      </c>
      <c r="Y176" s="14">
        <f t="shared" si="101"/>
        <v>0</v>
      </c>
      <c r="Z176" s="14">
        <f t="shared" si="102"/>
        <v>3477.3299999999995</v>
      </c>
      <c r="AA176" s="14"/>
      <c r="AB176" s="14"/>
      <c r="AC176" s="176"/>
    </row>
    <row r="177" spans="1:30" ht="20.100000000000001" customHeight="1">
      <c r="A177" s="168">
        <v>150</v>
      </c>
      <c r="B177" s="177" t="s">
        <v>204</v>
      </c>
      <c r="C177" s="168">
        <v>1</v>
      </c>
      <c r="D177" s="168" t="s">
        <v>41</v>
      </c>
      <c r="E177" s="170">
        <v>2422.1</v>
      </c>
      <c r="F177" s="171">
        <v>0</v>
      </c>
      <c r="G177" s="21">
        <f t="shared" si="93"/>
        <v>0</v>
      </c>
      <c r="H177" s="172">
        <f t="shared" si="94"/>
        <v>2422.1</v>
      </c>
      <c r="I177" s="22">
        <v>1</v>
      </c>
      <c r="J177" s="22">
        <f t="shared" si="85"/>
        <v>1</v>
      </c>
      <c r="K177" s="173">
        <f>E177*1.25</f>
        <v>3027.625</v>
      </c>
      <c r="L177" s="173">
        <f t="shared" si="95"/>
        <v>3027.625</v>
      </c>
      <c r="M177" s="13">
        <v>0.21</v>
      </c>
      <c r="N177" s="13">
        <v>0.09</v>
      </c>
      <c r="O177" s="13">
        <v>0.35</v>
      </c>
      <c r="P177" s="13">
        <v>0.15</v>
      </c>
      <c r="Q177" s="22">
        <v>0.1</v>
      </c>
      <c r="R177" s="22">
        <v>0</v>
      </c>
      <c r="S177" s="22">
        <v>0.89999999999999991</v>
      </c>
      <c r="T177" s="22">
        <f t="shared" si="96"/>
        <v>0</v>
      </c>
      <c r="U177" s="22">
        <f t="shared" si="97"/>
        <v>0.89999999999999991</v>
      </c>
      <c r="V177" s="14">
        <f t="shared" si="98"/>
        <v>2724.8624999999997</v>
      </c>
      <c r="W177" s="14">
        <f t="shared" si="99"/>
        <v>0</v>
      </c>
      <c r="X177" s="14">
        <f t="shared" si="100"/>
        <v>2724.8624999999997</v>
      </c>
      <c r="Y177" s="14">
        <f t="shared" si="101"/>
        <v>0</v>
      </c>
      <c r="Z177" s="14">
        <f t="shared" si="102"/>
        <v>2724.8624999999997</v>
      </c>
      <c r="AA177" s="14"/>
      <c r="AB177" s="14"/>
      <c r="AC177" s="176"/>
    </row>
    <row r="178" spans="1:30" ht="20.100000000000001" customHeight="1">
      <c r="A178" s="168">
        <v>151</v>
      </c>
      <c r="B178" s="177" t="s">
        <v>205</v>
      </c>
      <c r="C178" s="168">
        <v>1</v>
      </c>
      <c r="D178" s="168" t="s">
        <v>41</v>
      </c>
      <c r="E178" s="170">
        <v>2422.1</v>
      </c>
      <c r="F178" s="171">
        <v>0.6</v>
      </c>
      <c r="G178" s="21">
        <f t="shared" si="93"/>
        <v>1453.26</v>
      </c>
      <c r="H178" s="172">
        <f t="shared" si="94"/>
        <v>968.83999999999992</v>
      </c>
      <c r="I178" s="22">
        <v>1</v>
      </c>
      <c r="J178" s="22">
        <f t="shared" si="85"/>
        <v>0.4</v>
      </c>
      <c r="K178" s="173">
        <f>E178</f>
        <v>2422.1</v>
      </c>
      <c r="L178" s="173">
        <f t="shared" si="95"/>
        <v>968.84</v>
      </c>
      <c r="M178" s="13">
        <v>0.21</v>
      </c>
      <c r="N178" s="13">
        <v>0.09</v>
      </c>
      <c r="O178" s="13">
        <v>0.35</v>
      </c>
      <c r="P178" s="13">
        <v>0.15</v>
      </c>
      <c r="Q178" s="22">
        <v>0.1</v>
      </c>
      <c r="R178" s="22">
        <v>0</v>
      </c>
      <c r="S178" s="22">
        <v>0.89999999999999991</v>
      </c>
      <c r="T178" s="22">
        <f t="shared" si="96"/>
        <v>0</v>
      </c>
      <c r="U178" s="22">
        <f t="shared" si="97"/>
        <v>0.89999999999999991</v>
      </c>
      <c r="V178" s="14">
        <f t="shared" si="98"/>
        <v>871.9559999999999</v>
      </c>
      <c r="W178" s="14">
        <f t="shared" si="99"/>
        <v>0</v>
      </c>
      <c r="X178" s="14">
        <f t="shared" si="100"/>
        <v>871.9559999999999</v>
      </c>
      <c r="Y178" s="14">
        <f t="shared" si="101"/>
        <v>0</v>
      </c>
      <c r="Z178" s="14">
        <f t="shared" si="102"/>
        <v>871.9559999999999</v>
      </c>
      <c r="AA178" s="14"/>
      <c r="AB178" s="14"/>
      <c r="AC178" s="176"/>
    </row>
    <row r="179" spans="1:30" ht="20.100000000000001" customHeight="1">
      <c r="A179" s="168">
        <v>152</v>
      </c>
      <c r="B179" s="177" t="s">
        <v>206</v>
      </c>
      <c r="C179" s="168">
        <v>1</v>
      </c>
      <c r="D179" s="168" t="s">
        <v>41</v>
      </c>
      <c r="E179" s="170">
        <v>3090.96</v>
      </c>
      <c r="F179" s="171">
        <v>0</v>
      </c>
      <c r="G179" s="21">
        <f t="shared" si="93"/>
        <v>0</v>
      </c>
      <c r="H179" s="172">
        <f t="shared" si="94"/>
        <v>3090.96</v>
      </c>
      <c r="I179" s="22">
        <v>1</v>
      </c>
      <c r="J179" s="22">
        <f t="shared" si="85"/>
        <v>1</v>
      </c>
      <c r="K179" s="173">
        <f>E179*1.25</f>
        <v>3863.7</v>
      </c>
      <c r="L179" s="173">
        <f t="shared" si="95"/>
        <v>3863.7</v>
      </c>
      <c r="M179" s="13">
        <v>0.21</v>
      </c>
      <c r="N179" s="13">
        <v>0.09</v>
      </c>
      <c r="O179" s="13">
        <v>0.35</v>
      </c>
      <c r="P179" s="13">
        <v>0.15</v>
      </c>
      <c r="Q179" s="22">
        <v>0.1</v>
      </c>
      <c r="R179" s="22">
        <v>0</v>
      </c>
      <c r="S179" s="22">
        <v>0.89999999999999991</v>
      </c>
      <c r="T179" s="22">
        <f t="shared" si="96"/>
        <v>0</v>
      </c>
      <c r="U179" s="22">
        <f t="shared" si="97"/>
        <v>0.89999999999999991</v>
      </c>
      <c r="V179" s="14">
        <f t="shared" si="98"/>
        <v>3477.3299999999995</v>
      </c>
      <c r="W179" s="14">
        <f t="shared" si="99"/>
        <v>0</v>
      </c>
      <c r="X179" s="14">
        <f t="shared" si="100"/>
        <v>3477.3299999999995</v>
      </c>
      <c r="Y179" s="14">
        <f t="shared" si="101"/>
        <v>0</v>
      </c>
      <c r="Z179" s="14">
        <f t="shared" si="102"/>
        <v>3477.3299999999995</v>
      </c>
      <c r="AA179" s="14"/>
      <c r="AB179" s="14"/>
      <c r="AC179" s="176"/>
    </row>
    <row r="180" spans="1:30" ht="39.6">
      <c r="A180" s="168">
        <v>153</v>
      </c>
      <c r="B180" s="177" t="s">
        <v>207</v>
      </c>
      <c r="C180" s="168">
        <v>1</v>
      </c>
      <c r="D180" s="168" t="s">
        <v>41</v>
      </c>
      <c r="E180" s="170">
        <v>2422.1</v>
      </c>
      <c r="F180" s="171">
        <v>0.6</v>
      </c>
      <c r="G180" s="21">
        <f t="shared" si="93"/>
        <v>1453.26</v>
      </c>
      <c r="H180" s="172">
        <f t="shared" si="94"/>
        <v>968.83999999999992</v>
      </c>
      <c r="I180" s="22">
        <v>1</v>
      </c>
      <c r="J180" s="22">
        <f t="shared" si="85"/>
        <v>0.4</v>
      </c>
      <c r="K180" s="173">
        <f>E180</f>
        <v>2422.1</v>
      </c>
      <c r="L180" s="173">
        <f t="shared" si="95"/>
        <v>968.84</v>
      </c>
      <c r="M180" s="13">
        <v>0.21</v>
      </c>
      <c r="N180" s="13">
        <v>0.09</v>
      </c>
      <c r="O180" s="13">
        <v>0.35</v>
      </c>
      <c r="P180" s="13">
        <v>0.15</v>
      </c>
      <c r="Q180" s="22">
        <v>0.1</v>
      </c>
      <c r="R180" s="22">
        <v>0</v>
      </c>
      <c r="S180" s="22">
        <v>0.89999999999999991</v>
      </c>
      <c r="T180" s="22">
        <f t="shared" si="96"/>
        <v>0</v>
      </c>
      <c r="U180" s="22">
        <f t="shared" si="97"/>
        <v>0.89999999999999991</v>
      </c>
      <c r="V180" s="14">
        <f t="shared" si="98"/>
        <v>871.9559999999999</v>
      </c>
      <c r="W180" s="14">
        <f t="shared" si="99"/>
        <v>0</v>
      </c>
      <c r="X180" s="14">
        <f t="shared" si="100"/>
        <v>871.9559999999999</v>
      </c>
      <c r="Y180" s="14">
        <f t="shared" si="101"/>
        <v>0</v>
      </c>
      <c r="Z180" s="14">
        <f t="shared" si="102"/>
        <v>871.9559999999999</v>
      </c>
      <c r="AA180" s="158"/>
      <c r="AB180" s="14"/>
      <c r="AC180" s="175" t="s">
        <v>78</v>
      </c>
    </row>
    <row r="181" spans="1:30" ht="20.100000000000001" customHeight="1">
      <c r="A181" s="168">
        <v>154</v>
      </c>
      <c r="B181" s="177" t="s">
        <v>208</v>
      </c>
      <c r="C181" s="168">
        <v>1</v>
      </c>
      <c r="D181" s="168" t="s">
        <v>41</v>
      </c>
      <c r="E181" s="170">
        <v>3090.96</v>
      </c>
      <c r="F181" s="171">
        <v>0</v>
      </c>
      <c r="G181" s="21">
        <f t="shared" si="93"/>
        <v>0</v>
      </c>
      <c r="H181" s="172">
        <f t="shared" si="94"/>
        <v>3090.96</v>
      </c>
      <c r="I181" s="22">
        <v>1</v>
      </c>
      <c r="J181" s="22">
        <f t="shared" si="85"/>
        <v>1</v>
      </c>
      <c r="K181" s="173">
        <f>E181*1.25</f>
        <v>3863.7</v>
      </c>
      <c r="L181" s="173">
        <f t="shared" si="95"/>
        <v>3863.7</v>
      </c>
      <c r="M181" s="13">
        <v>0.21</v>
      </c>
      <c r="N181" s="13">
        <v>0.09</v>
      </c>
      <c r="O181" s="13">
        <v>0.35</v>
      </c>
      <c r="P181" s="13">
        <v>0.15</v>
      </c>
      <c r="Q181" s="13">
        <v>0</v>
      </c>
      <c r="R181" s="22">
        <v>0</v>
      </c>
      <c r="S181" s="22">
        <v>0.79999999999999993</v>
      </c>
      <c r="T181" s="22">
        <f t="shared" si="96"/>
        <v>0</v>
      </c>
      <c r="U181" s="22">
        <f t="shared" si="97"/>
        <v>0.79999999999999993</v>
      </c>
      <c r="V181" s="14">
        <f t="shared" si="98"/>
        <v>3090.9599999999996</v>
      </c>
      <c r="W181" s="14">
        <f t="shared" si="99"/>
        <v>0</v>
      </c>
      <c r="X181" s="14">
        <f t="shared" si="100"/>
        <v>3090.9599999999996</v>
      </c>
      <c r="Y181" s="14">
        <f t="shared" si="101"/>
        <v>0</v>
      </c>
      <c r="Z181" s="14">
        <f t="shared" si="102"/>
        <v>3090.9599999999996</v>
      </c>
      <c r="AA181" s="14"/>
      <c r="AB181" s="232"/>
      <c r="AC181" s="176"/>
    </row>
    <row r="182" spans="1:30" ht="39.6">
      <c r="A182" s="168">
        <v>155</v>
      </c>
      <c r="B182" s="177" t="s">
        <v>209</v>
      </c>
      <c r="C182" s="168">
        <v>1</v>
      </c>
      <c r="D182" s="168" t="s">
        <v>41</v>
      </c>
      <c r="E182" s="170">
        <v>3226.64</v>
      </c>
      <c r="F182" s="171">
        <v>0.6</v>
      </c>
      <c r="G182" s="21">
        <f t="shared" si="93"/>
        <v>1935.9839999999999</v>
      </c>
      <c r="H182" s="172">
        <f t="shared" si="94"/>
        <v>1290.6559999999999</v>
      </c>
      <c r="I182" s="22">
        <v>1</v>
      </c>
      <c r="J182" s="22">
        <f t="shared" si="85"/>
        <v>0.4</v>
      </c>
      <c r="K182" s="173">
        <f>E182</f>
        <v>3226.64</v>
      </c>
      <c r="L182" s="173">
        <f t="shared" si="95"/>
        <v>1290.6559999999999</v>
      </c>
      <c r="M182" s="13">
        <v>0.21</v>
      </c>
      <c r="N182" s="13">
        <v>0.09</v>
      </c>
      <c r="O182" s="13">
        <v>0.35</v>
      </c>
      <c r="P182" s="13">
        <v>0.15</v>
      </c>
      <c r="Q182" s="22">
        <v>0.1</v>
      </c>
      <c r="R182" s="22">
        <v>0</v>
      </c>
      <c r="S182" s="22">
        <v>0.89999999999999991</v>
      </c>
      <c r="T182" s="22">
        <f t="shared" si="96"/>
        <v>0</v>
      </c>
      <c r="U182" s="22">
        <f t="shared" si="97"/>
        <v>0.89999999999999991</v>
      </c>
      <c r="V182" s="14">
        <f t="shared" si="98"/>
        <v>1161.5903999999998</v>
      </c>
      <c r="W182" s="14">
        <f t="shared" si="99"/>
        <v>0</v>
      </c>
      <c r="X182" s="14">
        <f t="shared" si="100"/>
        <v>1161.5903999999998</v>
      </c>
      <c r="Y182" s="14">
        <f t="shared" si="101"/>
        <v>0</v>
      </c>
      <c r="Z182" s="14">
        <f t="shared" si="102"/>
        <v>1161.5903999999998</v>
      </c>
      <c r="AA182" s="14"/>
      <c r="AB182" s="158"/>
      <c r="AC182" s="175" t="s">
        <v>78</v>
      </c>
    </row>
    <row r="183" spans="1:30" ht="13.2">
      <c r="A183" s="168">
        <v>156</v>
      </c>
      <c r="B183" s="177" t="s">
        <v>210</v>
      </c>
      <c r="C183" s="168">
        <v>1</v>
      </c>
      <c r="D183" s="168" t="s">
        <v>41</v>
      </c>
      <c r="E183" s="170">
        <v>3252.08</v>
      </c>
      <c r="F183" s="171">
        <v>0</v>
      </c>
      <c r="G183" s="21">
        <f t="shared" si="93"/>
        <v>0</v>
      </c>
      <c r="H183" s="172">
        <f t="shared" si="94"/>
        <v>3252.08</v>
      </c>
      <c r="I183" s="22">
        <v>1</v>
      </c>
      <c r="J183" s="22">
        <f t="shared" si="85"/>
        <v>1</v>
      </c>
      <c r="K183" s="173">
        <f>E183*1.25</f>
        <v>4065.1</v>
      </c>
      <c r="L183" s="173">
        <f t="shared" si="95"/>
        <v>4065.1</v>
      </c>
      <c r="M183" s="13">
        <v>0.21</v>
      </c>
      <c r="N183" s="13">
        <v>0.09</v>
      </c>
      <c r="O183" s="13">
        <v>0.35</v>
      </c>
      <c r="P183" s="13">
        <v>0.15</v>
      </c>
      <c r="Q183" s="22">
        <v>0.1</v>
      </c>
      <c r="R183" s="22">
        <v>0</v>
      </c>
      <c r="S183" s="22">
        <v>0.89999999999999991</v>
      </c>
      <c r="T183" s="22">
        <f t="shared" si="96"/>
        <v>0</v>
      </c>
      <c r="U183" s="22">
        <f t="shared" si="97"/>
        <v>0.89999999999999991</v>
      </c>
      <c r="V183" s="14">
        <f t="shared" si="98"/>
        <v>3658.5899999999997</v>
      </c>
      <c r="W183" s="14">
        <f t="shared" si="99"/>
        <v>0</v>
      </c>
      <c r="X183" s="14">
        <f t="shared" si="100"/>
        <v>3658.5899999999997</v>
      </c>
      <c r="Y183" s="14">
        <f t="shared" si="101"/>
        <v>0</v>
      </c>
      <c r="Z183" s="14">
        <f t="shared" si="102"/>
        <v>3658.5899999999997</v>
      </c>
      <c r="AA183" s="158"/>
      <c r="AB183" s="14"/>
      <c r="AC183" s="176"/>
    </row>
    <row r="184" spans="1:30" s="159" customFormat="1" ht="20.100000000000001" customHeight="1">
      <c r="A184" s="168">
        <v>157</v>
      </c>
      <c r="B184" s="177" t="s">
        <v>211</v>
      </c>
      <c r="C184" s="168">
        <v>1</v>
      </c>
      <c r="D184" s="168" t="s">
        <v>41</v>
      </c>
      <c r="E184" s="170">
        <v>5363.6</v>
      </c>
      <c r="F184" s="171">
        <v>0</v>
      </c>
      <c r="G184" s="21">
        <f t="shared" si="93"/>
        <v>0</v>
      </c>
      <c r="H184" s="172">
        <f t="shared" si="94"/>
        <v>5363.6</v>
      </c>
      <c r="I184" s="22">
        <v>1</v>
      </c>
      <c r="J184" s="22">
        <f t="shared" si="85"/>
        <v>1</v>
      </c>
      <c r="K184" s="173">
        <f>E184*1.25</f>
        <v>6704.5</v>
      </c>
      <c r="L184" s="173">
        <f t="shared" si="95"/>
        <v>6704.5</v>
      </c>
      <c r="M184" s="13">
        <v>0.21</v>
      </c>
      <c r="N184" s="13">
        <v>0.09</v>
      </c>
      <c r="O184" s="13">
        <v>0.35</v>
      </c>
      <c r="P184" s="13">
        <v>0.15</v>
      </c>
      <c r="Q184" s="241">
        <v>0.1</v>
      </c>
      <c r="R184" s="22">
        <v>0</v>
      </c>
      <c r="S184" s="22">
        <v>0.89999999999999991</v>
      </c>
      <c r="T184" s="22">
        <f t="shared" si="96"/>
        <v>0</v>
      </c>
      <c r="U184" s="22">
        <f t="shared" si="97"/>
        <v>0.89999999999999991</v>
      </c>
      <c r="V184" s="14">
        <f t="shared" si="98"/>
        <v>6034.0499999999993</v>
      </c>
      <c r="W184" s="14">
        <f t="shared" si="99"/>
        <v>0</v>
      </c>
      <c r="X184" s="14">
        <f t="shared" si="100"/>
        <v>6034.0499999999993</v>
      </c>
      <c r="Y184" s="14">
        <f t="shared" si="101"/>
        <v>0</v>
      </c>
      <c r="Z184" s="14">
        <f t="shared" si="102"/>
        <v>6034.0499999999993</v>
      </c>
      <c r="AA184" s="14"/>
      <c r="AB184" s="14"/>
      <c r="AC184" s="176"/>
    </row>
    <row r="185" spans="1:30" ht="20.100000000000001" customHeight="1">
      <c r="A185" s="168">
        <v>158</v>
      </c>
      <c r="B185" s="177" t="s">
        <v>212</v>
      </c>
      <c r="C185" s="168">
        <v>1</v>
      </c>
      <c r="D185" s="168" t="s">
        <v>41</v>
      </c>
      <c r="E185" s="170">
        <v>2422.1</v>
      </c>
      <c r="F185" s="171">
        <v>0</v>
      </c>
      <c r="G185" s="21">
        <f t="shared" si="93"/>
        <v>0</v>
      </c>
      <c r="H185" s="172">
        <f t="shared" si="94"/>
        <v>2422.1</v>
      </c>
      <c r="I185" s="22">
        <v>1</v>
      </c>
      <c r="J185" s="22">
        <f t="shared" si="85"/>
        <v>1</v>
      </c>
      <c r="K185" s="173">
        <f>E185*1.25</f>
        <v>3027.625</v>
      </c>
      <c r="L185" s="173">
        <f t="shared" si="95"/>
        <v>3027.625</v>
      </c>
      <c r="M185" s="13">
        <v>0.21</v>
      </c>
      <c r="N185" s="13">
        <v>0.09</v>
      </c>
      <c r="O185" s="13">
        <v>0.35</v>
      </c>
      <c r="P185" s="13">
        <v>0.15</v>
      </c>
      <c r="Q185" s="13">
        <v>0.1</v>
      </c>
      <c r="R185" s="22">
        <v>0</v>
      </c>
      <c r="S185" s="22">
        <v>0.89999999999999991</v>
      </c>
      <c r="T185" s="22">
        <f t="shared" si="96"/>
        <v>0</v>
      </c>
      <c r="U185" s="22">
        <f t="shared" si="97"/>
        <v>0.89999999999999991</v>
      </c>
      <c r="V185" s="14">
        <f t="shared" si="98"/>
        <v>2724.8624999999997</v>
      </c>
      <c r="W185" s="14">
        <f t="shared" si="99"/>
        <v>0</v>
      </c>
      <c r="X185" s="14">
        <f t="shared" si="100"/>
        <v>2724.8624999999997</v>
      </c>
      <c r="Y185" s="14">
        <f t="shared" si="101"/>
        <v>0</v>
      </c>
      <c r="Z185" s="14">
        <f t="shared" si="102"/>
        <v>2724.8624999999997</v>
      </c>
      <c r="AA185" s="14"/>
      <c r="AB185" s="14"/>
      <c r="AC185" s="176"/>
      <c r="AD185" s="1" t="s">
        <v>120</v>
      </c>
    </row>
    <row r="186" spans="1:30" ht="39" customHeight="1">
      <c r="A186" s="168">
        <v>159</v>
      </c>
      <c r="B186" s="177" t="s">
        <v>213</v>
      </c>
      <c r="C186" s="168">
        <v>1</v>
      </c>
      <c r="D186" s="168" t="s">
        <v>41</v>
      </c>
      <c r="E186" s="170">
        <v>2673.32</v>
      </c>
      <c r="F186" s="171">
        <v>0</v>
      </c>
      <c r="G186" s="21">
        <f t="shared" si="93"/>
        <v>0</v>
      </c>
      <c r="H186" s="172">
        <f t="shared" si="94"/>
        <v>2673.32</v>
      </c>
      <c r="I186" s="22">
        <v>1</v>
      </c>
      <c r="J186" s="22">
        <f t="shared" si="85"/>
        <v>1</v>
      </c>
      <c r="K186" s="173">
        <f>E186*1.25</f>
        <v>3341.65</v>
      </c>
      <c r="L186" s="173">
        <f t="shared" si="95"/>
        <v>3341.65</v>
      </c>
      <c r="M186" s="13">
        <v>0.21</v>
      </c>
      <c r="N186" s="13">
        <v>0.09</v>
      </c>
      <c r="O186" s="13">
        <v>0.35</v>
      </c>
      <c r="P186" s="13">
        <v>0.15</v>
      </c>
      <c r="Q186" s="22">
        <v>0.1</v>
      </c>
      <c r="R186" s="22">
        <v>0</v>
      </c>
      <c r="S186" s="22">
        <v>0.89999999999999991</v>
      </c>
      <c r="T186" s="22">
        <f t="shared" si="96"/>
        <v>0</v>
      </c>
      <c r="U186" s="22">
        <f t="shared" si="97"/>
        <v>0.89999999999999991</v>
      </c>
      <c r="V186" s="14">
        <f t="shared" si="98"/>
        <v>3007.4849999999997</v>
      </c>
      <c r="W186" s="14">
        <f t="shared" si="99"/>
        <v>0</v>
      </c>
      <c r="X186" s="14">
        <f t="shared" si="100"/>
        <v>3007.4849999999997</v>
      </c>
      <c r="Y186" s="14">
        <f t="shared" si="101"/>
        <v>0</v>
      </c>
      <c r="Z186" s="14">
        <f t="shared" si="102"/>
        <v>3007.4849999999997</v>
      </c>
      <c r="AA186" s="14"/>
      <c r="AB186" s="14"/>
      <c r="AC186" s="176"/>
    </row>
    <row r="187" spans="1:30" ht="20.100000000000001" customHeight="1">
      <c r="A187" s="168">
        <v>160</v>
      </c>
      <c r="B187" s="177" t="s">
        <v>214</v>
      </c>
      <c r="C187" s="168">
        <v>1</v>
      </c>
      <c r="D187" s="168" t="s">
        <v>41</v>
      </c>
      <c r="E187" s="170">
        <v>3226.64</v>
      </c>
      <c r="F187" s="171">
        <v>0.6</v>
      </c>
      <c r="G187" s="21">
        <f t="shared" si="93"/>
        <v>1935.9839999999999</v>
      </c>
      <c r="H187" s="172">
        <f t="shared" si="94"/>
        <v>1290.6559999999999</v>
      </c>
      <c r="I187" s="22">
        <v>1</v>
      </c>
      <c r="J187" s="22">
        <f t="shared" si="85"/>
        <v>0.4</v>
      </c>
      <c r="K187" s="173">
        <f>E187</f>
        <v>3226.64</v>
      </c>
      <c r="L187" s="173">
        <f t="shared" si="95"/>
        <v>1290.6559999999999</v>
      </c>
      <c r="M187" s="13">
        <v>0.21</v>
      </c>
      <c r="N187" s="13">
        <v>0.09</v>
      </c>
      <c r="O187" s="13">
        <v>0.35</v>
      </c>
      <c r="P187" s="13">
        <v>0.15</v>
      </c>
      <c r="Q187" s="22">
        <v>0.1</v>
      </c>
      <c r="R187" s="22">
        <v>0</v>
      </c>
      <c r="S187" s="22">
        <v>0.89999999999999991</v>
      </c>
      <c r="T187" s="22">
        <f t="shared" si="96"/>
        <v>0</v>
      </c>
      <c r="U187" s="22">
        <f t="shared" si="97"/>
        <v>0.89999999999999991</v>
      </c>
      <c r="V187" s="14">
        <f t="shared" si="98"/>
        <v>1161.5903999999998</v>
      </c>
      <c r="W187" s="14">
        <f t="shared" si="99"/>
        <v>0</v>
      </c>
      <c r="X187" s="14">
        <f t="shared" si="100"/>
        <v>1161.5903999999998</v>
      </c>
      <c r="Y187" s="14">
        <f t="shared" si="101"/>
        <v>0</v>
      </c>
      <c r="Z187" s="14">
        <f t="shared" si="102"/>
        <v>1161.5903999999998</v>
      </c>
      <c r="AA187" s="14"/>
      <c r="AB187" s="14"/>
      <c r="AC187" s="276" t="s">
        <v>78</v>
      </c>
    </row>
    <row r="188" spans="1:30" ht="20.100000000000001" customHeight="1">
      <c r="A188" s="168">
        <v>161</v>
      </c>
      <c r="B188" s="177" t="s">
        <v>215</v>
      </c>
      <c r="C188" s="168">
        <v>1</v>
      </c>
      <c r="D188" s="168" t="s">
        <v>41</v>
      </c>
      <c r="E188" s="170">
        <v>3226.64</v>
      </c>
      <c r="F188" s="171">
        <v>0.6</v>
      </c>
      <c r="G188" s="21">
        <f t="shared" si="93"/>
        <v>1935.9839999999999</v>
      </c>
      <c r="H188" s="172">
        <f t="shared" si="94"/>
        <v>1290.6559999999999</v>
      </c>
      <c r="I188" s="22">
        <v>1</v>
      </c>
      <c r="J188" s="22">
        <f t="shared" si="85"/>
        <v>0.4</v>
      </c>
      <c r="K188" s="173">
        <f t="shared" ref="K188:K189" si="103">E188</f>
        <v>3226.64</v>
      </c>
      <c r="L188" s="173">
        <f t="shared" si="95"/>
        <v>1290.6559999999999</v>
      </c>
      <c r="M188" s="13">
        <v>0.21</v>
      </c>
      <c r="N188" s="13">
        <v>0.09</v>
      </c>
      <c r="O188" s="13">
        <v>0.35</v>
      </c>
      <c r="P188" s="13">
        <v>0.15</v>
      </c>
      <c r="Q188" s="22">
        <v>0.1</v>
      </c>
      <c r="R188" s="22">
        <v>0</v>
      </c>
      <c r="S188" s="22">
        <v>0.89999999999999991</v>
      </c>
      <c r="T188" s="22">
        <f t="shared" si="96"/>
        <v>0</v>
      </c>
      <c r="U188" s="22">
        <f t="shared" si="97"/>
        <v>0.89999999999999991</v>
      </c>
      <c r="V188" s="14">
        <f t="shared" si="98"/>
        <v>1161.5903999999998</v>
      </c>
      <c r="W188" s="14">
        <f t="shared" si="99"/>
        <v>0</v>
      </c>
      <c r="X188" s="14">
        <f t="shared" si="100"/>
        <v>1161.5903999999998</v>
      </c>
      <c r="Y188" s="14">
        <f t="shared" si="101"/>
        <v>0</v>
      </c>
      <c r="Z188" s="14">
        <f t="shared" si="102"/>
        <v>1161.5903999999998</v>
      </c>
      <c r="AA188" s="14"/>
      <c r="AB188" s="14"/>
      <c r="AC188" s="276"/>
    </row>
    <row r="189" spans="1:30" ht="13.2">
      <c r="A189" s="168">
        <v>162</v>
      </c>
      <c r="B189" s="177" t="s">
        <v>216</v>
      </c>
      <c r="C189" s="168">
        <v>1</v>
      </c>
      <c r="D189" s="168" t="s">
        <v>41</v>
      </c>
      <c r="E189" s="170">
        <v>3226.64</v>
      </c>
      <c r="F189" s="171">
        <v>0.6</v>
      </c>
      <c r="G189" s="21">
        <f t="shared" si="93"/>
        <v>1935.9839999999999</v>
      </c>
      <c r="H189" s="172">
        <f t="shared" si="94"/>
        <v>1290.6559999999999</v>
      </c>
      <c r="I189" s="22">
        <v>1</v>
      </c>
      <c r="J189" s="22">
        <f t="shared" si="85"/>
        <v>0.4</v>
      </c>
      <c r="K189" s="173">
        <f t="shared" si="103"/>
        <v>3226.64</v>
      </c>
      <c r="L189" s="173">
        <f t="shared" si="95"/>
        <v>1290.6559999999999</v>
      </c>
      <c r="M189" s="13">
        <v>0.21</v>
      </c>
      <c r="N189" s="13">
        <v>0.09</v>
      </c>
      <c r="O189" s="13">
        <v>0.35</v>
      </c>
      <c r="P189" s="13">
        <v>0.15</v>
      </c>
      <c r="Q189" s="22">
        <v>0.14000000000000001</v>
      </c>
      <c r="R189" s="22">
        <v>0.06</v>
      </c>
      <c r="S189" s="22">
        <v>1</v>
      </c>
      <c r="T189" s="22">
        <f t="shared" si="96"/>
        <v>0</v>
      </c>
      <c r="U189" s="22">
        <f t="shared" si="97"/>
        <v>1</v>
      </c>
      <c r="V189" s="14">
        <f t="shared" si="98"/>
        <v>1290.6559999999999</v>
      </c>
      <c r="W189" s="14">
        <f t="shared" si="99"/>
        <v>0</v>
      </c>
      <c r="X189" s="14">
        <f t="shared" si="100"/>
        <v>1290.6559999999999</v>
      </c>
      <c r="Y189" s="14">
        <f t="shared" si="101"/>
        <v>0</v>
      </c>
      <c r="Z189" s="14">
        <f t="shared" si="102"/>
        <v>1290.6559999999999</v>
      </c>
      <c r="AA189" s="14"/>
      <c r="AB189" s="238"/>
      <c r="AC189" s="175"/>
    </row>
    <row r="190" spans="1:30" ht="13.2">
      <c r="A190" s="168">
        <v>163</v>
      </c>
      <c r="B190" s="177" t="s">
        <v>217</v>
      </c>
      <c r="C190" s="168">
        <v>1</v>
      </c>
      <c r="D190" s="168" t="s">
        <v>41</v>
      </c>
      <c r="E190" s="170">
        <v>3252.08</v>
      </c>
      <c r="F190" s="171">
        <v>0</v>
      </c>
      <c r="G190" s="21">
        <f t="shared" si="93"/>
        <v>0</v>
      </c>
      <c r="H190" s="172">
        <f t="shared" si="94"/>
        <v>3252.08</v>
      </c>
      <c r="I190" s="22">
        <v>1</v>
      </c>
      <c r="J190" s="22">
        <f t="shared" si="85"/>
        <v>1</v>
      </c>
      <c r="K190" s="173">
        <f>E190*1.25</f>
        <v>4065.1</v>
      </c>
      <c r="L190" s="173">
        <f t="shared" si="95"/>
        <v>4065.1</v>
      </c>
      <c r="M190" s="13">
        <v>0.21</v>
      </c>
      <c r="N190" s="13">
        <v>0.09</v>
      </c>
      <c r="O190" s="13">
        <v>0.35</v>
      </c>
      <c r="P190" s="13">
        <v>0.15</v>
      </c>
      <c r="Q190" s="22">
        <v>0.14000000000000001</v>
      </c>
      <c r="R190" s="22">
        <v>0.06</v>
      </c>
      <c r="S190" s="22">
        <v>1</v>
      </c>
      <c r="T190" s="22">
        <f t="shared" si="96"/>
        <v>0</v>
      </c>
      <c r="U190" s="22">
        <f t="shared" si="97"/>
        <v>1</v>
      </c>
      <c r="V190" s="14">
        <f t="shared" si="98"/>
        <v>4065.1</v>
      </c>
      <c r="W190" s="14">
        <f t="shared" si="99"/>
        <v>0</v>
      </c>
      <c r="X190" s="14">
        <f t="shared" si="100"/>
        <v>4065.1</v>
      </c>
      <c r="Y190" s="14">
        <f t="shared" si="101"/>
        <v>0</v>
      </c>
      <c r="Z190" s="14">
        <f t="shared" si="102"/>
        <v>4065.1</v>
      </c>
      <c r="AA190" s="158"/>
      <c r="AB190" s="238"/>
      <c r="AC190" s="176"/>
    </row>
    <row r="191" spans="1:30" ht="20.100000000000001" customHeight="1">
      <c r="A191" s="168">
        <v>164</v>
      </c>
      <c r="B191" s="177" t="s">
        <v>218</v>
      </c>
      <c r="C191" s="168">
        <v>1</v>
      </c>
      <c r="D191" s="168" t="s">
        <v>41</v>
      </c>
      <c r="E191" s="170">
        <v>5363.6</v>
      </c>
      <c r="F191" s="171">
        <v>0</v>
      </c>
      <c r="G191" s="21">
        <f t="shared" si="93"/>
        <v>0</v>
      </c>
      <c r="H191" s="172">
        <f t="shared" si="94"/>
        <v>5363.6</v>
      </c>
      <c r="I191" s="22">
        <v>1</v>
      </c>
      <c r="J191" s="22">
        <f t="shared" si="85"/>
        <v>1</v>
      </c>
      <c r="K191" s="173">
        <f t="shared" ref="K191:K193" si="104">E191*1.25</f>
        <v>6704.5</v>
      </c>
      <c r="L191" s="173">
        <f t="shared" si="95"/>
        <v>6704.5</v>
      </c>
      <c r="M191" s="13">
        <v>0.21</v>
      </c>
      <c r="N191" s="13">
        <v>0.09</v>
      </c>
      <c r="O191" s="13">
        <v>0.35</v>
      </c>
      <c r="P191" s="13">
        <v>0.15</v>
      </c>
      <c r="Q191" s="22">
        <v>0</v>
      </c>
      <c r="R191" s="22">
        <v>0</v>
      </c>
      <c r="S191" s="22">
        <v>0.79999999999999993</v>
      </c>
      <c r="T191" s="22">
        <f t="shared" si="96"/>
        <v>0</v>
      </c>
      <c r="U191" s="22">
        <f t="shared" si="97"/>
        <v>0.79999999999999993</v>
      </c>
      <c r="V191" s="14">
        <f t="shared" si="98"/>
        <v>5363.5999999999995</v>
      </c>
      <c r="W191" s="14">
        <f t="shared" si="99"/>
        <v>0</v>
      </c>
      <c r="X191" s="14">
        <f t="shared" si="100"/>
        <v>5363.5999999999995</v>
      </c>
      <c r="Y191" s="14">
        <f t="shared" si="101"/>
        <v>0</v>
      </c>
      <c r="Z191" s="14">
        <f t="shared" si="102"/>
        <v>5363.5999999999995</v>
      </c>
      <c r="AA191" s="14"/>
      <c r="AB191" s="232"/>
      <c r="AC191" s="176"/>
      <c r="AD191" s="1" t="s">
        <v>219</v>
      </c>
    </row>
    <row r="192" spans="1:30" ht="20.100000000000001" customHeight="1">
      <c r="A192" s="168">
        <v>165</v>
      </c>
      <c r="B192" s="177" t="s">
        <v>220</v>
      </c>
      <c r="C192" s="168">
        <v>1</v>
      </c>
      <c r="D192" s="168" t="s">
        <v>41</v>
      </c>
      <c r="E192" s="170">
        <v>2422.1</v>
      </c>
      <c r="F192" s="171">
        <v>0</v>
      </c>
      <c r="G192" s="21">
        <f t="shared" si="93"/>
        <v>0</v>
      </c>
      <c r="H192" s="172">
        <f t="shared" si="94"/>
        <v>2422.1</v>
      </c>
      <c r="I192" s="22">
        <v>1</v>
      </c>
      <c r="J192" s="22">
        <f t="shared" si="85"/>
        <v>1</v>
      </c>
      <c r="K192" s="173">
        <f t="shared" si="104"/>
        <v>3027.625</v>
      </c>
      <c r="L192" s="173">
        <f t="shared" si="95"/>
        <v>3027.625</v>
      </c>
      <c r="M192" s="13">
        <v>0.21</v>
      </c>
      <c r="N192" s="13">
        <v>0.09</v>
      </c>
      <c r="O192" s="13">
        <v>0.35</v>
      </c>
      <c r="P192" s="13">
        <v>0.15</v>
      </c>
      <c r="Q192" s="13">
        <v>0</v>
      </c>
      <c r="R192" s="22">
        <v>0</v>
      </c>
      <c r="S192" s="22">
        <v>0.79999999999999993</v>
      </c>
      <c r="T192" s="22">
        <f t="shared" si="96"/>
        <v>0</v>
      </c>
      <c r="U192" s="22">
        <f t="shared" si="97"/>
        <v>0.79999999999999993</v>
      </c>
      <c r="V192" s="14">
        <f t="shared" si="98"/>
        <v>2422.1</v>
      </c>
      <c r="W192" s="14">
        <f t="shared" si="99"/>
        <v>0</v>
      </c>
      <c r="X192" s="14">
        <f t="shared" si="100"/>
        <v>2422.1</v>
      </c>
      <c r="Y192" s="14">
        <f t="shared" si="101"/>
        <v>0</v>
      </c>
      <c r="Z192" s="14">
        <f t="shared" si="102"/>
        <v>2422.1</v>
      </c>
      <c r="AA192" s="14"/>
      <c r="AB192" s="232"/>
      <c r="AC192" s="176"/>
      <c r="AD192" s="1" t="s">
        <v>120</v>
      </c>
    </row>
    <row r="193" spans="1:30" ht="20.100000000000001" customHeight="1">
      <c r="A193" s="168">
        <v>166</v>
      </c>
      <c r="B193" s="177" t="s">
        <v>221</v>
      </c>
      <c r="C193" s="168">
        <v>1</v>
      </c>
      <c r="D193" s="168" t="s">
        <v>41</v>
      </c>
      <c r="E193" s="170">
        <v>2673.32</v>
      </c>
      <c r="F193" s="171">
        <v>0</v>
      </c>
      <c r="G193" s="21">
        <f t="shared" si="93"/>
        <v>0</v>
      </c>
      <c r="H193" s="172">
        <f t="shared" si="94"/>
        <v>2673.32</v>
      </c>
      <c r="I193" s="22">
        <v>1</v>
      </c>
      <c r="J193" s="22">
        <f t="shared" si="85"/>
        <v>1</v>
      </c>
      <c r="K193" s="173">
        <f t="shared" si="104"/>
        <v>3341.65</v>
      </c>
      <c r="L193" s="173">
        <f t="shared" si="95"/>
        <v>3341.65</v>
      </c>
      <c r="M193" s="13">
        <v>0.21</v>
      </c>
      <c r="N193" s="13">
        <v>0.09</v>
      </c>
      <c r="O193" s="13">
        <v>0.35</v>
      </c>
      <c r="P193" s="13">
        <v>0.15</v>
      </c>
      <c r="Q193" s="13">
        <v>0</v>
      </c>
      <c r="R193" s="22">
        <v>0</v>
      </c>
      <c r="S193" s="22">
        <v>0.79999999999999993</v>
      </c>
      <c r="T193" s="22">
        <f t="shared" si="96"/>
        <v>0</v>
      </c>
      <c r="U193" s="22">
        <f t="shared" si="97"/>
        <v>0.79999999999999993</v>
      </c>
      <c r="V193" s="14">
        <f t="shared" si="98"/>
        <v>2673.3199999999997</v>
      </c>
      <c r="W193" s="14">
        <f t="shared" si="99"/>
        <v>0</v>
      </c>
      <c r="X193" s="14">
        <f t="shared" si="100"/>
        <v>2673.3199999999997</v>
      </c>
      <c r="Y193" s="14">
        <f t="shared" si="101"/>
        <v>0</v>
      </c>
      <c r="Z193" s="14">
        <f t="shared" si="102"/>
        <v>2673.3199999999997</v>
      </c>
      <c r="AA193" s="14"/>
      <c r="AB193" s="232"/>
      <c r="AC193" s="176"/>
    </row>
    <row r="194" spans="1:30" ht="38.25" customHeight="1">
      <c r="A194" s="168">
        <v>167</v>
      </c>
      <c r="B194" s="177" t="s">
        <v>222</v>
      </c>
      <c r="C194" s="168">
        <v>1</v>
      </c>
      <c r="D194" s="168" t="s">
        <v>41</v>
      </c>
      <c r="E194" s="170">
        <v>3226.64</v>
      </c>
      <c r="F194" s="171">
        <v>0.6</v>
      </c>
      <c r="G194" s="21">
        <f t="shared" si="93"/>
        <v>1935.9839999999999</v>
      </c>
      <c r="H194" s="172">
        <f t="shared" si="94"/>
        <v>1290.6559999999999</v>
      </c>
      <c r="I194" s="22">
        <v>1</v>
      </c>
      <c r="J194" s="22">
        <f t="shared" si="85"/>
        <v>0.4</v>
      </c>
      <c r="K194" s="173">
        <f>E194</f>
        <v>3226.64</v>
      </c>
      <c r="L194" s="173">
        <f t="shared" si="95"/>
        <v>1290.6559999999999</v>
      </c>
      <c r="M194" s="13">
        <v>0.21</v>
      </c>
      <c r="N194" s="13">
        <v>0.09</v>
      </c>
      <c r="O194" s="13">
        <v>0.35</v>
      </c>
      <c r="P194" s="13">
        <v>0.15</v>
      </c>
      <c r="Q194" s="22">
        <v>0.14000000000000001</v>
      </c>
      <c r="R194" s="22">
        <v>0.06</v>
      </c>
      <c r="S194" s="22">
        <v>1</v>
      </c>
      <c r="T194" s="22">
        <f t="shared" si="96"/>
        <v>0</v>
      </c>
      <c r="U194" s="22">
        <f t="shared" si="97"/>
        <v>1</v>
      </c>
      <c r="V194" s="14">
        <f t="shared" si="98"/>
        <v>1290.6559999999999</v>
      </c>
      <c r="W194" s="14">
        <f t="shared" si="99"/>
        <v>0</v>
      </c>
      <c r="X194" s="14">
        <f t="shared" si="100"/>
        <v>1290.6559999999999</v>
      </c>
      <c r="Y194" s="14">
        <f t="shared" si="101"/>
        <v>0</v>
      </c>
      <c r="Z194" s="14">
        <f t="shared" si="102"/>
        <v>1290.6559999999999</v>
      </c>
      <c r="AA194" s="14"/>
      <c r="AB194" s="238"/>
      <c r="AC194" s="276" t="s">
        <v>78</v>
      </c>
    </row>
    <row r="195" spans="1:30" ht="20.100000000000001" customHeight="1">
      <c r="A195" s="168">
        <v>168</v>
      </c>
      <c r="B195" s="177" t="s">
        <v>223</v>
      </c>
      <c r="C195" s="168">
        <v>1</v>
      </c>
      <c r="D195" s="168" t="s">
        <v>41</v>
      </c>
      <c r="E195" s="170">
        <v>3226.64</v>
      </c>
      <c r="F195" s="171">
        <v>0.6</v>
      </c>
      <c r="G195" s="21">
        <f t="shared" si="93"/>
        <v>1935.9839999999999</v>
      </c>
      <c r="H195" s="172">
        <f t="shared" si="94"/>
        <v>1290.6559999999999</v>
      </c>
      <c r="I195" s="22">
        <v>1</v>
      </c>
      <c r="J195" s="22">
        <f t="shared" ref="J195:J208" si="105">I195-F195</f>
        <v>0.4</v>
      </c>
      <c r="K195" s="173">
        <f>E195</f>
        <v>3226.64</v>
      </c>
      <c r="L195" s="173">
        <f t="shared" si="95"/>
        <v>1290.6559999999999</v>
      </c>
      <c r="M195" s="13">
        <v>0.21</v>
      </c>
      <c r="N195" s="13">
        <v>0.09</v>
      </c>
      <c r="O195" s="13">
        <v>0.35</v>
      </c>
      <c r="P195" s="13">
        <v>0.15</v>
      </c>
      <c r="Q195" s="22">
        <v>0.14000000000000001</v>
      </c>
      <c r="R195" s="22">
        <v>0.06</v>
      </c>
      <c r="S195" s="22">
        <v>1</v>
      </c>
      <c r="T195" s="22">
        <f t="shared" si="96"/>
        <v>0</v>
      </c>
      <c r="U195" s="22">
        <f t="shared" si="97"/>
        <v>1</v>
      </c>
      <c r="V195" s="14">
        <f t="shared" si="98"/>
        <v>1290.6559999999999</v>
      </c>
      <c r="W195" s="14">
        <f t="shared" si="99"/>
        <v>0</v>
      </c>
      <c r="X195" s="14">
        <f t="shared" si="100"/>
        <v>1290.6559999999999</v>
      </c>
      <c r="Y195" s="14">
        <f t="shared" si="101"/>
        <v>0</v>
      </c>
      <c r="Z195" s="14">
        <f t="shared" si="102"/>
        <v>1290.6559999999999</v>
      </c>
      <c r="AA195" s="14"/>
      <c r="AB195" s="238"/>
      <c r="AC195" s="276"/>
      <c r="AD195" s="1" t="s">
        <v>219</v>
      </c>
    </row>
    <row r="196" spans="1:30" ht="20.100000000000001" customHeight="1">
      <c r="A196" s="168">
        <v>169</v>
      </c>
      <c r="B196" s="177" t="s">
        <v>224</v>
      </c>
      <c r="C196" s="168">
        <v>1</v>
      </c>
      <c r="D196" s="168" t="s">
        <v>41</v>
      </c>
      <c r="E196" s="170">
        <v>3226.64</v>
      </c>
      <c r="F196" s="171">
        <v>0.6</v>
      </c>
      <c r="G196" s="21">
        <f t="shared" si="93"/>
        <v>1935.9839999999999</v>
      </c>
      <c r="H196" s="172">
        <f t="shared" si="94"/>
        <v>1290.6559999999999</v>
      </c>
      <c r="I196" s="22">
        <v>1</v>
      </c>
      <c r="J196" s="22">
        <f t="shared" si="105"/>
        <v>0.4</v>
      </c>
      <c r="K196" s="173">
        <f>E196</f>
        <v>3226.64</v>
      </c>
      <c r="L196" s="173">
        <f t="shared" si="95"/>
        <v>1290.6559999999999</v>
      </c>
      <c r="M196" s="13">
        <v>0.21</v>
      </c>
      <c r="N196" s="13">
        <v>0.09</v>
      </c>
      <c r="O196" s="13">
        <v>0.35</v>
      </c>
      <c r="P196" s="13">
        <v>0.15</v>
      </c>
      <c r="Q196" s="241">
        <v>0.1</v>
      </c>
      <c r="R196" s="22">
        <v>0</v>
      </c>
      <c r="S196" s="22">
        <v>0.89999999999999991</v>
      </c>
      <c r="T196" s="22">
        <f t="shared" si="96"/>
        <v>0</v>
      </c>
      <c r="U196" s="22">
        <f t="shared" si="97"/>
        <v>0.89999999999999991</v>
      </c>
      <c r="V196" s="14">
        <f t="shared" si="98"/>
        <v>1161.5903999999998</v>
      </c>
      <c r="W196" s="14">
        <f t="shared" si="99"/>
        <v>0</v>
      </c>
      <c r="X196" s="14">
        <f t="shared" si="100"/>
        <v>1161.5903999999998</v>
      </c>
      <c r="Y196" s="14">
        <f t="shared" si="101"/>
        <v>0</v>
      </c>
      <c r="Z196" s="14">
        <f t="shared" si="102"/>
        <v>1161.5903999999998</v>
      </c>
      <c r="AA196" s="14"/>
      <c r="AB196" s="14"/>
      <c r="AC196" s="276"/>
    </row>
    <row r="197" spans="1:30" ht="13.2">
      <c r="A197" s="168">
        <v>170</v>
      </c>
      <c r="B197" s="177" t="s">
        <v>225</v>
      </c>
      <c r="C197" s="168">
        <v>1</v>
      </c>
      <c r="D197" s="168" t="s">
        <v>41</v>
      </c>
      <c r="E197" s="170">
        <v>3252.08</v>
      </c>
      <c r="F197" s="171">
        <v>0</v>
      </c>
      <c r="G197" s="21">
        <f t="shared" si="93"/>
        <v>0</v>
      </c>
      <c r="H197" s="172">
        <f t="shared" si="94"/>
        <v>3252.08</v>
      </c>
      <c r="I197" s="22">
        <v>1</v>
      </c>
      <c r="J197" s="22">
        <f t="shared" si="105"/>
        <v>1</v>
      </c>
      <c r="K197" s="173">
        <f>E197*1.25</f>
        <v>4065.1</v>
      </c>
      <c r="L197" s="173">
        <f t="shared" si="95"/>
        <v>4065.1</v>
      </c>
      <c r="M197" s="13">
        <v>0.21</v>
      </c>
      <c r="N197" s="13">
        <v>0.09</v>
      </c>
      <c r="O197" s="13">
        <v>0.35</v>
      </c>
      <c r="P197" s="13">
        <v>0.15</v>
      </c>
      <c r="Q197" s="241">
        <v>0.1</v>
      </c>
      <c r="R197" s="22">
        <v>0</v>
      </c>
      <c r="S197" s="22">
        <v>0.89999999999999991</v>
      </c>
      <c r="T197" s="22">
        <f t="shared" si="96"/>
        <v>0</v>
      </c>
      <c r="U197" s="22">
        <f t="shared" si="97"/>
        <v>0.89999999999999991</v>
      </c>
      <c r="V197" s="14">
        <f t="shared" si="98"/>
        <v>3658.5899999999997</v>
      </c>
      <c r="W197" s="14">
        <f t="shared" si="99"/>
        <v>0</v>
      </c>
      <c r="X197" s="14">
        <f t="shared" si="100"/>
        <v>3658.5899999999997</v>
      </c>
      <c r="Y197" s="14">
        <f t="shared" si="101"/>
        <v>0</v>
      </c>
      <c r="Z197" s="14">
        <f t="shared" si="102"/>
        <v>3658.5899999999997</v>
      </c>
      <c r="AA197" s="158"/>
      <c r="AB197" s="14"/>
      <c r="AC197" s="176"/>
    </row>
    <row r="198" spans="1:30" ht="20.100000000000001" customHeight="1">
      <c r="A198" s="168">
        <v>171</v>
      </c>
      <c r="B198" s="177" t="s">
        <v>226</v>
      </c>
      <c r="C198" s="168">
        <v>1</v>
      </c>
      <c r="D198" s="168" t="s">
        <v>41</v>
      </c>
      <c r="E198" s="170">
        <v>5363.6</v>
      </c>
      <c r="F198" s="171">
        <v>0</v>
      </c>
      <c r="G198" s="21">
        <f t="shared" si="93"/>
        <v>0</v>
      </c>
      <c r="H198" s="172">
        <f t="shared" si="94"/>
        <v>5363.6</v>
      </c>
      <c r="I198" s="22">
        <v>1</v>
      </c>
      <c r="J198" s="22">
        <f t="shared" si="105"/>
        <v>1</v>
      </c>
      <c r="K198" s="173">
        <f t="shared" ref="K198:K200" si="106">E198*1.25</f>
        <v>6704.5</v>
      </c>
      <c r="L198" s="173">
        <f t="shared" si="95"/>
        <v>6704.5</v>
      </c>
      <c r="M198" s="13">
        <v>0.21</v>
      </c>
      <c r="N198" s="13">
        <v>0.09</v>
      </c>
      <c r="O198" s="13">
        <v>0.35</v>
      </c>
      <c r="P198" s="13">
        <v>0.15</v>
      </c>
      <c r="Q198" s="241">
        <v>0.1</v>
      </c>
      <c r="R198" s="22">
        <v>0</v>
      </c>
      <c r="S198" s="22">
        <v>0.89999999999999991</v>
      </c>
      <c r="T198" s="22">
        <f t="shared" si="96"/>
        <v>0</v>
      </c>
      <c r="U198" s="22">
        <f t="shared" si="97"/>
        <v>0.89999999999999991</v>
      </c>
      <c r="V198" s="14">
        <f t="shared" si="98"/>
        <v>6034.0499999999993</v>
      </c>
      <c r="W198" s="14">
        <f t="shared" si="99"/>
        <v>0</v>
      </c>
      <c r="X198" s="14">
        <f t="shared" si="100"/>
        <v>6034.0499999999993</v>
      </c>
      <c r="Y198" s="14">
        <f t="shared" si="101"/>
        <v>0</v>
      </c>
      <c r="Z198" s="14">
        <f t="shared" si="102"/>
        <v>6034.0499999999993</v>
      </c>
      <c r="AA198" s="14"/>
      <c r="AB198" s="14"/>
      <c r="AC198" s="176"/>
    </row>
    <row r="199" spans="1:30" ht="20.100000000000001" customHeight="1">
      <c r="A199" s="168">
        <v>172</v>
      </c>
      <c r="B199" s="169" t="s">
        <v>227</v>
      </c>
      <c r="C199" s="168">
        <v>1</v>
      </c>
      <c r="D199" s="168" t="s">
        <v>41</v>
      </c>
      <c r="E199" s="170">
        <v>2422.1</v>
      </c>
      <c r="F199" s="171">
        <v>0</v>
      </c>
      <c r="G199" s="21">
        <f t="shared" si="93"/>
        <v>0</v>
      </c>
      <c r="H199" s="172">
        <f t="shared" si="94"/>
        <v>2422.1</v>
      </c>
      <c r="I199" s="22">
        <v>1</v>
      </c>
      <c r="J199" s="22">
        <f t="shared" si="105"/>
        <v>1</v>
      </c>
      <c r="K199" s="173">
        <f t="shared" si="106"/>
        <v>3027.625</v>
      </c>
      <c r="L199" s="173">
        <f t="shared" si="95"/>
        <v>3027.625</v>
      </c>
      <c r="M199" s="13">
        <v>0.21</v>
      </c>
      <c r="N199" s="13">
        <v>0.09</v>
      </c>
      <c r="O199" s="13">
        <v>0.35</v>
      </c>
      <c r="P199" s="13">
        <v>0.15</v>
      </c>
      <c r="Q199" s="13">
        <v>0</v>
      </c>
      <c r="R199" s="22">
        <v>0</v>
      </c>
      <c r="S199" s="22">
        <v>0.79999999999999993</v>
      </c>
      <c r="T199" s="22">
        <f t="shared" si="96"/>
        <v>0</v>
      </c>
      <c r="U199" s="22">
        <f t="shared" si="97"/>
        <v>0.79999999999999993</v>
      </c>
      <c r="V199" s="14">
        <f t="shared" si="98"/>
        <v>2422.1</v>
      </c>
      <c r="W199" s="14">
        <f t="shared" si="99"/>
        <v>0</v>
      </c>
      <c r="X199" s="14">
        <f t="shared" si="100"/>
        <v>2422.1</v>
      </c>
      <c r="Y199" s="14">
        <f t="shared" si="101"/>
        <v>0</v>
      </c>
      <c r="Z199" s="14">
        <f t="shared" si="102"/>
        <v>2422.1</v>
      </c>
      <c r="AA199" s="14"/>
      <c r="AB199" s="232"/>
      <c r="AC199" s="176"/>
      <c r="AD199" s="1" t="s">
        <v>120</v>
      </c>
    </row>
    <row r="200" spans="1:30" ht="21" customHeight="1">
      <c r="A200" s="168">
        <v>173</v>
      </c>
      <c r="B200" s="178" t="s">
        <v>228</v>
      </c>
      <c r="C200" s="168">
        <v>1</v>
      </c>
      <c r="D200" s="168" t="s">
        <v>41</v>
      </c>
      <c r="E200" s="170">
        <v>2673.32</v>
      </c>
      <c r="F200" s="171">
        <v>0</v>
      </c>
      <c r="G200" s="21">
        <f t="shared" si="93"/>
        <v>0</v>
      </c>
      <c r="H200" s="172">
        <f t="shared" si="94"/>
        <v>2673.32</v>
      </c>
      <c r="I200" s="22">
        <v>1</v>
      </c>
      <c r="J200" s="22">
        <f t="shared" si="105"/>
        <v>1</v>
      </c>
      <c r="K200" s="173">
        <f t="shared" si="106"/>
        <v>3341.65</v>
      </c>
      <c r="L200" s="173">
        <f t="shared" si="95"/>
        <v>3341.65</v>
      </c>
      <c r="M200" s="13">
        <v>0.21</v>
      </c>
      <c r="N200" s="13">
        <v>0.09</v>
      </c>
      <c r="O200" s="13">
        <v>0.35</v>
      </c>
      <c r="P200" s="13">
        <v>0.15</v>
      </c>
      <c r="Q200" s="13">
        <v>0</v>
      </c>
      <c r="R200" s="22">
        <v>0</v>
      </c>
      <c r="S200" s="22">
        <v>0.79999999999999993</v>
      </c>
      <c r="T200" s="22">
        <f t="shared" si="96"/>
        <v>0</v>
      </c>
      <c r="U200" s="22">
        <f t="shared" si="97"/>
        <v>0.79999999999999993</v>
      </c>
      <c r="V200" s="14">
        <f t="shared" si="98"/>
        <v>2673.3199999999997</v>
      </c>
      <c r="W200" s="14">
        <f t="shared" si="99"/>
        <v>0</v>
      </c>
      <c r="X200" s="14">
        <f t="shared" si="100"/>
        <v>2673.3199999999997</v>
      </c>
      <c r="Y200" s="14">
        <f t="shared" si="101"/>
        <v>0</v>
      </c>
      <c r="Z200" s="14">
        <f t="shared" si="102"/>
        <v>2673.3199999999997</v>
      </c>
      <c r="AA200" s="14"/>
      <c r="AB200" s="232"/>
      <c r="AC200" s="176"/>
    </row>
    <row r="201" spans="1:30" ht="13.2">
      <c r="A201" s="168">
        <v>174</v>
      </c>
      <c r="B201" s="178" t="s">
        <v>229</v>
      </c>
      <c r="C201" s="168">
        <v>1</v>
      </c>
      <c r="D201" s="168" t="s">
        <v>41</v>
      </c>
      <c r="E201" s="170">
        <v>3226.64</v>
      </c>
      <c r="F201" s="171">
        <v>0.6</v>
      </c>
      <c r="G201" s="21">
        <f t="shared" si="93"/>
        <v>1935.9839999999999</v>
      </c>
      <c r="H201" s="172">
        <f t="shared" si="94"/>
        <v>1290.6559999999999</v>
      </c>
      <c r="I201" s="22">
        <v>1</v>
      </c>
      <c r="J201" s="22">
        <f t="shared" si="105"/>
        <v>0.4</v>
      </c>
      <c r="K201" s="173">
        <f>E201</f>
        <v>3226.64</v>
      </c>
      <c r="L201" s="173">
        <f t="shared" si="95"/>
        <v>1290.6559999999999</v>
      </c>
      <c r="M201" s="13">
        <v>0.21</v>
      </c>
      <c r="N201" s="13">
        <v>0.09</v>
      </c>
      <c r="O201" s="13">
        <v>0.35</v>
      </c>
      <c r="P201" s="13">
        <v>0.15</v>
      </c>
      <c r="Q201" s="22">
        <v>0.14000000000000001</v>
      </c>
      <c r="R201" s="22">
        <v>0.06</v>
      </c>
      <c r="S201" s="22">
        <v>1</v>
      </c>
      <c r="T201" s="22">
        <f t="shared" si="96"/>
        <v>0</v>
      </c>
      <c r="U201" s="22">
        <f t="shared" si="97"/>
        <v>1</v>
      </c>
      <c r="V201" s="14">
        <f t="shared" si="98"/>
        <v>1290.6559999999999</v>
      </c>
      <c r="W201" s="14">
        <f t="shared" si="99"/>
        <v>0</v>
      </c>
      <c r="X201" s="14">
        <f t="shared" si="100"/>
        <v>1290.6559999999999</v>
      </c>
      <c r="Y201" s="14">
        <f t="shared" si="101"/>
        <v>0</v>
      </c>
      <c r="Z201" s="14">
        <f t="shared" si="102"/>
        <v>1290.6559999999999</v>
      </c>
      <c r="AA201" s="14"/>
      <c r="AB201" s="238"/>
      <c r="AC201" s="276"/>
    </row>
    <row r="202" spans="1:30" ht="20.100000000000001" customHeight="1">
      <c r="A202" s="168">
        <v>175</v>
      </c>
      <c r="B202" s="178" t="s">
        <v>230</v>
      </c>
      <c r="C202" s="168">
        <v>1</v>
      </c>
      <c r="D202" s="168" t="s">
        <v>41</v>
      </c>
      <c r="E202" s="170">
        <v>3226.64</v>
      </c>
      <c r="F202" s="171">
        <v>0.6</v>
      </c>
      <c r="G202" s="21">
        <f t="shared" si="93"/>
        <v>1935.9839999999999</v>
      </c>
      <c r="H202" s="172">
        <f t="shared" si="94"/>
        <v>1290.6559999999999</v>
      </c>
      <c r="I202" s="22">
        <v>1</v>
      </c>
      <c r="J202" s="22">
        <f t="shared" si="105"/>
        <v>0.4</v>
      </c>
      <c r="K202" s="173">
        <f>E202</f>
        <v>3226.64</v>
      </c>
      <c r="L202" s="173">
        <f t="shared" si="95"/>
        <v>1290.6559999999999</v>
      </c>
      <c r="M202" s="13">
        <v>0.21</v>
      </c>
      <c r="N202" s="13">
        <v>0.09</v>
      </c>
      <c r="O202" s="13">
        <v>0.35</v>
      </c>
      <c r="P202" s="13">
        <v>0.15</v>
      </c>
      <c r="Q202" s="13">
        <v>0.14000000000000001</v>
      </c>
      <c r="R202" s="22">
        <v>0.06</v>
      </c>
      <c r="S202" s="22">
        <v>1</v>
      </c>
      <c r="T202" s="22">
        <f t="shared" si="96"/>
        <v>0</v>
      </c>
      <c r="U202" s="22">
        <f t="shared" si="97"/>
        <v>1</v>
      </c>
      <c r="V202" s="14">
        <f t="shared" si="98"/>
        <v>1290.6559999999999</v>
      </c>
      <c r="W202" s="14">
        <f t="shared" si="99"/>
        <v>0</v>
      </c>
      <c r="X202" s="14">
        <f t="shared" si="100"/>
        <v>1290.6559999999999</v>
      </c>
      <c r="Y202" s="14">
        <f t="shared" si="101"/>
        <v>0</v>
      </c>
      <c r="Z202" s="14">
        <f t="shared" si="102"/>
        <v>1290.6559999999999</v>
      </c>
      <c r="AA202" s="14"/>
      <c r="AB202" s="238"/>
      <c r="AC202" s="276"/>
    </row>
    <row r="203" spans="1:30" ht="20.100000000000001" customHeight="1">
      <c r="A203" s="168">
        <v>176</v>
      </c>
      <c r="B203" s="169" t="s">
        <v>231</v>
      </c>
      <c r="C203" s="168">
        <v>1</v>
      </c>
      <c r="D203" s="168" t="s">
        <v>41</v>
      </c>
      <c r="E203" s="273" t="s">
        <v>82</v>
      </c>
      <c r="F203" s="274"/>
      <c r="G203" s="274"/>
      <c r="H203" s="274"/>
      <c r="I203" s="274"/>
      <c r="J203" s="274"/>
      <c r="K203" s="274"/>
      <c r="L203" s="275"/>
      <c r="M203" s="13"/>
      <c r="N203" s="13"/>
      <c r="O203" s="13"/>
      <c r="P203" s="13"/>
      <c r="Q203" s="13"/>
      <c r="R203" s="22"/>
      <c r="S203" s="22"/>
      <c r="T203" s="22"/>
      <c r="U203" s="22"/>
      <c r="V203" s="14"/>
      <c r="W203" s="14"/>
      <c r="X203" s="14"/>
      <c r="Y203" s="14">
        <f t="shared" si="101"/>
        <v>0</v>
      </c>
      <c r="Z203" s="14">
        <f t="shared" si="102"/>
        <v>0</v>
      </c>
      <c r="AA203" s="14"/>
      <c r="AB203" s="14"/>
      <c r="AC203" s="176"/>
    </row>
    <row r="204" spans="1:30" ht="20.100000000000001" customHeight="1">
      <c r="A204" s="168">
        <v>177</v>
      </c>
      <c r="B204" s="169" t="s">
        <v>232</v>
      </c>
      <c r="C204" s="168">
        <v>1</v>
      </c>
      <c r="D204" s="168" t="s">
        <v>41</v>
      </c>
      <c r="E204" s="170">
        <v>3090.96</v>
      </c>
      <c r="F204" s="171">
        <v>0</v>
      </c>
      <c r="G204" s="21">
        <f t="shared" si="93"/>
        <v>0</v>
      </c>
      <c r="H204" s="172">
        <f t="shared" si="94"/>
        <v>3090.96</v>
      </c>
      <c r="I204" s="22">
        <v>1</v>
      </c>
      <c r="J204" s="22">
        <f t="shared" si="105"/>
        <v>1</v>
      </c>
      <c r="K204" s="173">
        <f t="shared" ref="K204:K205" si="107">E204*1.25</f>
        <v>3863.7</v>
      </c>
      <c r="L204" s="173">
        <f t="shared" si="95"/>
        <v>3863.7</v>
      </c>
      <c r="M204" s="13">
        <v>0.21</v>
      </c>
      <c r="N204" s="13">
        <v>0.09</v>
      </c>
      <c r="O204" s="13">
        <v>0.35</v>
      </c>
      <c r="P204" s="13">
        <v>0.15</v>
      </c>
      <c r="Q204" s="241">
        <v>0.1</v>
      </c>
      <c r="R204" s="22">
        <v>0</v>
      </c>
      <c r="S204" s="22">
        <v>0.89999999999999991</v>
      </c>
      <c r="T204" s="22">
        <f t="shared" si="96"/>
        <v>0</v>
      </c>
      <c r="U204" s="22">
        <f t="shared" ref="U204:U208" si="108">+SUM(M204:R204)</f>
        <v>0.89999999999999991</v>
      </c>
      <c r="V204" s="14">
        <f t="shared" ref="V204:V208" si="109">+S204*L204</f>
        <v>3477.3299999999995</v>
      </c>
      <c r="W204" s="14">
        <f t="shared" si="99"/>
        <v>0</v>
      </c>
      <c r="X204" s="14">
        <f t="shared" ref="X204:X208" si="110">+U204*L204</f>
        <v>3477.3299999999995</v>
      </c>
      <c r="Y204" s="14">
        <f t="shared" si="101"/>
        <v>0</v>
      </c>
      <c r="Z204" s="14">
        <f t="shared" si="102"/>
        <v>3477.3299999999995</v>
      </c>
      <c r="AA204" s="14"/>
      <c r="AB204" s="14"/>
      <c r="AC204" s="176"/>
    </row>
    <row r="205" spans="1:30" ht="20.100000000000001" customHeight="1">
      <c r="A205" s="168">
        <v>178</v>
      </c>
      <c r="B205" s="169" t="s">
        <v>233</v>
      </c>
      <c r="C205" s="168">
        <v>1</v>
      </c>
      <c r="D205" s="168" t="s">
        <v>41</v>
      </c>
      <c r="E205" s="170">
        <v>2422.1</v>
      </c>
      <c r="F205" s="171">
        <v>0</v>
      </c>
      <c r="G205" s="21">
        <f t="shared" si="93"/>
        <v>0</v>
      </c>
      <c r="H205" s="172">
        <f t="shared" si="94"/>
        <v>2422.1</v>
      </c>
      <c r="I205" s="22">
        <v>1</v>
      </c>
      <c r="J205" s="22">
        <f t="shared" si="105"/>
        <v>1</v>
      </c>
      <c r="K205" s="173">
        <f t="shared" si="107"/>
        <v>3027.625</v>
      </c>
      <c r="L205" s="173">
        <f t="shared" si="95"/>
        <v>3027.625</v>
      </c>
      <c r="M205" s="13">
        <v>0.21</v>
      </c>
      <c r="N205" s="13">
        <v>0.09</v>
      </c>
      <c r="O205" s="13">
        <v>0.35</v>
      </c>
      <c r="P205" s="13">
        <v>0.15</v>
      </c>
      <c r="Q205" s="13">
        <v>0.1</v>
      </c>
      <c r="R205" s="22">
        <v>0</v>
      </c>
      <c r="S205" s="22">
        <v>0.89999999999999991</v>
      </c>
      <c r="T205" s="22">
        <f t="shared" si="96"/>
        <v>0</v>
      </c>
      <c r="U205" s="22">
        <f t="shared" si="108"/>
        <v>0.89999999999999991</v>
      </c>
      <c r="V205" s="14">
        <f t="shared" si="109"/>
        <v>2724.8624999999997</v>
      </c>
      <c r="W205" s="14">
        <f t="shared" si="99"/>
        <v>0</v>
      </c>
      <c r="X205" s="14">
        <f t="shared" si="110"/>
        <v>2724.8624999999997</v>
      </c>
      <c r="Y205" s="14">
        <f t="shared" si="101"/>
        <v>0</v>
      </c>
      <c r="Z205" s="14">
        <f t="shared" si="102"/>
        <v>2724.8624999999997</v>
      </c>
      <c r="AA205" s="14"/>
      <c r="AB205" s="14"/>
      <c r="AC205" s="176"/>
    </row>
    <row r="206" spans="1:30" ht="33.75" customHeight="1">
      <c r="A206" s="168">
        <v>179</v>
      </c>
      <c r="B206" s="177" t="s">
        <v>234</v>
      </c>
      <c r="C206" s="168">
        <v>1</v>
      </c>
      <c r="D206" s="168" t="s">
        <v>41</v>
      </c>
      <c r="E206" s="170">
        <v>2422.1</v>
      </c>
      <c r="F206" s="171">
        <v>0.6</v>
      </c>
      <c r="G206" s="21">
        <f t="shared" si="93"/>
        <v>1453.26</v>
      </c>
      <c r="H206" s="172">
        <f t="shared" si="94"/>
        <v>968.83999999999992</v>
      </c>
      <c r="I206" s="22">
        <v>1</v>
      </c>
      <c r="J206" s="22">
        <f t="shared" si="105"/>
        <v>0.4</v>
      </c>
      <c r="K206" s="173">
        <f>E206</f>
        <v>2422.1</v>
      </c>
      <c r="L206" s="173">
        <f t="shared" si="95"/>
        <v>968.84</v>
      </c>
      <c r="M206" s="13">
        <v>0.21</v>
      </c>
      <c r="N206" s="13">
        <v>0.09</v>
      </c>
      <c r="O206" s="13">
        <v>0.35</v>
      </c>
      <c r="P206" s="13">
        <v>0.15</v>
      </c>
      <c r="Q206" s="13">
        <v>0.1</v>
      </c>
      <c r="R206" s="13">
        <v>0</v>
      </c>
      <c r="S206" s="22">
        <v>0.89999999999999991</v>
      </c>
      <c r="T206" s="22">
        <f t="shared" si="96"/>
        <v>0</v>
      </c>
      <c r="U206" s="22">
        <f t="shared" si="108"/>
        <v>0.89999999999999991</v>
      </c>
      <c r="V206" s="14">
        <f t="shared" si="109"/>
        <v>871.9559999999999</v>
      </c>
      <c r="W206" s="14">
        <f t="shared" si="99"/>
        <v>0</v>
      </c>
      <c r="X206" s="14">
        <f t="shared" si="110"/>
        <v>871.9559999999999</v>
      </c>
      <c r="Y206" s="14">
        <f t="shared" si="101"/>
        <v>0</v>
      </c>
      <c r="Z206" s="14">
        <f t="shared" si="102"/>
        <v>871.9559999999999</v>
      </c>
      <c r="AA206" s="14"/>
      <c r="AB206" s="158"/>
      <c r="AC206" s="175" t="s">
        <v>78</v>
      </c>
    </row>
    <row r="207" spans="1:30" ht="34.5" customHeight="1">
      <c r="A207" s="168">
        <v>180</v>
      </c>
      <c r="B207" s="169" t="s">
        <v>235</v>
      </c>
      <c r="C207" s="168">
        <v>1</v>
      </c>
      <c r="D207" s="168" t="s">
        <v>41</v>
      </c>
      <c r="E207" s="170">
        <v>3090.96</v>
      </c>
      <c r="F207" s="171">
        <v>0</v>
      </c>
      <c r="G207" s="21">
        <f t="shared" si="93"/>
        <v>0</v>
      </c>
      <c r="H207" s="172">
        <f t="shared" si="94"/>
        <v>3090.96</v>
      </c>
      <c r="I207" s="22">
        <v>1</v>
      </c>
      <c r="J207" s="22">
        <f t="shared" si="105"/>
        <v>1</v>
      </c>
      <c r="K207" s="173">
        <f>E207*1.25</f>
        <v>3863.7</v>
      </c>
      <c r="L207" s="173">
        <f t="shared" si="95"/>
        <v>3863.7</v>
      </c>
      <c r="M207" s="13">
        <v>0.21</v>
      </c>
      <c r="N207" s="13">
        <v>0.09</v>
      </c>
      <c r="O207" s="13">
        <v>0.35</v>
      </c>
      <c r="P207" s="13">
        <v>0.15</v>
      </c>
      <c r="Q207" s="13">
        <v>0.1</v>
      </c>
      <c r="R207" s="13">
        <v>0</v>
      </c>
      <c r="S207" s="22">
        <v>0.89999999999999991</v>
      </c>
      <c r="T207" s="22">
        <f t="shared" si="96"/>
        <v>0</v>
      </c>
      <c r="U207" s="22">
        <f t="shared" si="108"/>
        <v>0.89999999999999991</v>
      </c>
      <c r="V207" s="14">
        <f t="shared" si="109"/>
        <v>3477.3299999999995</v>
      </c>
      <c r="W207" s="14">
        <f t="shared" si="99"/>
        <v>0</v>
      </c>
      <c r="X207" s="14">
        <f t="shared" si="110"/>
        <v>3477.3299999999995</v>
      </c>
      <c r="Y207" s="14">
        <f t="shared" si="101"/>
        <v>0</v>
      </c>
      <c r="Z207" s="14">
        <f t="shared" si="102"/>
        <v>3477.3299999999995</v>
      </c>
      <c r="AA207" s="14"/>
      <c r="AB207" s="158"/>
      <c r="AC207" s="176"/>
    </row>
    <row r="208" spans="1:30" ht="39.6">
      <c r="A208" s="168">
        <v>181</v>
      </c>
      <c r="B208" s="169" t="s">
        <v>236</v>
      </c>
      <c r="C208" s="168">
        <v>1</v>
      </c>
      <c r="D208" s="168" t="s">
        <v>41</v>
      </c>
      <c r="E208" s="170">
        <v>2422.1</v>
      </c>
      <c r="F208" s="171">
        <v>0.6</v>
      </c>
      <c r="G208" s="21">
        <f t="shared" si="93"/>
        <v>1453.26</v>
      </c>
      <c r="H208" s="172">
        <f t="shared" si="94"/>
        <v>968.83999999999992</v>
      </c>
      <c r="I208" s="22">
        <v>1</v>
      </c>
      <c r="J208" s="22">
        <f t="shared" si="105"/>
        <v>0.4</v>
      </c>
      <c r="K208" s="173">
        <f>E208</f>
        <v>2422.1</v>
      </c>
      <c r="L208" s="173">
        <f t="shared" si="95"/>
        <v>968.84</v>
      </c>
      <c r="M208" s="13">
        <v>0.21</v>
      </c>
      <c r="N208" s="13">
        <v>0.09</v>
      </c>
      <c r="O208" s="13">
        <v>0.35</v>
      </c>
      <c r="P208" s="13">
        <v>0.15</v>
      </c>
      <c r="Q208" s="13">
        <v>0.1</v>
      </c>
      <c r="R208" s="13">
        <v>0</v>
      </c>
      <c r="S208" s="22">
        <v>0.89999999999999991</v>
      </c>
      <c r="T208" s="22">
        <f t="shared" si="96"/>
        <v>0</v>
      </c>
      <c r="U208" s="22">
        <f t="shared" si="108"/>
        <v>0.89999999999999991</v>
      </c>
      <c r="V208" s="14">
        <f t="shared" si="109"/>
        <v>871.9559999999999</v>
      </c>
      <c r="W208" s="14">
        <f t="shared" si="99"/>
        <v>0</v>
      </c>
      <c r="X208" s="14">
        <f t="shared" si="110"/>
        <v>871.9559999999999</v>
      </c>
      <c r="Y208" s="14">
        <f t="shared" si="101"/>
        <v>0</v>
      </c>
      <c r="Z208" s="14">
        <f t="shared" si="102"/>
        <v>871.9559999999999</v>
      </c>
      <c r="AA208" s="14"/>
      <c r="AB208" s="14"/>
      <c r="AC208" s="175" t="s">
        <v>78</v>
      </c>
    </row>
    <row r="209" spans="1:30" ht="20.100000000000001" customHeight="1">
      <c r="A209" s="168"/>
      <c r="B209" s="169"/>
      <c r="C209" s="168"/>
      <c r="D209" s="168"/>
      <c r="E209" s="168"/>
      <c r="F209" s="168"/>
      <c r="G209" s="21"/>
      <c r="H209" s="190"/>
      <c r="I209" s="22">
        <v>1</v>
      </c>
      <c r="J209" s="22"/>
      <c r="K209" s="173"/>
      <c r="L209" s="17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4"/>
      <c r="X209" s="14"/>
      <c r="Y209" s="14"/>
      <c r="Z209" s="14"/>
      <c r="AA209" s="14"/>
      <c r="AB209" s="14"/>
      <c r="AC209" s="176"/>
    </row>
    <row r="210" spans="1:30" ht="20.100000000000001" customHeight="1">
      <c r="A210" s="168"/>
      <c r="B210" s="189"/>
      <c r="C210" s="168"/>
      <c r="D210" s="168"/>
      <c r="E210" s="168"/>
      <c r="F210" s="168"/>
      <c r="G210" s="170"/>
      <c r="H210" s="190"/>
      <c r="I210" s="22">
        <v>1</v>
      </c>
      <c r="J210" s="22"/>
      <c r="K210" s="173"/>
      <c r="L210" s="17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4"/>
      <c r="X210" s="14"/>
      <c r="Y210" s="14"/>
      <c r="Z210" s="14"/>
      <c r="AA210" s="14"/>
      <c r="AB210" s="14"/>
      <c r="AC210" s="176"/>
    </row>
    <row r="211" spans="1:30" s="160" customFormat="1" ht="20.100000000000001" customHeight="1">
      <c r="A211" s="192"/>
      <c r="B211" s="192" t="s">
        <v>95</v>
      </c>
      <c r="C211" s="192"/>
      <c r="D211" s="192"/>
      <c r="E211" s="192"/>
      <c r="F211" s="192"/>
      <c r="G211" s="200">
        <f>SUM(G162:G210)</f>
        <v>33887.351999999999</v>
      </c>
      <c r="H211" s="201">
        <f>SUM(H162:H210)</f>
        <v>109429.94800000005</v>
      </c>
      <c r="I211" s="29">
        <v>1</v>
      </c>
      <c r="J211" s="29"/>
      <c r="K211" s="195">
        <f t="shared" ref="K211" si="111">E211*1.2</f>
        <v>0</v>
      </c>
      <c r="L211" s="202">
        <f>SUM(L162:L210)</f>
        <v>131139.54300000001</v>
      </c>
      <c r="M211" s="24"/>
      <c r="N211" s="24"/>
      <c r="O211" s="24"/>
      <c r="P211" s="24"/>
      <c r="Q211" s="24"/>
      <c r="R211" s="24"/>
      <c r="S211" s="24"/>
      <c r="T211" s="24"/>
      <c r="U211" s="24"/>
      <c r="V211" s="28">
        <f t="shared" ref="V211:Z211" si="112">SUM(V162:V210)</f>
        <v>116032.66150000006</v>
      </c>
      <c r="W211" s="28">
        <f t="shared" si="112"/>
        <v>386.37000000000035</v>
      </c>
      <c r="X211" s="28">
        <f t="shared" si="112"/>
        <v>116419.03150000006</v>
      </c>
      <c r="Y211" s="28">
        <f t="shared" si="112"/>
        <v>386.37000000000035</v>
      </c>
      <c r="Z211" s="28">
        <f t="shared" si="112"/>
        <v>116419.03150000006</v>
      </c>
      <c r="AA211" s="28"/>
      <c r="AB211" s="28"/>
      <c r="AC211" s="196"/>
    </row>
    <row r="212" spans="1:30" ht="20.100000000000001" customHeight="1">
      <c r="A212" s="178"/>
      <c r="B212" s="197" t="s">
        <v>96</v>
      </c>
      <c r="C212" s="178"/>
      <c r="D212" s="178"/>
      <c r="E212" s="178"/>
      <c r="F212" s="178"/>
      <c r="G212" s="178"/>
      <c r="H212" s="186"/>
      <c r="I212" s="22">
        <v>1</v>
      </c>
      <c r="J212" s="22"/>
      <c r="K212" s="173"/>
      <c r="L212" s="173"/>
      <c r="M212" s="26"/>
      <c r="N212" s="26"/>
      <c r="O212" s="26"/>
      <c r="P212" s="26"/>
      <c r="Q212" s="26"/>
      <c r="R212" s="26"/>
      <c r="S212" s="26"/>
      <c r="T212" s="26"/>
      <c r="U212" s="26"/>
      <c r="V212" s="27"/>
      <c r="W212" s="27"/>
      <c r="X212" s="27"/>
      <c r="Y212" s="27"/>
      <c r="Z212" s="27"/>
      <c r="AA212" s="27"/>
      <c r="AB212" s="27"/>
      <c r="AC212" s="198"/>
    </row>
    <row r="213" spans="1:30" ht="39.6">
      <c r="A213" s="168">
        <v>182</v>
      </c>
      <c r="B213" s="169" t="s">
        <v>237</v>
      </c>
      <c r="C213" s="168">
        <v>1</v>
      </c>
      <c r="D213" s="168" t="s">
        <v>41</v>
      </c>
      <c r="E213" s="170">
        <v>3226.64</v>
      </c>
      <c r="F213" s="171">
        <v>0</v>
      </c>
      <c r="G213" s="21">
        <f t="shared" ref="G213:G260" si="113">F213*E213</f>
        <v>0</v>
      </c>
      <c r="H213" s="172">
        <f t="shared" ref="H213:H260" si="114">+E213-G213</f>
        <v>3226.64</v>
      </c>
      <c r="I213" s="22">
        <v>1</v>
      </c>
      <c r="J213" s="22">
        <f t="shared" ref="J213:J260" si="115">I213-F213</f>
        <v>1</v>
      </c>
      <c r="K213" s="173">
        <f>E213*1.25</f>
        <v>4033.2999999999997</v>
      </c>
      <c r="L213" s="173">
        <f t="shared" ref="L213:L260" si="116">K213*C213*J213</f>
        <v>4033.2999999999997</v>
      </c>
      <c r="M213" s="13">
        <v>0.21</v>
      </c>
      <c r="N213" s="13">
        <v>0.09</v>
      </c>
      <c r="O213" s="13">
        <v>0.35</v>
      </c>
      <c r="P213" s="13">
        <v>0.15</v>
      </c>
      <c r="Q213" s="13">
        <v>0.14000000000000001</v>
      </c>
      <c r="R213" s="22">
        <v>0.06</v>
      </c>
      <c r="S213" s="22">
        <v>1</v>
      </c>
      <c r="T213" s="22">
        <f t="shared" ref="T213:T260" si="117">+U213-S213</f>
        <v>0</v>
      </c>
      <c r="U213" s="13">
        <f t="shared" ref="U213:U219" si="118">+SUM(M213:R213)</f>
        <v>1</v>
      </c>
      <c r="V213" s="14">
        <f t="shared" ref="V213:V219" si="119">+S213*L213</f>
        <v>4033.2999999999997</v>
      </c>
      <c r="W213" s="14">
        <f t="shared" ref="W213:W260" si="120">+X213-V213</f>
        <v>0</v>
      </c>
      <c r="X213" s="14">
        <f t="shared" ref="X213:X219" si="121">+U213*L213</f>
        <v>4033.2999999999997</v>
      </c>
      <c r="Y213" s="14">
        <f t="shared" ref="Y213:Y260" si="122">IF(W213&gt;0,W213,0)</f>
        <v>0</v>
      </c>
      <c r="Z213" s="14">
        <f t="shared" ref="Z213:Z260" si="123">U213*L213</f>
        <v>4033.2999999999997</v>
      </c>
      <c r="AA213" s="14"/>
      <c r="AB213" s="238"/>
      <c r="AC213" s="175" t="s">
        <v>78</v>
      </c>
    </row>
    <row r="214" spans="1:30" ht="13.2">
      <c r="A214" s="168">
        <v>183</v>
      </c>
      <c r="B214" s="169" t="s">
        <v>238</v>
      </c>
      <c r="C214" s="168">
        <v>1</v>
      </c>
      <c r="D214" s="168" t="s">
        <v>41</v>
      </c>
      <c r="E214" s="170">
        <v>3252.08</v>
      </c>
      <c r="F214" s="171">
        <v>0</v>
      </c>
      <c r="G214" s="21">
        <f t="shared" si="113"/>
        <v>0</v>
      </c>
      <c r="H214" s="172">
        <f t="shared" si="114"/>
        <v>3252.08</v>
      </c>
      <c r="I214" s="22">
        <v>1</v>
      </c>
      <c r="J214" s="22">
        <f t="shared" si="115"/>
        <v>1</v>
      </c>
      <c r="K214" s="173">
        <f>E214*1.25</f>
        <v>4065.1</v>
      </c>
      <c r="L214" s="173">
        <f t="shared" si="116"/>
        <v>4065.1</v>
      </c>
      <c r="M214" s="13">
        <v>0.21</v>
      </c>
      <c r="N214" s="13">
        <v>0.09</v>
      </c>
      <c r="O214" s="13">
        <v>0.35</v>
      </c>
      <c r="P214" s="13">
        <v>0.15</v>
      </c>
      <c r="Q214" s="242">
        <v>0.1</v>
      </c>
      <c r="R214" s="22">
        <v>0</v>
      </c>
      <c r="S214" s="22">
        <v>0.89999999999999991</v>
      </c>
      <c r="T214" s="22">
        <f t="shared" si="117"/>
        <v>0</v>
      </c>
      <c r="U214" s="13">
        <f t="shared" si="118"/>
        <v>0.89999999999999991</v>
      </c>
      <c r="V214" s="14">
        <f t="shared" si="119"/>
        <v>3658.5899999999997</v>
      </c>
      <c r="W214" s="14">
        <f t="shared" si="120"/>
        <v>0</v>
      </c>
      <c r="X214" s="14">
        <f t="shared" si="121"/>
        <v>3658.5899999999997</v>
      </c>
      <c r="Y214" s="14">
        <f t="shared" si="122"/>
        <v>0</v>
      </c>
      <c r="Z214" s="14">
        <f t="shared" si="123"/>
        <v>3658.5899999999997</v>
      </c>
      <c r="AA214" s="158"/>
      <c r="AB214" s="14"/>
      <c r="AC214" s="176"/>
    </row>
    <row r="215" spans="1:30" ht="13.2">
      <c r="A215" s="168">
        <v>184</v>
      </c>
      <c r="B215" s="169" t="s">
        <v>239</v>
      </c>
      <c r="C215" s="168">
        <v>1</v>
      </c>
      <c r="D215" s="168" t="s">
        <v>41</v>
      </c>
      <c r="E215" s="170">
        <v>5363.6</v>
      </c>
      <c r="F215" s="171">
        <v>0</v>
      </c>
      <c r="G215" s="21">
        <f t="shared" si="113"/>
        <v>0</v>
      </c>
      <c r="H215" s="172">
        <f t="shared" si="114"/>
        <v>5363.6</v>
      </c>
      <c r="I215" s="22">
        <v>1</v>
      </c>
      <c r="J215" s="22">
        <f t="shared" si="115"/>
        <v>1</v>
      </c>
      <c r="K215" s="173">
        <f t="shared" ref="K215:K222" si="124">E215*1.25</f>
        <v>6704.5</v>
      </c>
      <c r="L215" s="173">
        <f t="shared" si="116"/>
        <v>6704.5</v>
      </c>
      <c r="M215" s="13">
        <v>0.21</v>
      </c>
      <c r="N215" s="13">
        <v>0.09</v>
      </c>
      <c r="O215" s="13">
        <v>0.35</v>
      </c>
      <c r="P215" s="13">
        <v>0.15</v>
      </c>
      <c r="Q215" s="242">
        <v>0.1</v>
      </c>
      <c r="R215" s="22">
        <v>0</v>
      </c>
      <c r="S215" s="22">
        <v>0.89999999999999991</v>
      </c>
      <c r="T215" s="22">
        <f t="shared" si="117"/>
        <v>0</v>
      </c>
      <c r="U215" s="13">
        <f t="shared" si="118"/>
        <v>0.89999999999999991</v>
      </c>
      <c r="V215" s="14">
        <f t="shared" si="119"/>
        <v>6034.0499999999993</v>
      </c>
      <c r="W215" s="14">
        <f t="shared" si="120"/>
        <v>0</v>
      </c>
      <c r="X215" s="14">
        <f t="shared" si="121"/>
        <v>6034.0499999999993</v>
      </c>
      <c r="Y215" s="14">
        <f t="shared" si="122"/>
        <v>0</v>
      </c>
      <c r="Z215" s="14">
        <f t="shared" si="123"/>
        <v>6034.0499999999993</v>
      </c>
      <c r="AA215" s="14"/>
      <c r="AB215" s="14"/>
      <c r="AC215" s="176"/>
    </row>
    <row r="216" spans="1:30" ht="13.2">
      <c r="A216" s="168">
        <v>185</v>
      </c>
      <c r="B216" s="169" t="s">
        <v>240</v>
      </c>
      <c r="C216" s="168">
        <v>1</v>
      </c>
      <c r="D216" s="168" t="s">
        <v>41</v>
      </c>
      <c r="E216" s="170">
        <v>2422.1</v>
      </c>
      <c r="F216" s="171">
        <v>0</v>
      </c>
      <c r="G216" s="21">
        <f t="shared" si="113"/>
        <v>0</v>
      </c>
      <c r="H216" s="172">
        <f t="shared" si="114"/>
        <v>2422.1</v>
      </c>
      <c r="I216" s="22">
        <v>1</v>
      </c>
      <c r="J216" s="22">
        <f t="shared" si="115"/>
        <v>1</v>
      </c>
      <c r="K216" s="173">
        <f t="shared" si="124"/>
        <v>3027.625</v>
      </c>
      <c r="L216" s="173">
        <f t="shared" si="116"/>
        <v>3027.625</v>
      </c>
      <c r="M216" s="13">
        <v>0.21</v>
      </c>
      <c r="N216" s="13">
        <v>0.09</v>
      </c>
      <c r="O216" s="13">
        <v>0.35</v>
      </c>
      <c r="P216" s="13">
        <v>0.15</v>
      </c>
      <c r="Q216" s="13">
        <v>0.14000000000000001</v>
      </c>
      <c r="R216" s="22">
        <v>0.06</v>
      </c>
      <c r="S216" s="22">
        <v>1</v>
      </c>
      <c r="T216" s="22">
        <f t="shared" si="117"/>
        <v>0</v>
      </c>
      <c r="U216" s="13">
        <f t="shared" si="118"/>
        <v>1</v>
      </c>
      <c r="V216" s="14">
        <f t="shared" si="119"/>
        <v>3027.625</v>
      </c>
      <c r="W216" s="14">
        <f t="shared" si="120"/>
        <v>0</v>
      </c>
      <c r="X216" s="14">
        <f t="shared" si="121"/>
        <v>3027.625</v>
      </c>
      <c r="Y216" s="14">
        <f t="shared" si="122"/>
        <v>0</v>
      </c>
      <c r="Z216" s="14">
        <f t="shared" si="123"/>
        <v>3027.625</v>
      </c>
      <c r="AA216" s="14"/>
      <c r="AB216" s="238"/>
      <c r="AC216" s="176"/>
      <c r="AD216" s="1" t="s">
        <v>120</v>
      </c>
    </row>
    <row r="217" spans="1:30" ht="20.100000000000001" customHeight="1">
      <c r="A217" s="168">
        <v>186</v>
      </c>
      <c r="B217" s="169" t="s">
        <v>241</v>
      </c>
      <c r="C217" s="168">
        <v>1</v>
      </c>
      <c r="D217" s="168" t="s">
        <v>41</v>
      </c>
      <c r="E217" s="170">
        <v>2673.32</v>
      </c>
      <c r="F217" s="171">
        <v>0</v>
      </c>
      <c r="G217" s="21">
        <f t="shared" si="113"/>
        <v>0</v>
      </c>
      <c r="H217" s="172">
        <f t="shared" si="114"/>
        <v>2673.32</v>
      </c>
      <c r="I217" s="22">
        <v>1</v>
      </c>
      <c r="J217" s="22">
        <f t="shared" si="115"/>
        <v>1</v>
      </c>
      <c r="K217" s="173">
        <f t="shared" si="124"/>
        <v>3341.65</v>
      </c>
      <c r="L217" s="173">
        <f t="shared" si="116"/>
        <v>3341.65</v>
      </c>
      <c r="M217" s="13">
        <v>0.21</v>
      </c>
      <c r="N217" s="13">
        <v>0.09</v>
      </c>
      <c r="O217" s="13">
        <v>0.35</v>
      </c>
      <c r="P217" s="13">
        <v>0.15</v>
      </c>
      <c r="Q217" s="13">
        <v>0</v>
      </c>
      <c r="R217" s="22">
        <v>0</v>
      </c>
      <c r="S217" s="22">
        <v>0.79999999999999993</v>
      </c>
      <c r="T217" s="22">
        <f t="shared" si="117"/>
        <v>5.0000000000000044E-2</v>
      </c>
      <c r="U217" s="13">
        <v>0.85</v>
      </c>
      <c r="V217" s="14">
        <f t="shared" si="119"/>
        <v>2673.3199999999997</v>
      </c>
      <c r="W217" s="14">
        <f t="shared" si="120"/>
        <v>167.08250000000044</v>
      </c>
      <c r="X217" s="14">
        <f t="shared" si="121"/>
        <v>2840.4025000000001</v>
      </c>
      <c r="Y217" s="14">
        <f t="shared" si="122"/>
        <v>167.08250000000044</v>
      </c>
      <c r="Z217" s="14">
        <f t="shared" si="123"/>
        <v>2840.4025000000001</v>
      </c>
      <c r="AA217" s="14"/>
      <c r="AB217" s="232"/>
      <c r="AC217" s="176"/>
    </row>
    <row r="218" spans="1:30" ht="20.100000000000001" customHeight="1">
      <c r="A218" s="168">
        <v>187</v>
      </c>
      <c r="B218" s="177" t="s">
        <v>242</v>
      </c>
      <c r="C218" s="168">
        <v>1</v>
      </c>
      <c r="D218" s="168" t="s">
        <v>41</v>
      </c>
      <c r="E218" s="170">
        <v>3226.64</v>
      </c>
      <c r="F218" s="171">
        <v>0.3</v>
      </c>
      <c r="G218" s="21">
        <f t="shared" si="113"/>
        <v>967.99199999999996</v>
      </c>
      <c r="H218" s="172">
        <f t="shared" si="114"/>
        <v>2258.6480000000001</v>
      </c>
      <c r="I218" s="22">
        <v>1</v>
      </c>
      <c r="J218" s="22">
        <f t="shared" si="115"/>
        <v>0.7</v>
      </c>
      <c r="K218" s="173">
        <f>E218</f>
        <v>3226.64</v>
      </c>
      <c r="L218" s="173">
        <f t="shared" si="116"/>
        <v>2258.6479999999997</v>
      </c>
      <c r="M218" s="13">
        <v>0.21</v>
      </c>
      <c r="N218" s="13">
        <v>0.09</v>
      </c>
      <c r="O218" s="13">
        <v>0.35</v>
      </c>
      <c r="P218" s="13">
        <v>0.15</v>
      </c>
      <c r="Q218" s="13">
        <v>0.14000000000000001</v>
      </c>
      <c r="R218" s="22">
        <v>0.06</v>
      </c>
      <c r="S218" s="22">
        <v>1</v>
      </c>
      <c r="T218" s="22">
        <f t="shared" si="117"/>
        <v>0</v>
      </c>
      <c r="U218" s="13">
        <f t="shared" si="118"/>
        <v>1</v>
      </c>
      <c r="V218" s="14">
        <f t="shared" si="119"/>
        <v>2258.6479999999997</v>
      </c>
      <c r="W218" s="14">
        <f t="shared" si="120"/>
        <v>0</v>
      </c>
      <c r="X218" s="14">
        <f t="shared" si="121"/>
        <v>2258.6479999999997</v>
      </c>
      <c r="Y218" s="14">
        <f t="shared" si="122"/>
        <v>0</v>
      </c>
      <c r="Z218" s="14">
        <f t="shared" si="123"/>
        <v>2258.6479999999997</v>
      </c>
      <c r="AA218" s="14"/>
      <c r="AB218" s="238"/>
      <c r="AC218" s="176"/>
    </row>
    <row r="219" spans="1:30" ht="20.100000000000001" customHeight="1">
      <c r="A219" s="168">
        <v>188</v>
      </c>
      <c r="B219" s="177" t="s">
        <v>243</v>
      </c>
      <c r="C219" s="168">
        <v>1</v>
      </c>
      <c r="D219" s="168" t="s">
        <v>41</v>
      </c>
      <c r="E219" s="170">
        <v>3226.64</v>
      </c>
      <c r="F219" s="171">
        <v>0</v>
      </c>
      <c r="G219" s="21">
        <f t="shared" si="113"/>
        <v>0</v>
      </c>
      <c r="H219" s="172">
        <f t="shared" si="114"/>
        <v>3226.64</v>
      </c>
      <c r="I219" s="22">
        <v>1</v>
      </c>
      <c r="J219" s="22">
        <f t="shared" si="115"/>
        <v>1</v>
      </c>
      <c r="K219" s="173">
        <f t="shared" si="124"/>
        <v>4033.2999999999997</v>
      </c>
      <c r="L219" s="173">
        <f t="shared" si="116"/>
        <v>4033.2999999999997</v>
      </c>
      <c r="M219" s="13">
        <v>0.21</v>
      </c>
      <c r="N219" s="13">
        <v>0.09</v>
      </c>
      <c r="O219" s="13">
        <v>0.35</v>
      </c>
      <c r="P219" s="13">
        <v>0.15</v>
      </c>
      <c r="Q219" s="13">
        <v>0.14000000000000001</v>
      </c>
      <c r="R219" s="22">
        <v>0.06</v>
      </c>
      <c r="S219" s="22">
        <v>1</v>
      </c>
      <c r="T219" s="22">
        <f t="shared" si="117"/>
        <v>0</v>
      </c>
      <c r="U219" s="13">
        <f t="shared" si="118"/>
        <v>1</v>
      </c>
      <c r="V219" s="14">
        <f t="shared" si="119"/>
        <v>4033.2999999999997</v>
      </c>
      <c r="W219" s="14">
        <f t="shared" si="120"/>
        <v>0</v>
      </c>
      <c r="X219" s="14">
        <f t="shared" si="121"/>
        <v>4033.2999999999997</v>
      </c>
      <c r="Y219" s="14">
        <f t="shared" si="122"/>
        <v>0</v>
      </c>
      <c r="Z219" s="14">
        <f t="shared" si="123"/>
        <v>4033.2999999999997</v>
      </c>
      <c r="AA219" s="14"/>
      <c r="AB219" s="238"/>
      <c r="AC219" s="176"/>
    </row>
    <row r="220" spans="1:30" ht="20.100000000000001" customHeight="1">
      <c r="A220" s="168">
        <v>189</v>
      </c>
      <c r="B220" s="177" t="s">
        <v>244</v>
      </c>
      <c r="C220" s="168">
        <v>1</v>
      </c>
      <c r="D220" s="168" t="s">
        <v>41</v>
      </c>
      <c r="E220" s="273" t="s">
        <v>82</v>
      </c>
      <c r="F220" s="274"/>
      <c r="G220" s="274"/>
      <c r="H220" s="274"/>
      <c r="I220" s="274"/>
      <c r="J220" s="274"/>
      <c r="K220" s="274"/>
      <c r="L220" s="275"/>
      <c r="M220" s="13"/>
      <c r="N220" s="13"/>
      <c r="O220" s="13"/>
      <c r="P220" s="13"/>
      <c r="Q220" s="13"/>
      <c r="R220" s="22"/>
      <c r="S220" s="22"/>
      <c r="T220" s="22"/>
      <c r="U220" s="13"/>
      <c r="V220" s="14"/>
      <c r="W220" s="14"/>
      <c r="X220" s="14"/>
      <c r="Y220" s="14">
        <f t="shared" si="122"/>
        <v>0</v>
      </c>
      <c r="Z220" s="14">
        <f t="shared" si="123"/>
        <v>0</v>
      </c>
      <c r="AA220" s="14"/>
      <c r="AB220" s="14"/>
      <c r="AC220" s="176"/>
    </row>
    <row r="221" spans="1:30" ht="20.100000000000001" customHeight="1">
      <c r="A221" s="168">
        <v>190</v>
      </c>
      <c r="B221" s="177" t="s">
        <v>245</v>
      </c>
      <c r="C221" s="168">
        <v>1</v>
      </c>
      <c r="D221" s="168" t="s">
        <v>41</v>
      </c>
      <c r="E221" s="170">
        <v>3090.96</v>
      </c>
      <c r="F221" s="171">
        <v>0</v>
      </c>
      <c r="G221" s="21">
        <f t="shared" si="113"/>
        <v>0</v>
      </c>
      <c r="H221" s="172">
        <f t="shared" si="114"/>
        <v>3090.96</v>
      </c>
      <c r="I221" s="22">
        <v>1</v>
      </c>
      <c r="J221" s="22">
        <f t="shared" si="115"/>
        <v>1</v>
      </c>
      <c r="K221" s="173">
        <f t="shared" si="124"/>
        <v>3863.7</v>
      </c>
      <c r="L221" s="173">
        <f t="shared" si="116"/>
        <v>3863.7</v>
      </c>
      <c r="M221" s="13">
        <v>0.21</v>
      </c>
      <c r="N221" s="13">
        <v>0.09</v>
      </c>
      <c r="O221" s="13">
        <v>0.35</v>
      </c>
      <c r="P221" s="13">
        <v>0.15</v>
      </c>
      <c r="Q221" s="242">
        <v>0.1</v>
      </c>
      <c r="R221" s="22">
        <v>0</v>
      </c>
      <c r="S221" s="22">
        <v>0.89999999999999991</v>
      </c>
      <c r="T221" s="22">
        <f t="shared" si="117"/>
        <v>0</v>
      </c>
      <c r="U221" s="13">
        <f t="shared" ref="U221:U232" si="125">+SUM(M221:R221)</f>
        <v>0.89999999999999991</v>
      </c>
      <c r="V221" s="14">
        <f t="shared" ref="V221:V232" si="126">+S221*L221</f>
        <v>3477.3299999999995</v>
      </c>
      <c r="W221" s="14">
        <f t="shared" si="120"/>
        <v>0</v>
      </c>
      <c r="X221" s="14">
        <f t="shared" ref="X221:X232" si="127">+U221*L221</f>
        <v>3477.3299999999995</v>
      </c>
      <c r="Y221" s="14">
        <f t="shared" si="122"/>
        <v>0</v>
      </c>
      <c r="Z221" s="14">
        <f t="shared" si="123"/>
        <v>3477.3299999999995</v>
      </c>
      <c r="AA221" s="14"/>
      <c r="AB221" s="14"/>
      <c r="AC221" s="176"/>
    </row>
    <row r="222" spans="1:30" ht="34.5" customHeight="1">
      <c r="A222" s="168">
        <v>191</v>
      </c>
      <c r="B222" s="177" t="s">
        <v>246</v>
      </c>
      <c r="C222" s="168">
        <v>1</v>
      </c>
      <c r="D222" s="168" t="s">
        <v>41</v>
      </c>
      <c r="E222" s="170">
        <v>2422.1</v>
      </c>
      <c r="F222" s="171">
        <v>0</v>
      </c>
      <c r="G222" s="21">
        <f t="shared" si="113"/>
        <v>0</v>
      </c>
      <c r="H222" s="172">
        <f t="shared" si="114"/>
        <v>2422.1</v>
      </c>
      <c r="I222" s="22">
        <v>1</v>
      </c>
      <c r="J222" s="22">
        <f t="shared" si="115"/>
        <v>1</v>
      </c>
      <c r="K222" s="173">
        <f t="shared" si="124"/>
        <v>3027.625</v>
      </c>
      <c r="L222" s="173">
        <f t="shared" si="116"/>
        <v>3027.625</v>
      </c>
      <c r="M222" s="13">
        <v>0.21</v>
      </c>
      <c r="N222" s="13">
        <v>0.09</v>
      </c>
      <c r="O222" s="13">
        <v>0.35</v>
      </c>
      <c r="P222" s="13">
        <v>0.15</v>
      </c>
      <c r="Q222" s="22">
        <v>0.1</v>
      </c>
      <c r="R222" s="22">
        <v>0</v>
      </c>
      <c r="S222" s="22">
        <v>0.89999999999999991</v>
      </c>
      <c r="T222" s="22">
        <f t="shared" si="117"/>
        <v>0</v>
      </c>
      <c r="U222" s="13">
        <f t="shared" si="125"/>
        <v>0.89999999999999991</v>
      </c>
      <c r="V222" s="14">
        <f t="shared" si="126"/>
        <v>2724.8624999999997</v>
      </c>
      <c r="W222" s="14">
        <f t="shared" si="120"/>
        <v>0</v>
      </c>
      <c r="X222" s="14">
        <f t="shared" si="127"/>
        <v>2724.8624999999997</v>
      </c>
      <c r="Y222" s="14">
        <f t="shared" si="122"/>
        <v>0</v>
      </c>
      <c r="Z222" s="14">
        <f t="shared" si="123"/>
        <v>2724.8624999999997</v>
      </c>
      <c r="AA222" s="14"/>
      <c r="AB222" s="158"/>
      <c r="AC222" s="176"/>
    </row>
    <row r="223" spans="1:30" ht="24.75" customHeight="1">
      <c r="A223" s="168">
        <v>192</v>
      </c>
      <c r="B223" s="177" t="s">
        <v>247</v>
      </c>
      <c r="C223" s="168">
        <v>1</v>
      </c>
      <c r="D223" s="168" t="s">
        <v>41</v>
      </c>
      <c r="E223" s="170">
        <v>2422.1</v>
      </c>
      <c r="F223" s="171">
        <v>0.25</v>
      </c>
      <c r="G223" s="21">
        <f t="shared" si="113"/>
        <v>605.52499999999998</v>
      </c>
      <c r="H223" s="172">
        <f t="shared" si="114"/>
        <v>1816.5749999999998</v>
      </c>
      <c r="I223" s="22">
        <v>1</v>
      </c>
      <c r="J223" s="22">
        <f t="shared" si="115"/>
        <v>0.75</v>
      </c>
      <c r="K223" s="173">
        <f>E223</f>
        <v>2422.1</v>
      </c>
      <c r="L223" s="173">
        <f t="shared" si="116"/>
        <v>1816.5749999999998</v>
      </c>
      <c r="M223" s="13">
        <v>0.21</v>
      </c>
      <c r="N223" s="13">
        <v>0.09</v>
      </c>
      <c r="O223" s="13">
        <v>0.35</v>
      </c>
      <c r="P223" s="13">
        <v>0.15</v>
      </c>
      <c r="Q223" s="22">
        <v>0.1</v>
      </c>
      <c r="R223" s="22">
        <v>0</v>
      </c>
      <c r="S223" s="22">
        <v>0.89999999999999991</v>
      </c>
      <c r="T223" s="22">
        <f t="shared" si="117"/>
        <v>0</v>
      </c>
      <c r="U223" s="13">
        <f t="shared" si="125"/>
        <v>0.89999999999999991</v>
      </c>
      <c r="V223" s="14">
        <f t="shared" si="126"/>
        <v>1634.9174999999996</v>
      </c>
      <c r="W223" s="14">
        <f t="shared" si="120"/>
        <v>0</v>
      </c>
      <c r="X223" s="14">
        <f t="shared" si="127"/>
        <v>1634.9174999999996</v>
      </c>
      <c r="Y223" s="14">
        <f t="shared" si="122"/>
        <v>0</v>
      </c>
      <c r="Z223" s="14">
        <f t="shared" si="123"/>
        <v>1634.9174999999996</v>
      </c>
      <c r="AA223" s="14"/>
      <c r="AB223" s="158"/>
      <c r="AC223" s="176"/>
    </row>
    <row r="224" spans="1:30" ht="20.100000000000001" customHeight="1">
      <c r="A224" s="168">
        <v>193</v>
      </c>
      <c r="B224" s="177" t="s">
        <v>248</v>
      </c>
      <c r="C224" s="168">
        <v>1</v>
      </c>
      <c r="D224" s="168" t="s">
        <v>41</v>
      </c>
      <c r="E224" s="170">
        <v>3090.96</v>
      </c>
      <c r="F224" s="171">
        <v>0</v>
      </c>
      <c r="G224" s="21">
        <f t="shared" si="113"/>
        <v>0</v>
      </c>
      <c r="H224" s="172">
        <f t="shared" si="114"/>
        <v>3090.96</v>
      </c>
      <c r="I224" s="22">
        <v>1</v>
      </c>
      <c r="J224" s="22">
        <f t="shared" si="115"/>
        <v>1</v>
      </c>
      <c r="K224" s="173">
        <f>E224*1.25</f>
        <v>3863.7</v>
      </c>
      <c r="L224" s="173">
        <f t="shared" si="116"/>
        <v>3863.7</v>
      </c>
      <c r="M224" s="13">
        <v>0.21</v>
      </c>
      <c r="N224" s="13">
        <v>0.09</v>
      </c>
      <c r="O224" s="13">
        <v>0.35</v>
      </c>
      <c r="P224" s="13">
        <v>0.15</v>
      </c>
      <c r="Q224" s="22">
        <v>0.1</v>
      </c>
      <c r="R224" s="22">
        <v>0</v>
      </c>
      <c r="S224" s="22">
        <v>0.89999999999999991</v>
      </c>
      <c r="T224" s="22">
        <f t="shared" si="117"/>
        <v>0</v>
      </c>
      <c r="U224" s="13">
        <f t="shared" si="125"/>
        <v>0.89999999999999991</v>
      </c>
      <c r="V224" s="14">
        <f t="shared" si="126"/>
        <v>3477.3299999999995</v>
      </c>
      <c r="W224" s="14">
        <f t="shared" si="120"/>
        <v>0</v>
      </c>
      <c r="X224" s="14">
        <f t="shared" si="127"/>
        <v>3477.3299999999995</v>
      </c>
      <c r="Y224" s="14">
        <f t="shared" si="122"/>
        <v>0</v>
      </c>
      <c r="Z224" s="14">
        <f t="shared" si="123"/>
        <v>3477.3299999999995</v>
      </c>
      <c r="AA224" s="14"/>
      <c r="AB224" s="158"/>
      <c r="AC224" s="176"/>
    </row>
    <row r="225" spans="1:30" ht="20.100000000000001" customHeight="1">
      <c r="A225" s="168">
        <v>194</v>
      </c>
      <c r="B225" s="177" t="s">
        <v>249</v>
      </c>
      <c r="C225" s="168">
        <v>1</v>
      </c>
      <c r="D225" s="168" t="s">
        <v>41</v>
      </c>
      <c r="E225" s="170">
        <v>2422.1</v>
      </c>
      <c r="F225" s="171">
        <v>0.3</v>
      </c>
      <c r="G225" s="21">
        <f t="shared" si="113"/>
        <v>726.63</v>
      </c>
      <c r="H225" s="172">
        <f t="shared" si="114"/>
        <v>1695.4699999999998</v>
      </c>
      <c r="I225" s="22">
        <v>1</v>
      </c>
      <c r="J225" s="22">
        <f t="shared" si="115"/>
        <v>0.7</v>
      </c>
      <c r="K225" s="173">
        <f t="shared" ref="K225:K226" si="128">E225</f>
        <v>2422.1</v>
      </c>
      <c r="L225" s="173">
        <f t="shared" si="116"/>
        <v>1695.4699999999998</v>
      </c>
      <c r="M225" s="13">
        <v>0.21</v>
      </c>
      <c r="N225" s="13">
        <v>0.09</v>
      </c>
      <c r="O225" s="13">
        <v>0.35</v>
      </c>
      <c r="P225" s="13">
        <v>0.15</v>
      </c>
      <c r="Q225" s="22">
        <v>0.1</v>
      </c>
      <c r="R225" s="22">
        <v>0</v>
      </c>
      <c r="S225" s="22">
        <v>0.89999999999999991</v>
      </c>
      <c r="T225" s="22">
        <f t="shared" si="117"/>
        <v>0</v>
      </c>
      <c r="U225" s="13">
        <f t="shared" si="125"/>
        <v>0.89999999999999991</v>
      </c>
      <c r="V225" s="14">
        <f t="shared" si="126"/>
        <v>1525.9229999999998</v>
      </c>
      <c r="W225" s="14">
        <f t="shared" si="120"/>
        <v>0</v>
      </c>
      <c r="X225" s="14">
        <f t="shared" si="127"/>
        <v>1525.9229999999998</v>
      </c>
      <c r="Y225" s="14">
        <f t="shared" si="122"/>
        <v>0</v>
      </c>
      <c r="Z225" s="14">
        <f t="shared" si="123"/>
        <v>1525.9229999999998</v>
      </c>
      <c r="AA225" s="14"/>
      <c r="AB225" s="158"/>
      <c r="AC225" s="176"/>
    </row>
    <row r="226" spans="1:30" ht="27.75" customHeight="1">
      <c r="A226" s="168">
        <v>195</v>
      </c>
      <c r="B226" s="177" t="s">
        <v>250</v>
      </c>
      <c r="C226" s="168">
        <v>1</v>
      </c>
      <c r="D226" s="168" t="s">
        <v>41</v>
      </c>
      <c r="E226" s="170">
        <v>3226.64</v>
      </c>
      <c r="F226" s="171">
        <v>0.3</v>
      </c>
      <c r="G226" s="21">
        <f t="shared" si="113"/>
        <v>967.99199999999996</v>
      </c>
      <c r="H226" s="172">
        <f t="shared" si="114"/>
        <v>2258.6480000000001</v>
      </c>
      <c r="I226" s="22">
        <v>1</v>
      </c>
      <c r="J226" s="22">
        <f t="shared" si="115"/>
        <v>0.7</v>
      </c>
      <c r="K226" s="173">
        <f t="shared" si="128"/>
        <v>3226.64</v>
      </c>
      <c r="L226" s="173">
        <f t="shared" si="116"/>
        <v>2258.6479999999997</v>
      </c>
      <c r="M226" s="13">
        <v>0.21</v>
      </c>
      <c r="N226" s="13">
        <v>0.09</v>
      </c>
      <c r="O226" s="13">
        <v>0.35</v>
      </c>
      <c r="P226" s="13">
        <v>0.15</v>
      </c>
      <c r="Q226" s="13">
        <v>0.14000000000000001</v>
      </c>
      <c r="R226" s="22">
        <v>0.06</v>
      </c>
      <c r="S226" s="22">
        <v>1</v>
      </c>
      <c r="T226" s="22">
        <f t="shared" si="117"/>
        <v>0</v>
      </c>
      <c r="U226" s="13">
        <f t="shared" si="125"/>
        <v>1</v>
      </c>
      <c r="V226" s="14">
        <f t="shared" si="126"/>
        <v>2258.6479999999997</v>
      </c>
      <c r="W226" s="14">
        <f t="shared" si="120"/>
        <v>0</v>
      </c>
      <c r="X226" s="14">
        <f t="shared" si="127"/>
        <v>2258.6479999999997</v>
      </c>
      <c r="Y226" s="14">
        <f t="shared" si="122"/>
        <v>0</v>
      </c>
      <c r="Z226" s="14">
        <f t="shared" si="123"/>
        <v>2258.6479999999997</v>
      </c>
      <c r="AA226" s="158"/>
      <c r="AB226" s="238"/>
      <c r="AC226" s="176"/>
    </row>
    <row r="227" spans="1:30" ht="13.2">
      <c r="A227" s="168">
        <v>196</v>
      </c>
      <c r="B227" s="177" t="s">
        <v>251</v>
      </c>
      <c r="C227" s="168">
        <v>1</v>
      </c>
      <c r="D227" s="168" t="s">
        <v>41</v>
      </c>
      <c r="E227" s="170">
        <v>3252.08</v>
      </c>
      <c r="F227" s="171">
        <v>0</v>
      </c>
      <c r="G227" s="21">
        <f t="shared" si="113"/>
        <v>0</v>
      </c>
      <c r="H227" s="172">
        <f t="shared" si="114"/>
        <v>3252.08</v>
      </c>
      <c r="I227" s="22">
        <v>1</v>
      </c>
      <c r="J227" s="22">
        <f t="shared" si="115"/>
        <v>1</v>
      </c>
      <c r="K227" s="173">
        <f>E227*1.25</f>
        <v>4065.1</v>
      </c>
      <c r="L227" s="173">
        <f t="shared" si="116"/>
        <v>4065.1</v>
      </c>
      <c r="M227" s="13">
        <v>0.21</v>
      </c>
      <c r="N227" s="13">
        <v>0.09</v>
      </c>
      <c r="O227" s="13">
        <v>0.35</v>
      </c>
      <c r="P227" s="13">
        <v>0.15</v>
      </c>
      <c r="Q227" s="242">
        <v>0.1</v>
      </c>
      <c r="R227" s="22">
        <v>0</v>
      </c>
      <c r="S227" s="22">
        <v>0.89999999999999991</v>
      </c>
      <c r="T227" s="22">
        <f t="shared" si="117"/>
        <v>0</v>
      </c>
      <c r="U227" s="13">
        <f t="shared" si="125"/>
        <v>0.89999999999999991</v>
      </c>
      <c r="V227" s="14">
        <f t="shared" si="126"/>
        <v>3658.5899999999997</v>
      </c>
      <c r="W227" s="14">
        <f t="shared" si="120"/>
        <v>0</v>
      </c>
      <c r="X227" s="14">
        <f t="shared" si="127"/>
        <v>3658.5899999999997</v>
      </c>
      <c r="Y227" s="14">
        <f t="shared" si="122"/>
        <v>0</v>
      </c>
      <c r="Z227" s="14">
        <f t="shared" si="123"/>
        <v>3658.5899999999997</v>
      </c>
      <c r="AA227" s="158"/>
      <c r="AB227" s="14"/>
      <c r="AC227" s="176"/>
    </row>
    <row r="228" spans="1:30" ht="20.100000000000001" customHeight="1">
      <c r="A228" s="168">
        <v>197</v>
      </c>
      <c r="B228" s="177" t="s">
        <v>252</v>
      </c>
      <c r="C228" s="168">
        <v>1</v>
      </c>
      <c r="D228" s="168" t="s">
        <v>41</v>
      </c>
      <c r="E228" s="170">
        <v>5363.6</v>
      </c>
      <c r="F228" s="171">
        <v>0</v>
      </c>
      <c r="G228" s="21">
        <f t="shared" si="113"/>
        <v>0</v>
      </c>
      <c r="H228" s="172">
        <f t="shared" si="114"/>
        <v>5363.6</v>
      </c>
      <c r="I228" s="22">
        <v>1</v>
      </c>
      <c r="J228" s="22">
        <f t="shared" si="115"/>
        <v>1</v>
      </c>
      <c r="K228" s="173">
        <f t="shared" ref="K228:K235" si="129">E228*1.25</f>
        <v>6704.5</v>
      </c>
      <c r="L228" s="173">
        <f t="shared" si="116"/>
        <v>6704.5</v>
      </c>
      <c r="M228" s="13">
        <v>0.21</v>
      </c>
      <c r="N228" s="13">
        <v>0.09</v>
      </c>
      <c r="O228" s="13">
        <v>0.35</v>
      </c>
      <c r="P228" s="13">
        <v>0.15</v>
      </c>
      <c r="Q228" s="242">
        <v>0.1</v>
      </c>
      <c r="R228" s="22">
        <v>0</v>
      </c>
      <c r="S228" s="22">
        <v>0.89999999999999991</v>
      </c>
      <c r="T228" s="22">
        <f t="shared" si="117"/>
        <v>0</v>
      </c>
      <c r="U228" s="13">
        <f t="shared" si="125"/>
        <v>0.89999999999999991</v>
      </c>
      <c r="V228" s="14">
        <f t="shared" si="126"/>
        <v>6034.0499999999993</v>
      </c>
      <c r="W228" s="14">
        <f t="shared" si="120"/>
        <v>0</v>
      </c>
      <c r="X228" s="14">
        <f t="shared" si="127"/>
        <v>6034.0499999999993</v>
      </c>
      <c r="Y228" s="14">
        <f t="shared" si="122"/>
        <v>0</v>
      </c>
      <c r="Z228" s="14">
        <f t="shared" si="123"/>
        <v>6034.0499999999993</v>
      </c>
      <c r="AA228" s="14"/>
      <c r="AB228" s="14"/>
      <c r="AC228" s="176"/>
      <c r="AD228" s="1" t="s">
        <v>253</v>
      </c>
    </row>
    <row r="229" spans="1:30" ht="20.100000000000001" customHeight="1">
      <c r="A229" s="168">
        <v>198</v>
      </c>
      <c r="B229" s="177" t="s">
        <v>254</v>
      </c>
      <c r="C229" s="168">
        <v>1</v>
      </c>
      <c r="D229" s="168" t="s">
        <v>41</v>
      </c>
      <c r="E229" s="170">
        <v>2422.1</v>
      </c>
      <c r="F229" s="171">
        <v>0</v>
      </c>
      <c r="G229" s="21">
        <f t="shared" si="113"/>
        <v>0</v>
      </c>
      <c r="H229" s="172">
        <f t="shared" si="114"/>
        <v>2422.1</v>
      </c>
      <c r="I229" s="22">
        <v>1</v>
      </c>
      <c r="J229" s="22">
        <f t="shared" si="115"/>
        <v>1</v>
      </c>
      <c r="K229" s="173">
        <f t="shared" si="129"/>
        <v>3027.625</v>
      </c>
      <c r="L229" s="173">
        <f t="shared" si="116"/>
        <v>3027.625</v>
      </c>
      <c r="M229" s="13">
        <v>0.21</v>
      </c>
      <c r="N229" s="13">
        <v>0.09</v>
      </c>
      <c r="O229" s="13">
        <v>0.35</v>
      </c>
      <c r="P229" s="13">
        <v>0.15</v>
      </c>
      <c r="Q229" s="13">
        <v>0.14000000000000001</v>
      </c>
      <c r="R229" s="22">
        <v>0.06</v>
      </c>
      <c r="S229" s="22">
        <v>1</v>
      </c>
      <c r="T229" s="22">
        <f t="shared" si="117"/>
        <v>0</v>
      </c>
      <c r="U229" s="13">
        <f t="shared" si="125"/>
        <v>1</v>
      </c>
      <c r="V229" s="14">
        <f t="shared" si="126"/>
        <v>3027.625</v>
      </c>
      <c r="W229" s="14">
        <f t="shared" si="120"/>
        <v>0</v>
      </c>
      <c r="X229" s="14">
        <f t="shared" si="127"/>
        <v>3027.625</v>
      </c>
      <c r="Y229" s="14">
        <f t="shared" si="122"/>
        <v>0</v>
      </c>
      <c r="Z229" s="14">
        <f t="shared" si="123"/>
        <v>3027.625</v>
      </c>
      <c r="AA229" s="14"/>
      <c r="AB229" s="238"/>
      <c r="AC229" s="176"/>
      <c r="AD229" s="1" t="s">
        <v>85</v>
      </c>
    </row>
    <row r="230" spans="1:30" ht="20.100000000000001" customHeight="1">
      <c r="A230" s="168">
        <v>199</v>
      </c>
      <c r="B230" s="177" t="s">
        <v>255</v>
      </c>
      <c r="C230" s="168">
        <v>1</v>
      </c>
      <c r="D230" s="168" t="s">
        <v>41</v>
      </c>
      <c r="E230" s="170">
        <v>2673.32</v>
      </c>
      <c r="F230" s="171">
        <v>0</v>
      </c>
      <c r="G230" s="21">
        <f t="shared" si="113"/>
        <v>0</v>
      </c>
      <c r="H230" s="172">
        <f t="shared" si="114"/>
        <v>2673.32</v>
      </c>
      <c r="I230" s="22">
        <v>1</v>
      </c>
      <c r="J230" s="22">
        <f t="shared" si="115"/>
        <v>1</v>
      </c>
      <c r="K230" s="173">
        <f t="shared" si="129"/>
        <v>3341.65</v>
      </c>
      <c r="L230" s="173">
        <f t="shared" si="116"/>
        <v>3341.65</v>
      </c>
      <c r="M230" s="13">
        <v>0.21</v>
      </c>
      <c r="N230" s="13">
        <v>0.09</v>
      </c>
      <c r="O230" s="13">
        <v>0.35</v>
      </c>
      <c r="P230" s="13">
        <v>0.15</v>
      </c>
      <c r="Q230" s="13">
        <v>0</v>
      </c>
      <c r="R230" s="22">
        <v>0</v>
      </c>
      <c r="S230" s="22">
        <v>0.79999999999999993</v>
      </c>
      <c r="T230" s="22">
        <f t="shared" si="117"/>
        <v>0</v>
      </c>
      <c r="U230" s="13">
        <f t="shared" si="125"/>
        <v>0.79999999999999993</v>
      </c>
      <c r="V230" s="14">
        <f t="shared" si="126"/>
        <v>2673.3199999999997</v>
      </c>
      <c r="W230" s="14">
        <f t="shared" si="120"/>
        <v>0</v>
      </c>
      <c r="X230" s="14">
        <f t="shared" si="127"/>
        <v>2673.3199999999997</v>
      </c>
      <c r="Y230" s="14">
        <f t="shared" si="122"/>
        <v>0</v>
      </c>
      <c r="Z230" s="14">
        <f t="shared" si="123"/>
        <v>2673.3199999999997</v>
      </c>
      <c r="AA230" s="14"/>
      <c r="AB230" s="232"/>
      <c r="AC230" s="176"/>
    </row>
    <row r="231" spans="1:30" ht="20.100000000000001" customHeight="1">
      <c r="A231" s="168">
        <v>200</v>
      </c>
      <c r="B231" s="177" t="s">
        <v>256</v>
      </c>
      <c r="C231" s="168">
        <v>1</v>
      </c>
      <c r="D231" s="168" t="s">
        <v>41</v>
      </c>
      <c r="E231" s="170">
        <v>3226.64</v>
      </c>
      <c r="F231" s="171">
        <v>0</v>
      </c>
      <c r="G231" s="21">
        <f t="shared" si="113"/>
        <v>0</v>
      </c>
      <c r="H231" s="172">
        <f t="shared" si="114"/>
        <v>3226.64</v>
      </c>
      <c r="I231" s="22">
        <v>1</v>
      </c>
      <c r="J231" s="22">
        <f t="shared" si="115"/>
        <v>1</v>
      </c>
      <c r="K231" s="173">
        <f t="shared" si="129"/>
        <v>4033.2999999999997</v>
      </c>
      <c r="L231" s="173">
        <f t="shared" si="116"/>
        <v>4033.2999999999997</v>
      </c>
      <c r="M231" s="13">
        <v>0.21</v>
      </c>
      <c r="N231" s="13">
        <v>0.09</v>
      </c>
      <c r="O231" s="13">
        <v>0.35</v>
      </c>
      <c r="P231" s="13">
        <v>0.15</v>
      </c>
      <c r="Q231" s="13">
        <v>0.14000000000000001</v>
      </c>
      <c r="R231" s="22">
        <v>0.06</v>
      </c>
      <c r="S231" s="22">
        <v>1</v>
      </c>
      <c r="T231" s="22">
        <f t="shared" si="117"/>
        <v>0</v>
      </c>
      <c r="U231" s="13">
        <f t="shared" si="125"/>
        <v>1</v>
      </c>
      <c r="V231" s="14">
        <f t="shared" si="126"/>
        <v>4033.2999999999997</v>
      </c>
      <c r="W231" s="14">
        <f t="shared" si="120"/>
        <v>0</v>
      </c>
      <c r="X231" s="14">
        <f t="shared" si="127"/>
        <v>4033.2999999999997</v>
      </c>
      <c r="Y231" s="14">
        <f t="shared" si="122"/>
        <v>0</v>
      </c>
      <c r="Z231" s="14">
        <f t="shared" si="123"/>
        <v>4033.2999999999997</v>
      </c>
      <c r="AA231" s="14"/>
      <c r="AB231" s="238"/>
      <c r="AC231" s="176"/>
    </row>
    <row r="232" spans="1:30" ht="26.25" customHeight="1">
      <c r="A232" s="168">
        <v>201</v>
      </c>
      <c r="B232" s="177" t="s">
        <v>257</v>
      </c>
      <c r="C232" s="168">
        <v>1</v>
      </c>
      <c r="D232" s="168" t="s">
        <v>41</v>
      </c>
      <c r="E232" s="170">
        <v>3226.64</v>
      </c>
      <c r="F232" s="171">
        <v>0</v>
      </c>
      <c r="G232" s="21">
        <f t="shared" si="113"/>
        <v>0</v>
      </c>
      <c r="H232" s="172">
        <f t="shared" si="114"/>
        <v>3226.64</v>
      </c>
      <c r="I232" s="22">
        <v>1</v>
      </c>
      <c r="J232" s="22">
        <f t="shared" si="115"/>
        <v>1</v>
      </c>
      <c r="K232" s="173">
        <f t="shared" si="129"/>
        <v>4033.2999999999997</v>
      </c>
      <c r="L232" s="173">
        <f t="shared" si="116"/>
        <v>4033.2999999999997</v>
      </c>
      <c r="M232" s="13">
        <v>0.21</v>
      </c>
      <c r="N232" s="13">
        <v>0.09</v>
      </c>
      <c r="O232" s="13">
        <v>0.35</v>
      </c>
      <c r="P232" s="13">
        <v>0.15</v>
      </c>
      <c r="Q232" s="13">
        <v>0.14000000000000001</v>
      </c>
      <c r="R232" s="22">
        <v>0.06</v>
      </c>
      <c r="S232" s="22">
        <v>1</v>
      </c>
      <c r="T232" s="22">
        <f t="shared" si="117"/>
        <v>0</v>
      </c>
      <c r="U232" s="13">
        <f t="shared" si="125"/>
        <v>1</v>
      </c>
      <c r="V232" s="14">
        <f t="shared" si="126"/>
        <v>4033.2999999999997</v>
      </c>
      <c r="W232" s="14">
        <f t="shared" si="120"/>
        <v>0</v>
      </c>
      <c r="X232" s="14">
        <f t="shared" si="127"/>
        <v>4033.2999999999997</v>
      </c>
      <c r="Y232" s="14">
        <f t="shared" si="122"/>
        <v>0</v>
      </c>
      <c r="Z232" s="14">
        <f t="shared" si="123"/>
        <v>4033.2999999999997</v>
      </c>
      <c r="AA232" s="158"/>
      <c r="AB232" s="238"/>
      <c r="AC232" s="176"/>
    </row>
    <row r="233" spans="1:30" ht="20.100000000000001" customHeight="1">
      <c r="A233" s="168">
        <v>202</v>
      </c>
      <c r="B233" s="177" t="s">
        <v>258</v>
      </c>
      <c r="C233" s="168">
        <v>1</v>
      </c>
      <c r="D233" s="168" t="s">
        <v>41</v>
      </c>
      <c r="E233" s="273" t="s">
        <v>82</v>
      </c>
      <c r="F233" s="274"/>
      <c r="G233" s="274"/>
      <c r="H233" s="274"/>
      <c r="I233" s="274"/>
      <c r="J233" s="274"/>
      <c r="K233" s="274"/>
      <c r="L233" s="275"/>
      <c r="M233" s="13"/>
      <c r="N233" s="13"/>
      <c r="O233" s="13"/>
      <c r="P233" s="13"/>
      <c r="Q233" s="13">
        <v>0</v>
      </c>
      <c r="R233" s="13">
        <v>0</v>
      </c>
      <c r="S233" s="22"/>
      <c r="T233" s="22"/>
      <c r="U233" s="13"/>
      <c r="V233" s="14"/>
      <c r="W233" s="14"/>
      <c r="X233" s="14"/>
      <c r="Y233" s="14">
        <f t="shared" si="122"/>
        <v>0</v>
      </c>
      <c r="Z233" s="14">
        <f t="shared" si="123"/>
        <v>0</v>
      </c>
      <c r="AA233" s="14"/>
      <c r="AB233" s="14"/>
      <c r="AC233" s="176"/>
    </row>
    <row r="234" spans="1:30" ht="20.100000000000001" customHeight="1">
      <c r="A234" s="168">
        <v>203</v>
      </c>
      <c r="B234" s="177" t="s">
        <v>259</v>
      </c>
      <c r="C234" s="168">
        <v>1</v>
      </c>
      <c r="D234" s="168" t="s">
        <v>41</v>
      </c>
      <c r="E234" s="170">
        <v>3090.96</v>
      </c>
      <c r="F234" s="171">
        <v>0</v>
      </c>
      <c r="G234" s="21">
        <f t="shared" si="113"/>
        <v>0</v>
      </c>
      <c r="H234" s="172">
        <f t="shared" si="114"/>
        <v>3090.96</v>
      </c>
      <c r="I234" s="22">
        <v>1</v>
      </c>
      <c r="J234" s="22">
        <f t="shared" si="115"/>
        <v>1</v>
      </c>
      <c r="K234" s="173">
        <f t="shared" si="129"/>
        <v>3863.7</v>
      </c>
      <c r="L234" s="173">
        <f t="shared" si="116"/>
        <v>3863.7</v>
      </c>
      <c r="M234" s="13">
        <v>0.21</v>
      </c>
      <c r="N234" s="13">
        <v>0.09</v>
      </c>
      <c r="O234" s="13">
        <v>0.35</v>
      </c>
      <c r="P234" s="13">
        <v>0.15</v>
      </c>
      <c r="Q234" s="242">
        <v>0.1</v>
      </c>
      <c r="R234" s="22">
        <v>0</v>
      </c>
      <c r="S234" s="22">
        <v>0.89999999999999991</v>
      </c>
      <c r="T234" s="22">
        <f t="shared" si="117"/>
        <v>0</v>
      </c>
      <c r="U234" s="13">
        <f t="shared" ref="U234:U245" si="130">+SUM(M234:R234)</f>
        <v>0.89999999999999991</v>
      </c>
      <c r="V234" s="14">
        <f t="shared" ref="V234:V245" si="131">+S234*L234</f>
        <v>3477.3299999999995</v>
      </c>
      <c r="W234" s="14">
        <f t="shared" si="120"/>
        <v>0</v>
      </c>
      <c r="X234" s="14">
        <f t="shared" ref="X234:X245" si="132">+U234*L234</f>
        <v>3477.3299999999995</v>
      </c>
      <c r="Y234" s="14">
        <f t="shared" si="122"/>
        <v>0</v>
      </c>
      <c r="Z234" s="14">
        <f t="shared" si="123"/>
        <v>3477.3299999999995</v>
      </c>
      <c r="AA234" s="14"/>
      <c r="AB234" s="14"/>
      <c r="AC234" s="176"/>
    </row>
    <row r="235" spans="1:30" ht="34.5" customHeight="1">
      <c r="A235" s="168">
        <v>204</v>
      </c>
      <c r="B235" s="177" t="s">
        <v>260</v>
      </c>
      <c r="C235" s="168">
        <v>1</v>
      </c>
      <c r="D235" s="168" t="s">
        <v>41</v>
      </c>
      <c r="E235" s="170">
        <v>2422.1</v>
      </c>
      <c r="F235" s="171">
        <v>0</v>
      </c>
      <c r="G235" s="21">
        <f t="shared" si="113"/>
        <v>0</v>
      </c>
      <c r="H235" s="172">
        <f t="shared" si="114"/>
        <v>2422.1</v>
      </c>
      <c r="I235" s="22">
        <v>1</v>
      </c>
      <c r="J235" s="22">
        <f t="shared" si="115"/>
        <v>1</v>
      </c>
      <c r="K235" s="173">
        <f t="shared" si="129"/>
        <v>3027.625</v>
      </c>
      <c r="L235" s="173">
        <f t="shared" si="116"/>
        <v>3027.625</v>
      </c>
      <c r="M235" s="13">
        <v>0.21</v>
      </c>
      <c r="N235" s="13">
        <v>0.09</v>
      </c>
      <c r="O235" s="13">
        <v>0.35</v>
      </c>
      <c r="P235" s="13">
        <v>0.15</v>
      </c>
      <c r="Q235" s="13">
        <v>0.1</v>
      </c>
      <c r="R235" s="22">
        <v>0</v>
      </c>
      <c r="S235" s="22">
        <v>0.89999999999999991</v>
      </c>
      <c r="T235" s="22">
        <f t="shared" si="117"/>
        <v>0</v>
      </c>
      <c r="U235" s="13">
        <f t="shared" si="130"/>
        <v>0.89999999999999991</v>
      </c>
      <c r="V235" s="14">
        <f t="shared" si="131"/>
        <v>2724.8624999999997</v>
      </c>
      <c r="W235" s="14">
        <f t="shared" si="120"/>
        <v>0</v>
      </c>
      <c r="X235" s="14">
        <f t="shared" si="132"/>
        <v>2724.8624999999997</v>
      </c>
      <c r="Y235" s="14">
        <f t="shared" si="122"/>
        <v>0</v>
      </c>
      <c r="Z235" s="14">
        <f t="shared" si="123"/>
        <v>2724.8624999999997</v>
      </c>
      <c r="AA235" s="14"/>
      <c r="AB235" s="158"/>
      <c r="AC235" s="176"/>
    </row>
    <row r="236" spans="1:30" ht="40.5" customHeight="1">
      <c r="A236" s="168">
        <v>205</v>
      </c>
      <c r="B236" s="177" t="s">
        <v>261</v>
      </c>
      <c r="C236" s="168">
        <v>1</v>
      </c>
      <c r="D236" s="168" t="s">
        <v>41</v>
      </c>
      <c r="E236" s="170">
        <v>2422.1</v>
      </c>
      <c r="F236" s="171">
        <v>0.25</v>
      </c>
      <c r="G236" s="21">
        <f t="shared" si="113"/>
        <v>605.52499999999998</v>
      </c>
      <c r="H236" s="172">
        <f t="shared" si="114"/>
        <v>1816.5749999999998</v>
      </c>
      <c r="I236" s="22">
        <v>1</v>
      </c>
      <c r="J236" s="22">
        <f t="shared" si="115"/>
        <v>0.75</v>
      </c>
      <c r="K236" s="173">
        <f>E236</f>
        <v>2422.1</v>
      </c>
      <c r="L236" s="173">
        <f t="shared" si="116"/>
        <v>1816.5749999999998</v>
      </c>
      <c r="M236" s="13">
        <v>0.21</v>
      </c>
      <c r="N236" s="13">
        <v>0.09</v>
      </c>
      <c r="O236" s="13">
        <v>0.35</v>
      </c>
      <c r="P236" s="13">
        <v>0.15</v>
      </c>
      <c r="Q236" s="22">
        <v>0.1</v>
      </c>
      <c r="R236" s="22">
        <v>0</v>
      </c>
      <c r="S236" s="22">
        <v>0.89999999999999991</v>
      </c>
      <c r="T236" s="22">
        <f t="shared" si="117"/>
        <v>0</v>
      </c>
      <c r="U236" s="13">
        <f t="shared" si="130"/>
        <v>0.89999999999999991</v>
      </c>
      <c r="V236" s="14">
        <f t="shared" si="131"/>
        <v>1634.9174999999996</v>
      </c>
      <c r="W236" s="14">
        <f t="shared" si="120"/>
        <v>0</v>
      </c>
      <c r="X236" s="14">
        <f t="shared" si="132"/>
        <v>1634.9174999999996</v>
      </c>
      <c r="Y236" s="14">
        <f t="shared" si="122"/>
        <v>0</v>
      </c>
      <c r="Z236" s="14">
        <f t="shared" si="123"/>
        <v>1634.9174999999996</v>
      </c>
      <c r="AA236" s="14"/>
      <c r="AB236" s="158"/>
      <c r="AC236" s="175" t="s">
        <v>78</v>
      </c>
    </row>
    <row r="237" spans="1:30" ht="25.5" customHeight="1">
      <c r="A237" s="168">
        <v>206</v>
      </c>
      <c r="B237" s="177" t="s">
        <v>262</v>
      </c>
      <c r="C237" s="168">
        <v>1</v>
      </c>
      <c r="D237" s="168" t="s">
        <v>41</v>
      </c>
      <c r="E237" s="170">
        <v>3090.96</v>
      </c>
      <c r="F237" s="171">
        <v>0</v>
      </c>
      <c r="G237" s="21">
        <f t="shared" si="113"/>
        <v>0</v>
      </c>
      <c r="H237" s="172">
        <f t="shared" si="114"/>
        <v>3090.96</v>
      </c>
      <c r="I237" s="22">
        <v>1</v>
      </c>
      <c r="J237" s="22">
        <f t="shared" si="115"/>
        <v>1</v>
      </c>
      <c r="K237" s="173">
        <f>E237*1.25</f>
        <v>3863.7</v>
      </c>
      <c r="L237" s="173">
        <f t="shared" si="116"/>
        <v>3863.7</v>
      </c>
      <c r="M237" s="13">
        <v>0.21</v>
      </c>
      <c r="N237" s="13">
        <v>0.09</v>
      </c>
      <c r="O237" s="13">
        <v>0.35</v>
      </c>
      <c r="P237" s="13">
        <v>0.15</v>
      </c>
      <c r="Q237" s="22">
        <v>0.1</v>
      </c>
      <c r="R237" s="22">
        <v>0</v>
      </c>
      <c r="S237" s="22">
        <v>0.89999999999999991</v>
      </c>
      <c r="T237" s="22">
        <f t="shared" si="117"/>
        <v>0</v>
      </c>
      <c r="U237" s="13">
        <f t="shared" si="130"/>
        <v>0.89999999999999991</v>
      </c>
      <c r="V237" s="14">
        <f t="shared" si="131"/>
        <v>3477.3299999999995</v>
      </c>
      <c r="W237" s="14">
        <f t="shared" si="120"/>
        <v>0</v>
      </c>
      <c r="X237" s="14">
        <f t="shared" si="132"/>
        <v>3477.3299999999995</v>
      </c>
      <c r="Y237" s="14">
        <f t="shared" si="122"/>
        <v>0</v>
      </c>
      <c r="Z237" s="14">
        <f t="shared" si="123"/>
        <v>3477.3299999999995</v>
      </c>
      <c r="AA237" s="14"/>
      <c r="AB237" s="158"/>
      <c r="AC237" s="176"/>
    </row>
    <row r="238" spans="1:30" ht="37.5" customHeight="1">
      <c r="A238" s="168">
        <v>207</v>
      </c>
      <c r="B238" s="177" t="s">
        <v>263</v>
      </c>
      <c r="C238" s="168">
        <v>1</v>
      </c>
      <c r="D238" s="168" t="s">
        <v>41</v>
      </c>
      <c r="E238" s="170">
        <v>2422.1</v>
      </c>
      <c r="F238" s="171">
        <v>0.22</v>
      </c>
      <c r="G238" s="21">
        <f t="shared" si="113"/>
        <v>532.86199999999997</v>
      </c>
      <c r="H238" s="172">
        <f t="shared" si="114"/>
        <v>1889.2379999999998</v>
      </c>
      <c r="I238" s="22">
        <v>1</v>
      </c>
      <c r="J238" s="22">
        <f t="shared" si="115"/>
        <v>0.78</v>
      </c>
      <c r="K238" s="173">
        <f>E238</f>
        <v>2422.1</v>
      </c>
      <c r="L238" s="173">
        <f t="shared" si="116"/>
        <v>1889.2380000000001</v>
      </c>
      <c r="M238" s="13">
        <v>0.21</v>
      </c>
      <c r="N238" s="13">
        <v>0.09</v>
      </c>
      <c r="O238" s="13">
        <v>0.35</v>
      </c>
      <c r="P238" s="13">
        <v>0.15</v>
      </c>
      <c r="Q238" s="22">
        <v>0.1</v>
      </c>
      <c r="R238" s="22">
        <v>0</v>
      </c>
      <c r="S238" s="22">
        <v>0.89999999999999991</v>
      </c>
      <c r="T238" s="22">
        <f t="shared" si="117"/>
        <v>0</v>
      </c>
      <c r="U238" s="13">
        <f t="shared" si="130"/>
        <v>0.89999999999999991</v>
      </c>
      <c r="V238" s="14">
        <f t="shared" si="131"/>
        <v>1700.3141999999998</v>
      </c>
      <c r="W238" s="14">
        <f t="shared" si="120"/>
        <v>0</v>
      </c>
      <c r="X238" s="14">
        <f t="shared" si="132"/>
        <v>1700.3141999999998</v>
      </c>
      <c r="Y238" s="14">
        <f t="shared" si="122"/>
        <v>0</v>
      </c>
      <c r="Z238" s="14">
        <f t="shared" si="123"/>
        <v>1700.3141999999998</v>
      </c>
      <c r="AA238" s="14"/>
      <c r="AB238" s="158"/>
      <c r="AC238" s="175" t="s">
        <v>78</v>
      </c>
    </row>
    <row r="239" spans="1:30" ht="31.5" customHeight="1">
      <c r="A239" s="168">
        <v>208</v>
      </c>
      <c r="B239" s="177" t="s">
        <v>264</v>
      </c>
      <c r="C239" s="168">
        <v>1</v>
      </c>
      <c r="D239" s="168" t="s">
        <v>41</v>
      </c>
      <c r="E239" s="170">
        <v>3226.64</v>
      </c>
      <c r="F239" s="171">
        <v>0</v>
      </c>
      <c r="G239" s="21">
        <f t="shared" si="113"/>
        <v>0</v>
      </c>
      <c r="H239" s="172">
        <f t="shared" si="114"/>
        <v>3226.64</v>
      </c>
      <c r="I239" s="22">
        <v>1</v>
      </c>
      <c r="J239" s="22">
        <f t="shared" si="115"/>
        <v>1</v>
      </c>
      <c r="K239" s="173">
        <f>E239*1.25</f>
        <v>4033.2999999999997</v>
      </c>
      <c r="L239" s="173">
        <f t="shared" si="116"/>
        <v>4033.2999999999997</v>
      </c>
      <c r="M239" s="13">
        <v>0.21</v>
      </c>
      <c r="N239" s="13">
        <v>0.09</v>
      </c>
      <c r="O239" s="13">
        <v>0.35</v>
      </c>
      <c r="P239" s="13">
        <v>0.15</v>
      </c>
      <c r="Q239" s="13">
        <v>0.14000000000000001</v>
      </c>
      <c r="R239" s="22">
        <v>0.06</v>
      </c>
      <c r="S239" s="22">
        <v>1</v>
      </c>
      <c r="T239" s="22">
        <f t="shared" si="117"/>
        <v>0</v>
      </c>
      <c r="U239" s="13">
        <f t="shared" si="130"/>
        <v>1</v>
      </c>
      <c r="V239" s="14">
        <f t="shared" si="131"/>
        <v>4033.2999999999997</v>
      </c>
      <c r="W239" s="14">
        <f t="shared" si="120"/>
        <v>0</v>
      </c>
      <c r="X239" s="14">
        <f t="shared" si="132"/>
        <v>4033.2999999999997</v>
      </c>
      <c r="Y239" s="14">
        <f t="shared" si="122"/>
        <v>0</v>
      </c>
      <c r="Z239" s="14">
        <f t="shared" si="123"/>
        <v>4033.2999999999997</v>
      </c>
      <c r="AA239" s="158"/>
      <c r="AB239" s="238"/>
      <c r="AC239" s="176"/>
    </row>
    <row r="240" spans="1:30" ht="13.2">
      <c r="A240" s="168">
        <v>209</v>
      </c>
      <c r="B240" s="177" t="s">
        <v>265</v>
      </c>
      <c r="C240" s="168">
        <v>1</v>
      </c>
      <c r="D240" s="168" t="s">
        <v>41</v>
      </c>
      <c r="E240" s="170">
        <v>3252.08</v>
      </c>
      <c r="F240" s="171">
        <v>0</v>
      </c>
      <c r="G240" s="21">
        <f t="shared" si="113"/>
        <v>0</v>
      </c>
      <c r="H240" s="172">
        <f t="shared" si="114"/>
        <v>3252.08</v>
      </c>
      <c r="I240" s="22">
        <v>1</v>
      </c>
      <c r="J240" s="22">
        <f t="shared" si="115"/>
        <v>1</v>
      </c>
      <c r="K240" s="173">
        <f t="shared" ref="K240:K248" si="133">E240*1.25</f>
        <v>4065.1</v>
      </c>
      <c r="L240" s="173">
        <f t="shared" si="116"/>
        <v>4065.1</v>
      </c>
      <c r="M240" s="13">
        <v>0.21</v>
      </c>
      <c r="N240" s="13">
        <v>0.09</v>
      </c>
      <c r="O240" s="13">
        <v>0.35</v>
      </c>
      <c r="P240" s="13">
        <v>0.15</v>
      </c>
      <c r="Q240" s="13">
        <v>0.14000000000000001</v>
      </c>
      <c r="R240" s="22">
        <v>0.06</v>
      </c>
      <c r="S240" s="22">
        <v>1</v>
      </c>
      <c r="T240" s="22">
        <f t="shared" si="117"/>
        <v>0</v>
      </c>
      <c r="U240" s="13">
        <f t="shared" si="130"/>
        <v>1</v>
      </c>
      <c r="V240" s="14">
        <f t="shared" si="131"/>
        <v>4065.1</v>
      </c>
      <c r="W240" s="14">
        <f t="shared" si="120"/>
        <v>0</v>
      </c>
      <c r="X240" s="14">
        <f t="shared" si="132"/>
        <v>4065.1</v>
      </c>
      <c r="Y240" s="14">
        <f t="shared" si="122"/>
        <v>0</v>
      </c>
      <c r="Z240" s="14">
        <f t="shared" si="123"/>
        <v>4065.1</v>
      </c>
      <c r="AA240" s="158"/>
      <c r="AB240" s="238"/>
      <c r="AC240" s="176"/>
    </row>
    <row r="241" spans="1:30" ht="20.100000000000001" customHeight="1">
      <c r="A241" s="168">
        <v>210</v>
      </c>
      <c r="B241" s="177" t="s">
        <v>266</v>
      </c>
      <c r="C241" s="168">
        <v>1</v>
      </c>
      <c r="D241" s="168" t="s">
        <v>41</v>
      </c>
      <c r="E241" s="170">
        <v>5363.6</v>
      </c>
      <c r="F241" s="171">
        <v>0</v>
      </c>
      <c r="G241" s="21">
        <f t="shared" si="113"/>
        <v>0</v>
      </c>
      <c r="H241" s="172">
        <f t="shared" si="114"/>
        <v>5363.6</v>
      </c>
      <c r="I241" s="22">
        <v>1</v>
      </c>
      <c r="J241" s="22">
        <f t="shared" si="115"/>
        <v>1</v>
      </c>
      <c r="K241" s="173">
        <f t="shared" si="133"/>
        <v>6704.5</v>
      </c>
      <c r="L241" s="173">
        <f t="shared" si="116"/>
        <v>6704.5</v>
      </c>
      <c r="M241" s="13">
        <v>0.21</v>
      </c>
      <c r="N241" s="13">
        <v>0.09</v>
      </c>
      <c r="O241" s="13">
        <v>0.35</v>
      </c>
      <c r="P241" s="13">
        <v>0.15</v>
      </c>
      <c r="Q241" s="22">
        <v>0.14000000000000001</v>
      </c>
      <c r="R241" s="22">
        <v>0.06</v>
      </c>
      <c r="S241" s="22">
        <v>1</v>
      </c>
      <c r="T241" s="22">
        <f t="shared" si="117"/>
        <v>0</v>
      </c>
      <c r="U241" s="13">
        <f t="shared" si="130"/>
        <v>1</v>
      </c>
      <c r="V241" s="14">
        <f t="shared" si="131"/>
        <v>6704.5</v>
      </c>
      <c r="W241" s="14">
        <f t="shared" si="120"/>
        <v>0</v>
      </c>
      <c r="X241" s="14">
        <f t="shared" si="132"/>
        <v>6704.5</v>
      </c>
      <c r="Y241" s="14">
        <f t="shared" si="122"/>
        <v>0</v>
      </c>
      <c r="Z241" s="14">
        <f t="shared" si="123"/>
        <v>6704.5</v>
      </c>
      <c r="AA241" s="14"/>
      <c r="AB241" s="238"/>
      <c r="AC241" s="176"/>
    </row>
    <row r="242" spans="1:30" ht="20.100000000000001" customHeight="1">
      <c r="A242" s="168">
        <v>211</v>
      </c>
      <c r="B242" s="177" t="s">
        <v>267</v>
      </c>
      <c r="C242" s="168">
        <v>1</v>
      </c>
      <c r="D242" s="168" t="s">
        <v>41</v>
      </c>
      <c r="E242" s="170">
        <v>2422.1</v>
      </c>
      <c r="F242" s="171">
        <v>0</v>
      </c>
      <c r="G242" s="21">
        <f t="shared" si="113"/>
        <v>0</v>
      </c>
      <c r="H242" s="172">
        <f t="shared" si="114"/>
        <v>2422.1</v>
      </c>
      <c r="I242" s="22">
        <v>1</v>
      </c>
      <c r="J242" s="22">
        <f t="shared" si="115"/>
        <v>1</v>
      </c>
      <c r="K242" s="173">
        <f t="shared" si="133"/>
        <v>3027.625</v>
      </c>
      <c r="L242" s="173">
        <f t="shared" si="116"/>
        <v>3027.625</v>
      </c>
      <c r="M242" s="13">
        <v>0.21</v>
      </c>
      <c r="N242" s="13">
        <v>0.09</v>
      </c>
      <c r="O242" s="13">
        <v>0.35</v>
      </c>
      <c r="P242" s="13">
        <v>0.15</v>
      </c>
      <c r="Q242" s="22">
        <v>0</v>
      </c>
      <c r="R242" s="22">
        <v>0</v>
      </c>
      <c r="S242" s="22">
        <v>0.79999999999999993</v>
      </c>
      <c r="T242" s="22">
        <f t="shared" si="117"/>
        <v>0</v>
      </c>
      <c r="U242" s="13">
        <f t="shared" si="130"/>
        <v>0.79999999999999993</v>
      </c>
      <c r="V242" s="14">
        <f t="shared" si="131"/>
        <v>2422.1</v>
      </c>
      <c r="W242" s="14">
        <f t="shared" si="120"/>
        <v>0</v>
      </c>
      <c r="X242" s="14">
        <f t="shared" si="132"/>
        <v>2422.1</v>
      </c>
      <c r="Y242" s="14">
        <f t="shared" si="122"/>
        <v>0</v>
      </c>
      <c r="Z242" s="14">
        <f t="shared" si="123"/>
        <v>2422.1</v>
      </c>
      <c r="AA242" s="14"/>
      <c r="AB242" s="232"/>
      <c r="AC242" s="176"/>
      <c r="AD242" s="1" t="s">
        <v>268</v>
      </c>
    </row>
    <row r="243" spans="1:30" ht="20.100000000000001" customHeight="1">
      <c r="A243" s="168">
        <v>212</v>
      </c>
      <c r="B243" s="177" t="s">
        <v>269</v>
      </c>
      <c r="C243" s="168">
        <v>1</v>
      </c>
      <c r="D243" s="168" t="s">
        <v>41</v>
      </c>
      <c r="E243" s="170">
        <v>2673.32</v>
      </c>
      <c r="F243" s="171">
        <v>0</v>
      </c>
      <c r="G243" s="21">
        <f t="shared" si="113"/>
        <v>0</v>
      </c>
      <c r="H243" s="172">
        <f t="shared" si="114"/>
        <v>2673.32</v>
      </c>
      <c r="I243" s="22">
        <v>1</v>
      </c>
      <c r="J243" s="22">
        <f t="shared" si="115"/>
        <v>1</v>
      </c>
      <c r="K243" s="173">
        <f t="shared" si="133"/>
        <v>3341.65</v>
      </c>
      <c r="L243" s="173">
        <f t="shared" si="116"/>
        <v>3341.65</v>
      </c>
      <c r="M243" s="13">
        <v>0.21</v>
      </c>
      <c r="N243" s="13">
        <v>0.09</v>
      </c>
      <c r="O243" s="13">
        <v>0.35</v>
      </c>
      <c r="P243" s="13">
        <v>0.15</v>
      </c>
      <c r="Q243" s="241">
        <v>0.1</v>
      </c>
      <c r="R243" s="22">
        <v>0</v>
      </c>
      <c r="S243" s="22">
        <v>0.89999999999999991</v>
      </c>
      <c r="T243" s="22">
        <f t="shared" si="117"/>
        <v>0</v>
      </c>
      <c r="U243" s="13">
        <f t="shared" si="130"/>
        <v>0.89999999999999991</v>
      </c>
      <c r="V243" s="14">
        <f t="shared" si="131"/>
        <v>3007.4849999999997</v>
      </c>
      <c r="W243" s="14">
        <f t="shared" si="120"/>
        <v>0</v>
      </c>
      <c r="X243" s="14">
        <f t="shared" si="132"/>
        <v>3007.4849999999997</v>
      </c>
      <c r="Y243" s="14">
        <f t="shared" si="122"/>
        <v>0</v>
      </c>
      <c r="Z243" s="14">
        <f t="shared" si="123"/>
        <v>3007.4849999999997</v>
      </c>
      <c r="AA243" s="14"/>
      <c r="AB243" s="14"/>
      <c r="AC243" s="176"/>
    </row>
    <row r="244" spans="1:30" ht="20.100000000000001" customHeight="1">
      <c r="A244" s="168">
        <v>213</v>
      </c>
      <c r="B244" s="177" t="s">
        <v>270</v>
      </c>
      <c r="C244" s="168">
        <v>1</v>
      </c>
      <c r="D244" s="168" t="s">
        <v>41</v>
      </c>
      <c r="E244" s="170">
        <v>3226.64</v>
      </c>
      <c r="F244" s="171">
        <v>0</v>
      </c>
      <c r="G244" s="21">
        <f t="shared" si="113"/>
        <v>0</v>
      </c>
      <c r="H244" s="172">
        <f t="shared" si="114"/>
        <v>3226.64</v>
      </c>
      <c r="I244" s="22">
        <v>1</v>
      </c>
      <c r="J244" s="22">
        <f t="shared" si="115"/>
        <v>1</v>
      </c>
      <c r="K244" s="173">
        <f t="shared" si="133"/>
        <v>4033.2999999999997</v>
      </c>
      <c r="L244" s="173">
        <f t="shared" si="116"/>
        <v>4033.2999999999997</v>
      </c>
      <c r="M244" s="13">
        <v>0.21</v>
      </c>
      <c r="N244" s="13">
        <v>0.09</v>
      </c>
      <c r="O244" s="13">
        <v>0.35</v>
      </c>
      <c r="P244" s="13">
        <v>0.15</v>
      </c>
      <c r="Q244" s="13">
        <v>0.14000000000000001</v>
      </c>
      <c r="R244" s="22">
        <v>0.06</v>
      </c>
      <c r="S244" s="22">
        <v>1</v>
      </c>
      <c r="T244" s="22">
        <f t="shared" si="117"/>
        <v>0</v>
      </c>
      <c r="U244" s="13">
        <f t="shared" si="130"/>
        <v>1</v>
      </c>
      <c r="V244" s="14">
        <f t="shared" si="131"/>
        <v>4033.2999999999997</v>
      </c>
      <c r="W244" s="14">
        <f t="shared" si="120"/>
        <v>0</v>
      </c>
      <c r="X244" s="14">
        <f t="shared" si="132"/>
        <v>4033.2999999999997</v>
      </c>
      <c r="Y244" s="14">
        <f t="shared" si="122"/>
        <v>0</v>
      </c>
      <c r="Z244" s="14">
        <f t="shared" si="123"/>
        <v>4033.2999999999997</v>
      </c>
      <c r="AA244" s="14"/>
      <c r="AB244" s="238"/>
      <c r="AC244" s="176"/>
    </row>
    <row r="245" spans="1:30" ht="30.75" customHeight="1">
      <c r="A245" s="168">
        <v>214</v>
      </c>
      <c r="B245" s="177" t="s">
        <v>271</v>
      </c>
      <c r="C245" s="168">
        <v>1</v>
      </c>
      <c r="D245" s="168" t="s">
        <v>41</v>
      </c>
      <c r="E245" s="170">
        <v>3226.64</v>
      </c>
      <c r="F245" s="171">
        <v>0</v>
      </c>
      <c r="G245" s="21">
        <f t="shared" si="113"/>
        <v>0</v>
      </c>
      <c r="H245" s="172">
        <f t="shared" si="114"/>
        <v>3226.64</v>
      </c>
      <c r="I245" s="22">
        <v>1</v>
      </c>
      <c r="J245" s="22">
        <f t="shared" si="115"/>
        <v>1</v>
      </c>
      <c r="K245" s="173">
        <f t="shared" si="133"/>
        <v>4033.2999999999997</v>
      </c>
      <c r="L245" s="173">
        <f t="shared" si="116"/>
        <v>4033.2999999999997</v>
      </c>
      <c r="M245" s="13">
        <v>0.21</v>
      </c>
      <c r="N245" s="13">
        <v>0.09</v>
      </c>
      <c r="O245" s="13">
        <v>0.35</v>
      </c>
      <c r="P245" s="13">
        <v>0.15</v>
      </c>
      <c r="Q245" s="13">
        <v>0.14000000000000001</v>
      </c>
      <c r="R245" s="22">
        <v>0.06</v>
      </c>
      <c r="S245" s="22">
        <v>1</v>
      </c>
      <c r="T245" s="22">
        <f t="shared" si="117"/>
        <v>0</v>
      </c>
      <c r="U245" s="13">
        <f t="shared" si="130"/>
        <v>1</v>
      </c>
      <c r="V245" s="14">
        <f t="shared" si="131"/>
        <v>4033.2999999999997</v>
      </c>
      <c r="W245" s="14">
        <f t="shared" si="120"/>
        <v>0</v>
      </c>
      <c r="X245" s="14">
        <f t="shared" si="132"/>
        <v>4033.2999999999997</v>
      </c>
      <c r="Y245" s="14">
        <f t="shared" si="122"/>
        <v>0</v>
      </c>
      <c r="Z245" s="14">
        <f t="shared" si="123"/>
        <v>4033.2999999999997</v>
      </c>
      <c r="AA245" s="158"/>
      <c r="AB245" s="238"/>
      <c r="AC245" s="176"/>
    </row>
    <row r="246" spans="1:30" ht="20.100000000000001" customHeight="1">
      <c r="A246" s="168">
        <v>215</v>
      </c>
      <c r="B246" s="177" t="s">
        <v>272</v>
      </c>
      <c r="C246" s="168">
        <v>1</v>
      </c>
      <c r="D246" s="168" t="s">
        <v>41</v>
      </c>
      <c r="E246" s="273" t="s">
        <v>82</v>
      </c>
      <c r="F246" s="274"/>
      <c r="G246" s="274"/>
      <c r="H246" s="274"/>
      <c r="I246" s="274"/>
      <c r="J246" s="274"/>
      <c r="K246" s="274"/>
      <c r="L246" s="275"/>
      <c r="M246" s="13"/>
      <c r="N246" s="13"/>
      <c r="O246" s="13"/>
      <c r="P246" s="13"/>
      <c r="Q246" s="13"/>
      <c r="R246" s="22"/>
      <c r="S246" s="22"/>
      <c r="T246" s="22"/>
      <c r="U246" s="13"/>
      <c r="V246" s="14"/>
      <c r="W246" s="14"/>
      <c r="X246" s="14"/>
      <c r="Y246" s="14">
        <f t="shared" si="122"/>
        <v>0</v>
      </c>
      <c r="Z246" s="14">
        <f t="shared" si="123"/>
        <v>0</v>
      </c>
      <c r="AA246" s="14"/>
      <c r="AB246" s="14"/>
      <c r="AC246" s="176"/>
    </row>
    <row r="247" spans="1:30" ht="20.100000000000001" customHeight="1">
      <c r="A247" s="168">
        <v>216</v>
      </c>
      <c r="B247" s="177" t="s">
        <v>273</v>
      </c>
      <c r="C247" s="168">
        <v>1</v>
      </c>
      <c r="D247" s="168" t="s">
        <v>41</v>
      </c>
      <c r="E247" s="170">
        <v>3090.96</v>
      </c>
      <c r="F247" s="171">
        <v>0</v>
      </c>
      <c r="G247" s="21">
        <f t="shared" si="113"/>
        <v>0</v>
      </c>
      <c r="H247" s="172">
        <f t="shared" si="114"/>
        <v>3090.96</v>
      </c>
      <c r="I247" s="22">
        <v>1</v>
      </c>
      <c r="J247" s="22">
        <f t="shared" si="115"/>
        <v>1</v>
      </c>
      <c r="K247" s="173">
        <f t="shared" si="133"/>
        <v>3863.7</v>
      </c>
      <c r="L247" s="173">
        <f t="shared" si="116"/>
        <v>3863.7</v>
      </c>
      <c r="M247" s="13">
        <v>0.21</v>
      </c>
      <c r="N247" s="13">
        <v>0.09</v>
      </c>
      <c r="O247" s="13">
        <v>0.35</v>
      </c>
      <c r="P247" s="13">
        <v>0.15</v>
      </c>
      <c r="Q247" s="242">
        <v>0.1</v>
      </c>
      <c r="R247" s="22">
        <v>0</v>
      </c>
      <c r="S247" s="22">
        <v>0.89999999999999991</v>
      </c>
      <c r="T247" s="22">
        <f t="shared" si="117"/>
        <v>0</v>
      </c>
      <c r="U247" s="13">
        <f t="shared" ref="U247:U258" si="134">+SUM(M247:R247)</f>
        <v>0.89999999999999991</v>
      </c>
      <c r="V247" s="14">
        <f t="shared" ref="V247:V258" si="135">+S247*L247</f>
        <v>3477.3299999999995</v>
      </c>
      <c r="W247" s="14">
        <f t="shared" si="120"/>
        <v>0</v>
      </c>
      <c r="X247" s="14">
        <f t="shared" ref="X247:X258" si="136">+U247*L247</f>
        <v>3477.3299999999995</v>
      </c>
      <c r="Y247" s="14">
        <f t="shared" si="122"/>
        <v>0</v>
      </c>
      <c r="Z247" s="14">
        <f t="shared" si="123"/>
        <v>3477.3299999999995</v>
      </c>
      <c r="AA247" s="14"/>
      <c r="AB247" s="14"/>
      <c r="AC247" s="176"/>
    </row>
    <row r="248" spans="1:30" ht="20.100000000000001" customHeight="1">
      <c r="A248" s="168">
        <v>217</v>
      </c>
      <c r="B248" s="177" t="s">
        <v>274</v>
      </c>
      <c r="C248" s="168">
        <v>1</v>
      </c>
      <c r="D248" s="168" t="s">
        <v>41</v>
      </c>
      <c r="E248" s="170">
        <v>2422.1</v>
      </c>
      <c r="F248" s="171">
        <v>0</v>
      </c>
      <c r="G248" s="21">
        <f t="shared" si="113"/>
        <v>0</v>
      </c>
      <c r="H248" s="172">
        <f t="shared" si="114"/>
        <v>2422.1</v>
      </c>
      <c r="I248" s="22">
        <v>1</v>
      </c>
      <c r="J248" s="22">
        <f t="shared" si="115"/>
        <v>1</v>
      </c>
      <c r="K248" s="173">
        <f t="shared" si="133"/>
        <v>3027.625</v>
      </c>
      <c r="L248" s="173">
        <f t="shared" si="116"/>
        <v>3027.625</v>
      </c>
      <c r="M248" s="13">
        <v>0.21</v>
      </c>
      <c r="N248" s="13">
        <v>0.09</v>
      </c>
      <c r="O248" s="13">
        <v>0.35</v>
      </c>
      <c r="P248" s="13">
        <v>0.15</v>
      </c>
      <c r="Q248" s="13">
        <v>0.1</v>
      </c>
      <c r="R248" s="22">
        <v>0</v>
      </c>
      <c r="S248" s="22">
        <v>0.89999999999999991</v>
      </c>
      <c r="T248" s="22">
        <f t="shared" si="117"/>
        <v>0</v>
      </c>
      <c r="U248" s="13">
        <f t="shared" si="134"/>
        <v>0.89999999999999991</v>
      </c>
      <c r="V248" s="14">
        <f t="shared" si="135"/>
        <v>2724.8624999999997</v>
      </c>
      <c r="W248" s="14">
        <f t="shared" si="120"/>
        <v>0</v>
      </c>
      <c r="X248" s="14">
        <f t="shared" si="136"/>
        <v>2724.8624999999997</v>
      </c>
      <c r="Y248" s="14">
        <f t="shared" si="122"/>
        <v>0</v>
      </c>
      <c r="Z248" s="14">
        <f t="shared" si="123"/>
        <v>2724.8624999999997</v>
      </c>
      <c r="AA248" s="14"/>
      <c r="AB248" s="14"/>
      <c r="AC248" s="176"/>
    </row>
    <row r="249" spans="1:30" ht="20.100000000000001" customHeight="1">
      <c r="A249" s="168">
        <v>218</v>
      </c>
      <c r="B249" s="177" t="s">
        <v>275</v>
      </c>
      <c r="C249" s="168">
        <v>1</v>
      </c>
      <c r="D249" s="168" t="s">
        <v>41</v>
      </c>
      <c r="E249" s="170">
        <v>2422.1</v>
      </c>
      <c r="F249" s="171">
        <v>0.23</v>
      </c>
      <c r="G249" s="21">
        <f t="shared" si="113"/>
        <v>557.08299999999997</v>
      </c>
      <c r="H249" s="172">
        <f t="shared" si="114"/>
        <v>1865.0169999999998</v>
      </c>
      <c r="I249" s="22">
        <v>1</v>
      </c>
      <c r="J249" s="22">
        <f t="shared" si="115"/>
        <v>0.77</v>
      </c>
      <c r="K249" s="173">
        <f>E249</f>
        <v>2422.1</v>
      </c>
      <c r="L249" s="173">
        <f t="shared" si="116"/>
        <v>1865.0170000000001</v>
      </c>
      <c r="M249" s="13">
        <v>0.21</v>
      </c>
      <c r="N249" s="13">
        <v>0.09</v>
      </c>
      <c r="O249" s="13">
        <v>0.35</v>
      </c>
      <c r="P249" s="13">
        <v>0.15</v>
      </c>
      <c r="Q249" s="13">
        <v>0.1</v>
      </c>
      <c r="R249" s="22">
        <v>0</v>
      </c>
      <c r="S249" s="22">
        <v>0.89999999999999991</v>
      </c>
      <c r="T249" s="22">
        <f t="shared" si="117"/>
        <v>0</v>
      </c>
      <c r="U249" s="13">
        <f t="shared" si="134"/>
        <v>0.89999999999999991</v>
      </c>
      <c r="V249" s="14">
        <f t="shared" si="135"/>
        <v>1678.5152999999998</v>
      </c>
      <c r="W249" s="14">
        <f t="shared" si="120"/>
        <v>0</v>
      </c>
      <c r="X249" s="14">
        <f t="shared" si="136"/>
        <v>1678.5152999999998</v>
      </c>
      <c r="Y249" s="14">
        <f t="shared" si="122"/>
        <v>0</v>
      </c>
      <c r="Z249" s="14">
        <f t="shared" si="123"/>
        <v>1678.5152999999998</v>
      </c>
      <c r="AA249" s="14"/>
      <c r="AB249" s="14"/>
      <c r="AC249" s="176"/>
    </row>
    <row r="250" spans="1:30" ht="24" customHeight="1">
      <c r="A250" s="168">
        <v>219</v>
      </c>
      <c r="B250" s="169" t="s">
        <v>276</v>
      </c>
      <c r="C250" s="168">
        <v>1</v>
      </c>
      <c r="D250" s="168" t="s">
        <v>41</v>
      </c>
      <c r="E250" s="170">
        <v>3090.96</v>
      </c>
      <c r="F250" s="171">
        <v>0</v>
      </c>
      <c r="G250" s="21">
        <f t="shared" si="113"/>
        <v>0</v>
      </c>
      <c r="H250" s="172">
        <f t="shared" si="114"/>
        <v>3090.96</v>
      </c>
      <c r="I250" s="22">
        <v>1</v>
      </c>
      <c r="J250" s="22">
        <f t="shared" si="115"/>
        <v>1</v>
      </c>
      <c r="K250" s="173">
        <f>E250*1.25</f>
        <v>3863.7</v>
      </c>
      <c r="L250" s="173">
        <f t="shared" si="116"/>
        <v>3863.7</v>
      </c>
      <c r="M250" s="13">
        <v>0.21</v>
      </c>
      <c r="N250" s="13">
        <v>0.09</v>
      </c>
      <c r="O250" s="13">
        <v>0.35</v>
      </c>
      <c r="P250" s="13">
        <v>0.15</v>
      </c>
      <c r="Q250" s="22">
        <v>0.1</v>
      </c>
      <c r="R250" s="22">
        <v>0</v>
      </c>
      <c r="S250" s="22">
        <v>0.89999999999999991</v>
      </c>
      <c r="T250" s="22">
        <f t="shared" si="117"/>
        <v>0</v>
      </c>
      <c r="U250" s="13">
        <f t="shared" si="134"/>
        <v>0.89999999999999991</v>
      </c>
      <c r="V250" s="14">
        <f t="shared" si="135"/>
        <v>3477.3299999999995</v>
      </c>
      <c r="W250" s="14">
        <f t="shared" si="120"/>
        <v>0</v>
      </c>
      <c r="X250" s="14">
        <f t="shared" si="136"/>
        <v>3477.3299999999995</v>
      </c>
      <c r="Y250" s="14">
        <f t="shared" si="122"/>
        <v>0</v>
      </c>
      <c r="Z250" s="14">
        <f t="shared" si="123"/>
        <v>3477.3299999999995</v>
      </c>
      <c r="AA250" s="14"/>
      <c r="AB250" s="158"/>
      <c r="AC250" s="176"/>
    </row>
    <row r="251" spans="1:30" ht="39.6">
      <c r="A251" s="168">
        <v>220</v>
      </c>
      <c r="B251" s="178" t="s">
        <v>277</v>
      </c>
      <c r="C251" s="168">
        <v>1</v>
      </c>
      <c r="D251" s="168" t="s">
        <v>41</v>
      </c>
      <c r="E251" s="170">
        <v>2422.1</v>
      </c>
      <c r="F251" s="171">
        <v>0.2034</v>
      </c>
      <c r="G251" s="21">
        <f t="shared" si="113"/>
        <v>492.65513999999996</v>
      </c>
      <c r="H251" s="172">
        <f t="shared" si="114"/>
        <v>1929.4448600000001</v>
      </c>
      <c r="I251" s="22">
        <v>1</v>
      </c>
      <c r="J251" s="22">
        <f t="shared" si="115"/>
        <v>0.79659999999999997</v>
      </c>
      <c r="K251" s="173">
        <f>E251</f>
        <v>2422.1</v>
      </c>
      <c r="L251" s="173">
        <f t="shared" si="116"/>
        <v>1929.4448599999998</v>
      </c>
      <c r="M251" s="13">
        <v>0.21</v>
      </c>
      <c r="N251" s="13">
        <v>0.09</v>
      </c>
      <c r="O251" s="13">
        <v>0.35</v>
      </c>
      <c r="P251" s="13">
        <v>0.15</v>
      </c>
      <c r="Q251" s="22">
        <v>0.1</v>
      </c>
      <c r="R251" s="22">
        <v>0</v>
      </c>
      <c r="S251" s="22">
        <v>0.89999999999999991</v>
      </c>
      <c r="T251" s="22">
        <f t="shared" si="117"/>
        <v>0</v>
      </c>
      <c r="U251" s="13">
        <f t="shared" si="134"/>
        <v>0.89999999999999991</v>
      </c>
      <c r="V251" s="14">
        <f t="shared" si="135"/>
        <v>1736.5003739999997</v>
      </c>
      <c r="W251" s="14">
        <f t="shared" si="120"/>
        <v>0</v>
      </c>
      <c r="X251" s="14">
        <f t="shared" si="136"/>
        <v>1736.5003739999997</v>
      </c>
      <c r="Y251" s="14">
        <f t="shared" si="122"/>
        <v>0</v>
      </c>
      <c r="Z251" s="14">
        <f t="shared" si="123"/>
        <v>1736.5003739999997</v>
      </c>
      <c r="AA251" s="14"/>
      <c r="AB251" s="158"/>
      <c r="AC251" s="175" t="s">
        <v>78</v>
      </c>
    </row>
    <row r="252" spans="1:30" ht="29.25" customHeight="1">
      <c r="A252" s="168">
        <v>221</v>
      </c>
      <c r="B252" s="178" t="s">
        <v>278</v>
      </c>
      <c r="C252" s="168">
        <v>1</v>
      </c>
      <c r="D252" s="168" t="s">
        <v>41</v>
      </c>
      <c r="E252" s="170">
        <v>3226.64</v>
      </c>
      <c r="F252" s="171">
        <v>0</v>
      </c>
      <c r="G252" s="21">
        <f t="shared" si="113"/>
        <v>0</v>
      </c>
      <c r="H252" s="172">
        <f t="shared" si="114"/>
        <v>3226.64</v>
      </c>
      <c r="I252" s="22">
        <v>1</v>
      </c>
      <c r="J252" s="22">
        <f t="shared" si="115"/>
        <v>1</v>
      </c>
      <c r="K252" s="173">
        <f>E252*1.25</f>
        <v>4033.2999999999997</v>
      </c>
      <c r="L252" s="173">
        <f t="shared" si="116"/>
        <v>4033.2999999999997</v>
      </c>
      <c r="M252" s="13">
        <v>0.21</v>
      </c>
      <c r="N252" s="13">
        <v>0.09</v>
      </c>
      <c r="O252" s="13">
        <v>0.35</v>
      </c>
      <c r="P252" s="13">
        <v>0.15</v>
      </c>
      <c r="Q252" s="242">
        <v>0.1</v>
      </c>
      <c r="R252" s="22">
        <v>0</v>
      </c>
      <c r="S252" s="22">
        <v>0.89999999999999991</v>
      </c>
      <c r="T252" s="22">
        <f t="shared" si="117"/>
        <v>0</v>
      </c>
      <c r="U252" s="13">
        <f t="shared" si="134"/>
        <v>0.89999999999999991</v>
      </c>
      <c r="V252" s="14">
        <f t="shared" si="135"/>
        <v>3629.9699999999993</v>
      </c>
      <c r="W252" s="14">
        <f t="shared" si="120"/>
        <v>0</v>
      </c>
      <c r="X252" s="14">
        <f t="shared" si="136"/>
        <v>3629.9699999999993</v>
      </c>
      <c r="Y252" s="14">
        <f t="shared" si="122"/>
        <v>0</v>
      </c>
      <c r="Z252" s="14">
        <f t="shared" si="123"/>
        <v>3629.9699999999993</v>
      </c>
      <c r="AA252" s="158"/>
      <c r="AB252" s="14"/>
      <c r="AC252" s="176"/>
    </row>
    <row r="253" spans="1:30" ht="13.2">
      <c r="A253" s="168">
        <v>222</v>
      </c>
      <c r="B253" s="178" t="s">
        <v>279</v>
      </c>
      <c r="C253" s="168">
        <v>1</v>
      </c>
      <c r="D253" s="168" t="s">
        <v>41</v>
      </c>
      <c r="E253" s="170">
        <v>3252.08</v>
      </c>
      <c r="F253" s="171">
        <v>0</v>
      </c>
      <c r="G253" s="21">
        <f t="shared" si="113"/>
        <v>0</v>
      </c>
      <c r="H253" s="172">
        <f t="shared" si="114"/>
        <v>3252.08</v>
      </c>
      <c r="I253" s="22">
        <v>1</v>
      </c>
      <c r="J253" s="22">
        <f t="shared" si="115"/>
        <v>1</v>
      </c>
      <c r="K253" s="173">
        <f t="shared" ref="K253:K260" si="137">E253*1.25</f>
        <v>4065.1</v>
      </c>
      <c r="L253" s="173">
        <f t="shared" si="116"/>
        <v>4065.1</v>
      </c>
      <c r="M253" s="13">
        <v>0.21</v>
      </c>
      <c r="N253" s="13">
        <v>0.09</v>
      </c>
      <c r="O253" s="13">
        <v>0.35</v>
      </c>
      <c r="P253" s="13">
        <v>0.15</v>
      </c>
      <c r="Q253" s="13">
        <v>0.14000000000000001</v>
      </c>
      <c r="R253" s="22">
        <v>0.06</v>
      </c>
      <c r="S253" s="22">
        <v>1</v>
      </c>
      <c r="T253" s="22">
        <f t="shared" si="117"/>
        <v>0</v>
      </c>
      <c r="U253" s="13">
        <f t="shared" si="134"/>
        <v>1</v>
      </c>
      <c r="V253" s="14">
        <f t="shared" si="135"/>
        <v>4065.1</v>
      </c>
      <c r="W253" s="14">
        <f t="shared" si="120"/>
        <v>0</v>
      </c>
      <c r="X253" s="14">
        <f t="shared" si="136"/>
        <v>4065.1</v>
      </c>
      <c r="Y253" s="14">
        <f t="shared" si="122"/>
        <v>0</v>
      </c>
      <c r="Z253" s="14">
        <f t="shared" si="123"/>
        <v>4065.1</v>
      </c>
      <c r="AA253" s="158"/>
      <c r="AB253" s="238"/>
      <c r="AC253" s="176"/>
    </row>
    <row r="254" spans="1:30" ht="13.2">
      <c r="A254" s="168">
        <v>223</v>
      </c>
      <c r="B254" s="169" t="s">
        <v>280</v>
      </c>
      <c r="C254" s="168">
        <v>1</v>
      </c>
      <c r="D254" s="168" t="s">
        <v>41</v>
      </c>
      <c r="E254" s="170">
        <v>5363.6</v>
      </c>
      <c r="F254" s="171">
        <v>0</v>
      </c>
      <c r="G254" s="21">
        <f t="shared" si="113"/>
        <v>0</v>
      </c>
      <c r="H254" s="172">
        <f t="shared" si="114"/>
        <v>5363.6</v>
      </c>
      <c r="I254" s="22">
        <v>1</v>
      </c>
      <c r="J254" s="22">
        <f t="shared" si="115"/>
        <v>1</v>
      </c>
      <c r="K254" s="173">
        <f t="shared" si="137"/>
        <v>6704.5</v>
      </c>
      <c r="L254" s="173">
        <f t="shared" si="116"/>
        <v>6704.5</v>
      </c>
      <c r="M254" s="13">
        <v>0.21</v>
      </c>
      <c r="N254" s="13">
        <v>0.09</v>
      </c>
      <c r="O254" s="13">
        <v>0.35</v>
      </c>
      <c r="P254" s="13">
        <v>0.15</v>
      </c>
      <c r="Q254" s="22">
        <v>0.14000000000000001</v>
      </c>
      <c r="R254" s="22">
        <v>0.06</v>
      </c>
      <c r="S254" s="22">
        <v>1</v>
      </c>
      <c r="T254" s="22">
        <f t="shared" si="117"/>
        <v>0</v>
      </c>
      <c r="U254" s="13">
        <f t="shared" si="134"/>
        <v>1</v>
      </c>
      <c r="V254" s="14">
        <f t="shared" si="135"/>
        <v>6704.5</v>
      </c>
      <c r="W254" s="14">
        <f t="shared" si="120"/>
        <v>0</v>
      </c>
      <c r="X254" s="14">
        <f t="shared" si="136"/>
        <v>6704.5</v>
      </c>
      <c r="Y254" s="14">
        <f t="shared" si="122"/>
        <v>0</v>
      </c>
      <c r="Z254" s="14">
        <f t="shared" si="123"/>
        <v>6704.5</v>
      </c>
      <c r="AA254" s="14"/>
      <c r="AB254" s="238"/>
      <c r="AC254" s="176"/>
    </row>
    <row r="255" spans="1:30" ht="13.2">
      <c r="A255" s="168">
        <v>224</v>
      </c>
      <c r="B255" s="169" t="s">
        <v>281</v>
      </c>
      <c r="C255" s="168">
        <v>1</v>
      </c>
      <c r="D255" s="168" t="s">
        <v>41</v>
      </c>
      <c r="E255" s="170">
        <v>2422.1</v>
      </c>
      <c r="F255" s="171">
        <v>0</v>
      </c>
      <c r="G255" s="21">
        <f t="shared" si="113"/>
        <v>0</v>
      </c>
      <c r="H255" s="172">
        <f t="shared" si="114"/>
        <v>2422.1</v>
      </c>
      <c r="I255" s="22">
        <v>1</v>
      </c>
      <c r="J255" s="22">
        <f t="shared" si="115"/>
        <v>1</v>
      </c>
      <c r="K255" s="173">
        <f t="shared" si="137"/>
        <v>3027.625</v>
      </c>
      <c r="L255" s="173">
        <f t="shared" si="116"/>
        <v>3027.625</v>
      </c>
      <c r="M255" s="13">
        <v>0.21</v>
      </c>
      <c r="N255" s="13">
        <v>0.09</v>
      </c>
      <c r="O255" s="13">
        <v>0.35</v>
      </c>
      <c r="P255" s="13">
        <v>0.15</v>
      </c>
      <c r="Q255" s="22">
        <v>0.14000000000000001</v>
      </c>
      <c r="R255" s="22">
        <v>0.06</v>
      </c>
      <c r="S255" s="22">
        <v>1</v>
      </c>
      <c r="T255" s="22">
        <f t="shared" si="117"/>
        <v>0</v>
      </c>
      <c r="U255" s="13">
        <f t="shared" si="134"/>
        <v>1</v>
      </c>
      <c r="V255" s="14">
        <f t="shared" si="135"/>
        <v>3027.625</v>
      </c>
      <c r="W255" s="14">
        <f t="shared" si="120"/>
        <v>0</v>
      </c>
      <c r="X255" s="14">
        <f t="shared" si="136"/>
        <v>3027.625</v>
      </c>
      <c r="Y255" s="14">
        <f t="shared" si="122"/>
        <v>0</v>
      </c>
      <c r="Z255" s="14">
        <f t="shared" si="123"/>
        <v>3027.625</v>
      </c>
      <c r="AA255" s="14"/>
      <c r="AB255" s="238"/>
      <c r="AC255" s="176"/>
      <c r="AD255" s="1" t="s">
        <v>268</v>
      </c>
    </row>
    <row r="256" spans="1:30" ht="20.100000000000001" customHeight="1">
      <c r="A256" s="168">
        <v>225</v>
      </c>
      <c r="B256" s="169" t="s">
        <v>282</v>
      </c>
      <c r="C256" s="168">
        <v>1</v>
      </c>
      <c r="D256" s="168" t="s">
        <v>41</v>
      </c>
      <c r="E256" s="170">
        <v>2673.32</v>
      </c>
      <c r="F256" s="171">
        <v>0</v>
      </c>
      <c r="G256" s="21">
        <f t="shared" si="113"/>
        <v>0</v>
      </c>
      <c r="H256" s="172">
        <f t="shared" si="114"/>
        <v>2673.32</v>
      </c>
      <c r="I256" s="22">
        <v>1</v>
      </c>
      <c r="J256" s="22">
        <f t="shared" si="115"/>
        <v>1</v>
      </c>
      <c r="K256" s="173">
        <f t="shared" si="137"/>
        <v>3341.65</v>
      </c>
      <c r="L256" s="173">
        <f t="shared" si="116"/>
        <v>3341.65</v>
      </c>
      <c r="M256" s="13">
        <v>0.21</v>
      </c>
      <c r="N256" s="13">
        <v>0.09</v>
      </c>
      <c r="O256" s="13">
        <v>0.35</v>
      </c>
      <c r="P256" s="13">
        <v>0.15</v>
      </c>
      <c r="Q256" s="22">
        <v>0.14000000000000001</v>
      </c>
      <c r="R256" s="22">
        <v>0.06</v>
      </c>
      <c r="S256" s="22">
        <v>1</v>
      </c>
      <c r="T256" s="22">
        <f t="shared" si="117"/>
        <v>0</v>
      </c>
      <c r="U256" s="13">
        <f t="shared" si="134"/>
        <v>1</v>
      </c>
      <c r="V256" s="14">
        <f t="shared" si="135"/>
        <v>3341.65</v>
      </c>
      <c r="W256" s="14">
        <f t="shared" si="120"/>
        <v>0</v>
      </c>
      <c r="X256" s="14">
        <f t="shared" si="136"/>
        <v>3341.65</v>
      </c>
      <c r="Y256" s="14">
        <f t="shared" si="122"/>
        <v>0</v>
      </c>
      <c r="Z256" s="14">
        <f t="shared" si="123"/>
        <v>3341.65</v>
      </c>
      <c r="AA256" s="14"/>
      <c r="AB256" s="238"/>
      <c r="AC256" s="176"/>
      <c r="AD256" s="1" t="s">
        <v>268</v>
      </c>
    </row>
    <row r="257" spans="1:30" ht="20.100000000000001" customHeight="1">
      <c r="A257" s="168">
        <v>226</v>
      </c>
      <c r="B257" s="177" t="s">
        <v>283</v>
      </c>
      <c r="C257" s="168">
        <v>1</v>
      </c>
      <c r="D257" s="168" t="s">
        <v>41</v>
      </c>
      <c r="E257" s="170">
        <v>3226.64</v>
      </c>
      <c r="F257" s="171">
        <v>0</v>
      </c>
      <c r="G257" s="21">
        <f t="shared" si="113"/>
        <v>0</v>
      </c>
      <c r="H257" s="172">
        <f t="shared" si="114"/>
        <v>3226.64</v>
      </c>
      <c r="I257" s="22">
        <v>1</v>
      </c>
      <c r="J257" s="22">
        <f t="shared" si="115"/>
        <v>1</v>
      </c>
      <c r="K257" s="173">
        <f t="shared" si="137"/>
        <v>4033.2999999999997</v>
      </c>
      <c r="L257" s="173">
        <f t="shared" si="116"/>
        <v>4033.2999999999997</v>
      </c>
      <c r="M257" s="13">
        <v>0.21</v>
      </c>
      <c r="N257" s="13">
        <v>0.09</v>
      </c>
      <c r="O257" s="13">
        <v>0.35</v>
      </c>
      <c r="P257" s="13">
        <v>0.15</v>
      </c>
      <c r="Q257" s="13">
        <v>0.14000000000000001</v>
      </c>
      <c r="R257" s="22">
        <v>0.06</v>
      </c>
      <c r="S257" s="22">
        <v>1</v>
      </c>
      <c r="T257" s="22">
        <f t="shared" si="117"/>
        <v>0</v>
      </c>
      <c r="U257" s="13">
        <f t="shared" si="134"/>
        <v>1</v>
      </c>
      <c r="V257" s="14">
        <f t="shared" si="135"/>
        <v>4033.2999999999997</v>
      </c>
      <c r="W257" s="14">
        <f t="shared" si="120"/>
        <v>0</v>
      </c>
      <c r="X257" s="14">
        <f t="shared" si="136"/>
        <v>4033.2999999999997</v>
      </c>
      <c r="Y257" s="14">
        <f t="shared" si="122"/>
        <v>0</v>
      </c>
      <c r="Z257" s="14">
        <f t="shared" si="123"/>
        <v>4033.2999999999997</v>
      </c>
      <c r="AA257" s="14"/>
      <c r="AB257" s="238"/>
      <c r="AC257" s="176"/>
    </row>
    <row r="258" spans="1:30" ht="26.25" customHeight="1">
      <c r="A258" s="168">
        <v>227</v>
      </c>
      <c r="B258" s="169" t="s">
        <v>284</v>
      </c>
      <c r="C258" s="168">
        <v>1</v>
      </c>
      <c r="D258" s="168" t="s">
        <v>41</v>
      </c>
      <c r="E258" s="170">
        <v>3226.64</v>
      </c>
      <c r="F258" s="171">
        <v>0</v>
      </c>
      <c r="G258" s="21">
        <f t="shared" si="113"/>
        <v>0</v>
      </c>
      <c r="H258" s="172">
        <f t="shared" si="114"/>
        <v>3226.64</v>
      </c>
      <c r="I258" s="22">
        <v>1</v>
      </c>
      <c r="J258" s="22">
        <f t="shared" si="115"/>
        <v>1</v>
      </c>
      <c r="K258" s="173">
        <f t="shared" si="137"/>
        <v>4033.2999999999997</v>
      </c>
      <c r="L258" s="173">
        <f t="shared" si="116"/>
        <v>4033.2999999999997</v>
      </c>
      <c r="M258" s="13">
        <v>0.21</v>
      </c>
      <c r="N258" s="13">
        <v>0.09</v>
      </c>
      <c r="O258" s="13">
        <v>0.35</v>
      </c>
      <c r="P258" s="13">
        <v>0.15</v>
      </c>
      <c r="Q258" s="242">
        <v>0.1</v>
      </c>
      <c r="R258" s="22">
        <v>0</v>
      </c>
      <c r="S258" s="22">
        <v>0.89999999999999991</v>
      </c>
      <c r="T258" s="22">
        <f t="shared" si="117"/>
        <v>0</v>
      </c>
      <c r="U258" s="13">
        <f t="shared" si="134"/>
        <v>0.89999999999999991</v>
      </c>
      <c r="V258" s="14">
        <f t="shared" si="135"/>
        <v>3629.9699999999993</v>
      </c>
      <c r="W258" s="14">
        <f t="shared" si="120"/>
        <v>0</v>
      </c>
      <c r="X258" s="14">
        <f t="shared" si="136"/>
        <v>3629.9699999999993</v>
      </c>
      <c r="Y258" s="14">
        <f t="shared" si="122"/>
        <v>0</v>
      </c>
      <c r="Z258" s="14">
        <f t="shared" si="123"/>
        <v>3629.9699999999993</v>
      </c>
      <c r="AA258" s="158"/>
      <c r="AB258" s="14"/>
      <c r="AC258" s="176"/>
    </row>
    <row r="259" spans="1:30" ht="13.2">
      <c r="A259" s="168">
        <v>228</v>
      </c>
      <c r="B259" s="169" t="s">
        <v>285</v>
      </c>
      <c r="C259" s="168">
        <v>1</v>
      </c>
      <c r="D259" s="168" t="s">
        <v>41</v>
      </c>
      <c r="E259" s="273" t="s">
        <v>82</v>
      </c>
      <c r="F259" s="274"/>
      <c r="G259" s="274"/>
      <c r="H259" s="274"/>
      <c r="I259" s="274"/>
      <c r="J259" s="274"/>
      <c r="K259" s="274"/>
      <c r="L259" s="275"/>
      <c r="M259" s="13"/>
      <c r="N259" s="13"/>
      <c r="O259" s="13"/>
      <c r="P259" s="13"/>
      <c r="Q259" s="13"/>
      <c r="R259" s="22"/>
      <c r="S259" s="22"/>
      <c r="T259" s="22"/>
      <c r="U259" s="13"/>
      <c r="V259" s="14"/>
      <c r="W259" s="14"/>
      <c r="X259" s="14"/>
      <c r="Y259" s="14">
        <f t="shared" si="122"/>
        <v>0</v>
      </c>
      <c r="Z259" s="14">
        <f t="shared" si="123"/>
        <v>0</v>
      </c>
      <c r="AA259" s="14"/>
      <c r="AB259" s="14"/>
      <c r="AC259" s="176"/>
    </row>
    <row r="260" spans="1:30" ht="13.2">
      <c r="A260" s="168">
        <v>229</v>
      </c>
      <c r="B260" s="169" t="s">
        <v>286</v>
      </c>
      <c r="C260" s="168">
        <v>1</v>
      </c>
      <c r="D260" s="168" t="s">
        <v>41</v>
      </c>
      <c r="E260" s="170">
        <v>3090.96</v>
      </c>
      <c r="F260" s="171">
        <v>0</v>
      </c>
      <c r="G260" s="21">
        <f t="shared" si="113"/>
        <v>0</v>
      </c>
      <c r="H260" s="172">
        <f t="shared" si="114"/>
        <v>3090.96</v>
      </c>
      <c r="I260" s="22">
        <v>1</v>
      </c>
      <c r="J260" s="22">
        <f t="shared" si="115"/>
        <v>1</v>
      </c>
      <c r="K260" s="173">
        <f t="shared" si="137"/>
        <v>3863.7</v>
      </c>
      <c r="L260" s="173">
        <f t="shared" si="116"/>
        <v>3863.7</v>
      </c>
      <c r="M260" s="13">
        <v>0.21</v>
      </c>
      <c r="N260" s="13">
        <v>0.09</v>
      </c>
      <c r="O260" s="13">
        <v>0.35</v>
      </c>
      <c r="P260" s="13">
        <v>0.15</v>
      </c>
      <c r="Q260" s="241">
        <v>0.1</v>
      </c>
      <c r="R260" s="22">
        <v>0</v>
      </c>
      <c r="S260" s="22">
        <v>0.89999999999999991</v>
      </c>
      <c r="T260" s="22">
        <f t="shared" si="117"/>
        <v>0</v>
      </c>
      <c r="U260" s="13">
        <f t="shared" ref="U260" si="138">+SUM(M260:R260)</f>
        <v>0.89999999999999991</v>
      </c>
      <c r="V260" s="14">
        <f t="shared" ref="V260" si="139">+S260*L260</f>
        <v>3477.3299999999995</v>
      </c>
      <c r="W260" s="14">
        <f t="shared" si="120"/>
        <v>0</v>
      </c>
      <c r="X260" s="14">
        <f t="shared" ref="X260" si="140">+U260*L260</f>
        <v>3477.3299999999995</v>
      </c>
      <c r="Y260" s="14">
        <f t="shared" si="122"/>
        <v>0</v>
      </c>
      <c r="Z260" s="14">
        <f t="shared" si="123"/>
        <v>3477.3299999999995</v>
      </c>
      <c r="AA260" s="14"/>
      <c r="AB260" s="14"/>
      <c r="AC260" s="176"/>
    </row>
    <row r="261" spans="1:30" ht="20.100000000000001" customHeight="1">
      <c r="A261" s="168"/>
      <c r="B261" s="169"/>
      <c r="C261" s="168"/>
      <c r="D261" s="168"/>
      <c r="E261" s="168"/>
      <c r="F261" s="168"/>
      <c r="G261" s="21"/>
      <c r="H261" s="190"/>
      <c r="I261" s="22">
        <v>1</v>
      </c>
      <c r="J261" s="22"/>
      <c r="K261" s="173"/>
      <c r="L261" s="17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4"/>
      <c r="X261" s="14"/>
      <c r="Y261" s="14"/>
      <c r="Z261" s="14"/>
      <c r="AA261" s="14"/>
      <c r="AB261" s="14"/>
      <c r="AC261" s="176"/>
    </row>
    <row r="262" spans="1:30" ht="20.100000000000001" customHeight="1">
      <c r="A262" s="168"/>
      <c r="B262" s="189"/>
      <c r="C262" s="168"/>
      <c r="D262" s="168"/>
      <c r="E262" s="168"/>
      <c r="F262" s="168"/>
      <c r="G262" s="170"/>
      <c r="H262" s="190"/>
      <c r="I262" s="22">
        <v>1</v>
      </c>
      <c r="J262" s="22"/>
      <c r="K262" s="173"/>
      <c r="L262" s="17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4"/>
      <c r="X262" s="14"/>
      <c r="Y262" s="14"/>
      <c r="Z262" s="14"/>
      <c r="AA262" s="14"/>
      <c r="AB262" s="14"/>
      <c r="AC262" s="176"/>
    </row>
    <row r="263" spans="1:30" s="160" customFormat="1" ht="20.100000000000001" customHeight="1">
      <c r="A263" s="192"/>
      <c r="B263" s="192" t="s">
        <v>95</v>
      </c>
      <c r="C263" s="192"/>
      <c r="D263" s="192"/>
      <c r="E263" s="192"/>
      <c r="F263" s="192"/>
      <c r="G263" s="200">
        <f>SUM(G213:G262)</f>
        <v>5456.2641399999993</v>
      </c>
      <c r="H263" s="201">
        <f>SUM(H213:H262)</f>
        <v>131543.43586000006</v>
      </c>
      <c r="I263" s="29">
        <v>1</v>
      </c>
      <c r="J263" s="29"/>
      <c r="K263" s="195"/>
      <c r="L263" s="202">
        <f>SUM(L213:L262)</f>
        <v>160546.89085999998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8">
        <f t="shared" ref="V263:Z263" si="141">SUM(V213:V262)</f>
        <v>150595.85137399999</v>
      </c>
      <c r="W263" s="28">
        <f t="shared" si="141"/>
        <v>167.08250000000044</v>
      </c>
      <c r="X263" s="28">
        <f t="shared" si="141"/>
        <v>150762.93387400001</v>
      </c>
      <c r="Y263" s="28">
        <f t="shared" si="141"/>
        <v>167.08250000000044</v>
      </c>
      <c r="Z263" s="28">
        <f t="shared" si="141"/>
        <v>150762.93387400001</v>
      </c>
      <c r="AA263" s="28"/>
      <c r="AB263" s="28"/>
      <c r="AC263" s="196"/>
    </row>
    <row r="264" spans="1:30" ht="20.100000000000001" customHeight="1">
      <c r="A264" s="178"/>
      <c r="B264" s="197" t="s">
        <v>96</v>
      </c>
      <c r="C264" s="178"/>
      <c r="D264" s="178"/>
      <c r="E264" s="178"/>
      <c r="F264" s="178"/>
      <c r="G264" s="178"/>
      <c r="H264" s="186"/>
      <c r="I264" s="22">
        <v>1</v>
      </c>
      <c r="J264" s="22"/>
      <c r="K264" s="173"/>
      <c r="L264" s="173"/>
      <c r="M264" s="26"/>
      <c r="N264" s="26"/>
      <c r="O264" s="26"/>
      <c r="P264" s="26"/>
      <c r="Q264" s="26"/>
      <c r="R264" s="26"/>
      <c r="S264" s="26"/>
      <c r="T264" s="26"/>
      <c r="U264" s="26"/>
      <c r="V264" s="27"/>
      <c r="W264" s="27"/>
      <c r="X264" s="27"/>
      <c r="Y264" s="27"/>
      <c r="Z264" s="27"/>
      <c r="AA264" s="27"/>
      <c r="AB264" s="27"/>
      <c r="AC264" s="198"/>
    </row>
    <row r="265" spans="1:30" ht="20.100000000000001" customHeight="1">
      <c r="A265" s="178"/>
      <c r="B265" s="178"/>
      <c r="C265" s="178"/>
      <c r="D265" s="178"/>
      <c r="E265" s="178"/>
      <c r="F265" s="178"/>
      <c r="G265" s="39"/>
      <c r="H265" s="203"/>
      <c r="I265" s="22">
        <v>1</v>
      </c>
      <c r="J265" s="22"/>
      <c r="K265" s="173"/>
      <c r="L265" s="17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4"/>
      <c r="X265" s="14"/>
      <c r="Y265" s="14"/>
      <c r="Z265" s="14"/>
      <c r="AA265" s="14"/>
      <c r="AB265" s="14"/>
      <c r="AC265" s="176"/>
    </row>
    <row r="266" spans="1:30" ht="29.25" customHeight="1">
      <c r="A266" s="168">
        <v>230</v>
      </c>
      <c r="B266" s="169" t="s">
        <v>287</v>
      </c>
      <c r="C266" s="168">
        <v>1</v>
      </c>
      <c r="D266" s="168" t="s">
        <v>41</v>
      </c>
      <c r="E266" s="170">
        <v>2422.1</v>
      </c>
      <c r="F266" s="171">
        <v>0</v>
      </c>
      <c r="G266" s="21">
        <f t="shared" ref="G266:G311" si="142">F266*E266</f>
        <v>0</v>
      </c>
      <c r="H266" s="172">
        <f t="shared" ref="H266:H311" si="143">+E266-G266</f>
        <v>2422.1</v>
      </c>
      <c r="I266" s="22">
        <v>1</v>
      </c>
      <c r="J266" s="22">
        <f t="shared" ref="J266:J329" si="144">I266-F266</f>
        <v>1</v>
      </c>
      <c r="K266" s="173">
        <f t="shared" ref="K266" si="145">E266*1.25</f>
        <v>3027.625</v>
      </c>
      <c r="L266" s="173">
        <f t="shared" ref="L266:L311" si="146">K266*C266*J266</f>
        <v>3027.625</v>
      </c>
      <c r="M266" s="13">
        <v>0.21</v>
      </c>
      <c r="N266" s="13">
        <v>0.09</v>
      </c>
      <c r="O266" s="13">
        <v>0.35</v>
      </c>
      <c r="P266" s="13">
        <v>0.15</v>
      </c>
      <c r="Q266" s="22">
        <v>0.1</v>
      </c>
      <c r="R266" s="22">
        <v>0</v>
      </c>
      <c r="S266" s="22">
        <v>0.89999999999999991</v>
      </c>
      <c r="T266" s="22">
        <f t="shared" ref="T266:T311" si="147">+U266-S266</f>
        <v>0</v>
      </c>
      <c r="U266" s="13">
        <f t="shared" ref="U266:U272" si="148">+SUM(M266:R266)</f>
        <v>0.89999999999999991</v>
      </c>
      <c r="V266" s="14">
        <f t="shared" ref="V266:V272" si="149">+S266*L266</f>
        <v>2724.8624999999997</v>
      </c>
      <c r="W266" s="14">
        <f t="shared" ref="W266:W311" si="150">+X266-V266</f>
        <v>0</v>
      </c>
      <c r="X266" s="14">
        <f t="shared" ref="X266:X272" si="151">+U266*L266</f>
        <v>2724.8624999999997</v>
      </c>
      <c r="Y266" s="14">
        <f t="shared" ref="Y266:Y311" si="152">IF(W266&gt;0,W266,0)</f>
        <v>0</v>
      </c>
      <c r="Z266" s="14">
        <f t="shared" ref="Z266:Z311" si="153">U266*L266</f>
        <v>2724.8624999999997</v>
      </c>
      <c r="AA266" s="14"/>
      <c r="AB266" s="158"/>
      <c r="AC266" s="176"/>
    </row>
    <row r="267" spans="1:30" ht="39.6">
      <c r="A267" s="168">
        <v>231</v>
      </c>
      <c r="B267" s="169" t="s">
        <v>288</v>
      </c>
      <c r="C267" s="168">
        <v>1</v>
      </c>
      <c r="D267" s="168" t="s">
        <v>41</v>
      </c>
      <c r="E267" s="170">
        <v>2422.1</v>
      </c>
      <c r="F267" s="171">
        <v>0.22</v>
      </c>
      <c r="G267" s="21">
        <f t="shared" si="142"/>
        <v>532.86199999999997</v>
      </c>
      <c r="H267" s="172">
        <f t="shared" si="143"/>
        <v>1889.2379999999998</v>
      </c>
      <c r="I267" s="22">
        <v>1</v>
      </c>
      <c r="J267" s="22">
        <f t="shared" si="144"/>
        <v>0.78</v>
      </c>
      <c r="K267" s="173">
        <f>E267</f>
        <v>2422.1</v>
      </c>
      <c r="L267" s="173">
        <f t="shared" si="146"/>
        <v>1889.2380000000001</v>
      </c>
      <c r="M267" s="13">
        <v>0.21</v>
      </c>
      <c r="N267" s="13">
        <v>0.09</v>
      </c>
      <c r="O267" s="13">
        <v>0.35</v>
      </c>
      <c r="P267" s="13">
        <v>0.15</v>
      </c>
      <c r="Q267" s="22">
        <v>0.1</v>
      </c>
      <c r="R267" s="22">
        <v>0</v>
      </c>
      <c r="S267" s="22">
        <v>0.89999999999999991</v>
      </c>
      <c r="T267" s="22">
        <f t="shared" si="147"/>
        <v>0</v>
      </c>
      <c r="U267" s="13">
        <f t="shared" si="148"/>
        <v>0.89999999999999991</v>
      </c>
      <c r="V267" s="14">
        <f t="shared" si="149"/>
        <v>1700.3141999999998</v>
      </c>
      <c r="W267" s="14">
        <f t="shared" si="150"/>
        <v>0</v>
      </c>
      <c r="X267" s="14">
        <f t="shared" si="151"/>
        <v>1700.3141999999998</v>
      </c>
      <c r="Y267" s="14">
        <f t="shared" si="152"/>
        <v>0</v>
      </c>
      <c r="Z267" s="14">
        <f t="shared" si="153"/>
        <v>1700.3141999999998</v>
      </c>
      <c r="AA267" s="14"/>
      <c r="AB267" s="158"/>
      <c r="AC267" s="175" t="s">
        <v>78</v>
      </c>
    </row>
    <row r="268" spans="1:30" ht="30.75" customHeight="1">
      <c r="A268" s="168">
        <v>232</v>
      </c>
      <c r="B268" s="169" t="s">
        <v>289</v>
      </c>
      <c r="C268" s="168">
        <v>1</v>
      </c>
      <c r="D268" s="168" t="s">
        <v>41</v>
      </c>
      <c r="E268" s="170">
        <v>3090.96</v>
      </c>
      <c r="F268" s="171">
        <v>0</v>
      </c>
      <c r="G268" s="21">
        <f t="shared" si="142"/>
        <v>0</v>
      </c>
      <c r="H268" s="172">
        <f t="shared" si="143"/>
        <v>3090.96</v>
      </c>
      <c r="I268" s="22">
        <v>1</v>
      </c>
      <c r="J268" s="22">
        <f t="shared" si="144"/>
        <v>1</v>
      </c>
      <c r="K268" s="173">
        <f>E268*1.25</f>
        <v>3863.7</v>
      </c>
      <c r="L268" s="173">
        <f t="shared" si="146"/>
        <v>3863.7</v>
      </c>
      <c r="M268" s="13">
        <v>0.21</v>
      </c>
      <c r="N268" s="13">
        <v>0.09</v>
      </c>
      <c r="O268" s="13">
        <v>0.35</v>
      </c>
      <c r="P268" s="13">
        <v>0.15</v>
      </c>
      <c r="Q268" s="22">
        <v>0.1</v>
      </c>
      <c r="R268" s="22">
        <v>0</v>
      </c>
      <c r="S268" s="22">
        <v>0.89999999999999991</v>
      </c>
      <c r="T268" s="22">
        <f t="shared" si="147"/>
        <v>0</v>
      </c>
      <c r="U268" s="13">
        <f t="shared" si="148"/>
        <v>0.89999999999999991</v>
      </c>
      <c r="V268" s="14">
        <f t="shared" si="149"/>
        <v>3477.3299999999995</v>
      </c>
      <c r="W268" s="14">
        <f t="shared" si="150"/>
        <v>0</v>
      </c>
      <c r="X268" s="14">
        <f t="shared" si="151"/>
        <v>3477.3299999999995</v>
      </c>
      <c r="Y268" s="14">
        <f t="shared" si="152"/>
        <v>0</v>
      </c>
      <c r="Z268" s="14">
        <f t="shared" si="153"/>
        <v>3477.3299999999995</v>
      </c>
      <c r="AA268" s="14"/>
      <c r="AB268" s="158"/>
      <c r="AC268" s="176"/>
    </row>
    <row r="269" spans="1:30" ht="39.6">
      <c r="A269" s="168">
        <v>233</v>
      </c>
      <c r="B269" s="169" t="s">
        <v>290</v>
      </c>
      <c r="C269" s="168">
        <v>1</v>
      </c>
      <c r="D269" s="168" t="s">
        <v>41</v>
      </c>
      <c r="E269" s="170">
        <v>2422.1</v>
      </c>
      <c r="F269" s="171">
        <v>0.22</v>
      </c>
      <c r="G269" s="21">
        <f t="shared" si="142"/>
        <v>532.86199999999997</v>
      </c>
      <c r="H269" s="172">
        <f t="shared" si="143"/>
        <v>1889.2379999999998</v>
      </c>
      <c r="I269" s="22">
        <v>1</v>
      </c>
      <c r="J269" s="22">
        <f t="shared" si="144"/>
        <v>0.78</v>
      </c>
      <c r="K269" s="173">
        <f>E269</f>
        <v>2422.1</v>
      </c>
      <c r="L269" s="173">
        <f t="shared" si="146"/>
        <v>1889.2380000000001</v>
      </c>
      <c r="M269" s="13">
        <v>0.21</v>
      </c>
      <c r="N269" s="13">
        <v>0.09</v>
      </c>
      <c r="O269" s="13">
        <v>0.35</v>
      </c>
      <c r="P269" s="13">
        <v>0.15</v>
      </c>
      <c r="Q269" s="22">
        <v>0.1</v>
      </c>
      <c r="R269" s="22">
        <v>0</v>
      </c>
      <c r="S269" s="22">
        <v>0.89999999999999991</v>
      </c>
      <c r="T269" s="22">
        <f t="shared" si="147"/>
        <v>0</v>
      </c>
      <c r="U269" s="13">
        <f t="shared" si="148"/>
        <v>0.89999999999999991</v>
      </c>
      <c r="V269" s="14">
        <f t="shared" si="149"/>
        <v>1700.3141999999998</v>
      </c>
      <c r="W269" s="14">
        <f t="shared" si="150"/>
        <v>0</v>
      </c>
      <c r="X269" s="14">
        <f t="shared" si="151"/>
        <v>1700.3141999999998</v>
      </c>
      <c r="Y269" s="14">
        <f t="shared" si="152"/>
        <v>0</v>
      </c>
      <c r="Z269" s="14">
        <f t="shared" si="153"/>
        <v>1700.3141999999998</v>
      </c>
      <c r="AA269" s="14"/>
      <c r="AB269" s="158"/>
      <c r="AC269" s="175" t="s">
        <v>78</v>
      </c>
    </row>
    <row r="270" spans="1:30" ht="20.100000000000001" customHeight="1">
      <c r="A270" s="168">
        <v>234</v>
      </c>
      <c r="B270" s="169" t="s">
        <v>291</v>
      </c>
      <c r="C270" s="168">
        <v>1</v>
      </c>
      <c r="D270" s="168" t="s">
        <v>41</v>
      </c>
      <c r="E270" s="170">
        <v>2226</v>
      </c>
      <c r="F270" s="171">
        <v>0</v>
      </c>
      <c r="G270" s="21">
        <f t="shared" si="142"/>
        <v>0</v>
      </c>
      <c r="H270" s="172">
        <f t="shared" si="143"/>
        <v>2226</v>
      </c>
      <c r="I270" s="22">
        <v>1</v>
      </c>
      <c r="J270" s="22">
        <f t="shared" si="144"/>
        <v>1</v>
      </c>
      <c r="K270" s="173">
        <f>E270*1.25</f>
        <v>2782.5</v>
      </c>
      <c r="L270" s="173">
        <f t="shared" si="146"/>
        <v>2782.5</v>
      </c>
      <c r="M270" s="13">
        <v>0.21</v>
      </c>
      <c r="N270" s="13">
        <v>0.09</v>
      </c>
      <c r="O270" s="13">
        <v>0.35</v>
      </c>
      <c r="P270" s="13">
        <v>0.15</v>
      </c>
      <c r="Q270" s="13">
        <v>0</v>
      </c>
      <c r="R270" s="22">
        <v>0</v>
      </c>
      <c r="S270" s="22">
        <v>0.79999999999999993</v>
      </c>
      <c r="T270" s="22">
        <f t="shared" si="147"/>
        <v>0</v>
      </c>
      <c r="U270" s="13">
        <f t="shared" si="148"/>
        <v>0.79999999999999993</v>
      </c>
      <c r="V270" s="14">
        <f t="shared" si="149"/>
        <v>2226</v>
      </c>
      <c r="W270" s="14">
        <f t="shared" si="150"/>
        <v>0</v>
      </c>
      <c r="X270" s="14">
        <f t="shared" si="151"/>
        <v>2226</v>
      </c>
      <c r="Y270" s="14">
        <f t="shared" si="152"/>
        <v>0</v>
      </c>
      <c r="Z270" s="14">
        <f t="shared" si="153"/>
        <v>2226</v>
      </c>
      <c r="AA270" s="14"/>
      <c r="AB270" s="232"/>
      <c r="AC270" s="176"/>
      <c r="AD270" s="1" t="s">
        <v>120</v>
      </c>
    </row>
    <row r="271" spans="1:30" ht="20.100000000000001" customHeight="1">
      <c r="A271" s="168">
        <v>235</v>
      </c>
      <c r="B271" s="177" t="s">
        <v>292</v>
      </c>
      <c r="C271" s="168">
        <v>1</v>
      </c>
      <c r="D271" s="168" t="s">
        <v>41</v>
      </c>
      <c r="E271" s="170">
        <v>2226</v>
      </c>
      <c r="F271" s="171">
        <v>0</v>
      </c>
      <c r="G271" s="21">
        <f t="shared" si="142"/>
        <v>0</v>
      </c>
      <c r="H271" s="172">
        <f t="shared" si="143"/>
        <v>2226</v>
      </c>
      <c r="I271" s="22">
        <v>1</v>
      </c>
      <c r="J271" s="22">
        <f t="shared" si="144"/>
        <v>1</v>
      </c>
      <c r="K271" s="173">
        <f t="shared" ref="K271:K275" si="154">E271*1.25</f>
        <v>2782.5</v>
      </c>
      <c r="L271" s="173">
        <f t="shared" si="146"/>
        <v>2782.5</v>
      </c>
      <c r="M271" s="13">
        <v>0.21</v>
      </c>
      <c r="N271" s="13">
        <v>0.09</v>
      </c>
      <c r="O271" s="13">
        <v>0.35</v>
      </c>
      <c r="P271" s="13">
        <v>0.15</v>
      </c>
      <c r="Q271" s="13">
        <v>0</v>
      </c>
      <c r="R271" s="22">
        <v>0</v>
      </c>
      <c r="S271" s="22">
        <v>0.79999999999999993</v>
      </c>
      <c r="T271" s="22">
        <f t="shared" si="147"/>
        <v>0</v>
      </c>
      <c r="U271" s="13">
        <f t="shared" si="148"/>
        <v>0.79999999999999993</v>
      </c>
      <c r="V271" s="14">
        <f t="shared" si="149"/>
        <v>2226</v>
      </c>
      <c r="W271" s="14">
        <f t="shared" si="150"/>
        <v>0</v>
      </c>
      <c r="X271" s="14">
        <f t="shared" si="151"/>
        <v>2226</v>
      </c>
      <c r="Y271" s="14">
        <f t="shared" si="152"/>
        <v>0</v>
      </c>
      <c r="Z271" s="14">
        <f t="shared" si="153"/>
        <v>2226</v>
      </c>
      <c r="AA271" s="14"/>
      <c r="AB271" s="232"/>
      <c r="AC271" s="176"/>
    </row>
    <row r="272" spans="1:30" ht="20.100000000000001" customHeight="1">
      <c r="A272" s="168">
        <v>236</v>
      </c>
      <c r="B272" s="177" t="s">
        <v>293</v>
      </c>
      <c r="C272" s="168">
        <v>1</v>
      </c>
      <c r="D272" s="168" t="s">
        <v>41</v>
      </c>
      <c r="E272" s="170">
        <v>1955.7</v>
      </c>
      <c r="F272" s="171">
        <v>0</v>
      </c>
      <c r="G272" s="21">
        <f t="shared" si="142"/>
        <v>0</v>
      </c>
      <c r="H272" s="172">
        <f t="shared" si="143"/>
        <v>1955.7</v>
      </c>
      <c r="I272" s="22">
        <v>1</v>
      </c>
      <c r="J272" s="22">
        <f t="shared" si="144"/>
        <v>1</v>
      </c>
      <c r="K272" s="173">
        <f t="shared" si="154"/>
        <v>2444.625</v>
      </c>
      <c r="L272" s="173">
        <f t="shared" si="146"/>
        <v>2444.625</v>
      </c>
      <c r="M272" s="13">
        <v>0.21</v>
      </c>
      <c r="N272" s="13">
        <v>0.09</v>
      </c>
      <c r="O272" s="13">
        <v>0.35</v>
      </c>
      <c r="P272" s="13">
        <v>0.15</v>
      </c>
      <c r="Q272" s="13">
        <v>0</v>
      </c>
      <c r="R272" s="22">
        <v>0</v>
      </c>
      <c r="S272" s="22">
        <v>0.79999999999999993</v>
      </c>
      <c r="T272" s="22">
        <f t="shared" si="147"/>
        <v>0</v>
      </c>
      <c r="U272" s="13">
        <f t="shared" si="148"/>
        <v>0.79999999999999993</v>
      </c>
      <c r="V272" s="14">
        <f t="shared" si="149"/>
        <v>1955.6999999999998</v>
      </c>
      <c r="W272" s="14">
        <f t="shared" si="150"/>
        <v>0</v>
      </c>
      <c r="X272" s="14">
        <f t="shared" si="151"/>
        <v>1955.6999999999998</v>
      </c>
      <c r="Y272" s="14">
        <f t="shared" si="152"/>
        <v>0</v>
      </c>
      <c r="Z272" s="14">
        <f t="shared" si="153"/>
        <v>1955.6999999999998</v>
      </c>
      <c r="AA272" s="14"/>
      <c r="AB272" s="232"/>
      <c r="AC272" s="176"/>
    </row>
    <row r="273" spans="1:30" ht="20.100000000000001" customHeight="1">
      <c r="A273" s="168">
        <v>237</v>
      </c>
      <c r="B273" s="177" t="s">
        <v>294</v>
      </c>
      <c r="C273" s="168">
        <v>1</v>
      </c>
      <c r="D273" s="168" t="s">
        <v>41</v>
      </c>
      <c r="E273" s="273" t="s">
        <v>82</v>
      </c>
      <c r="F273" s="274"/>
      <c r="G273" s="274"/>
      <c r="H273" s="274"/>
      <c r="I273" s="274"/>
      <c r="J273" s="274"/>
      <c r="K273" s="274"/>
      <c r="L273" s="275"/>
      <c r="M273" s="13"/>
      <c r="N273" s="13"/>
      <c r="O273" s="13"/>
      <c r="P273" s="13"/>
      <c r="Q273" s="13"/>
      <c r="R273" s="22"/>
      <c r="S273" s="22"/>
      <c r="T273" s="22"/>
      <c r="U273" s="13"/>
      <c r="V273" s="14"/>
      <c r="W273" s="14"/>
      <c r="X273" s="14"/>
      <c r="Y273" s="14">
        <f t="shared" si="152"/>
        <v>0</v>
      </c>
      <c r="Z273" s="14">
        <f t="shared" si="153"/>
        <v>0</v>
      </c>
      <c r="AA273" s="14"/>
      <c r="AB273" s="14"/>
      <c r="AC273" s="176"/>
    </row>
    <row r="274" spans="1:30" ht="20.100000000000001" customHeight="1">
      <c r="A274" s="168">
        <v>238</v>
      </c>
      <c r="B274" s="177" t="s">
        <v>295</v>
      </c>
      <c r="C274" s="168">
        <v>1</v>
      </c>
      <c r="D274" s="168" t="s">
        <v>41</v>
      </c>
      <c r="E274" s="170">
        <v>3090.96</v>
      </c>
      <c r="F274" s="171">
        <v>0</v>
      </c>
      <c r="G274" s="21">
        <f t="shared" si="142"/>
        <v>0</v>
      </c>
      <c r="H274" s="172">
        <f t="shared" si="143"/>
        <v>3090.96</v>
      </c>
      <c r="I274" s="22">
        <v>1</v>
      </c>
      <c r="J274" s="22">
        <f t="shared" si="144"/>
        <v>1</v>
      </c>
      <c r="K274" s="173">
        <f t="shared" si="154"/>
        <v>3863.7</v>
      </c>
      <c r="L274" s="173">
        <f t="shared" si="146"/>
        <v>3863.7</v>
      </c>
      <c r="M274" s="13">
        <v>0.21</v>
      </c>
      <c r="N274" s="13">
        <v>0.09</v>
      </c>
      <c r="O274" s="13">
        <v>0.35</v>
      </c>
      <c r="P274" s="13">
        <v>0.15</v>
      </c>
      <c r="Q274" s="242">
        <v>0.1</v>
      </c>
      <c r="R274" s="22">
        <v>0</v>
      </c>
      <c r="S274" s="22">
        <v>0.89999999999999991</v>
      </c>
      <c r="T274" s="22">
        <f t="shared" si="147"/>
        <v>0</v>
      </c>
      <c r="U274" s="13">
        <f t="shared" ref="U274:U311" si="155">+SUM(M274:R274)</f>
        <v>0.89999999999999991</v>
      </c>
      <c r="V274" s="14">
        <f t="shared" ref="V274:V311" si="156">+S274*L274</f>
        <v>3477.3299999999995</v>
      </c>
      <c r="W274" s="14">
        <f t="shared" si="150"/>
        <v>0</v>
      </c>
      <c r="X274" s="14">
        <f t="shared" ref="X274:X311" si="157">+U274*L274</f>
        <v>3477.3299999999995</v>
      </c>
      <c r="Y274" s="14">
        <f t="shared" si="152"/>
        <v>0</v>
      </c>
      <c r="Z274" s="14">
        <f t="shared" si="153"/>
        <v>3477.3299999999995</v>
      </c>
      <c r="AA274" s="14"/>
      <c r="AB274" s="14"/>
      <c r="AC274" s="176"/>
    </row>
    <row r="275" spans="1:30" ht="20.100000000000001" customHeight="1">
      <c r="A275" s="168">
        <v>239</v>
      </c>
      <c r="B275" s="177" t="s">
        <v>296</v>
      </c>
      <c r="C275" s="168">
        <v>1</v>
      </c>
      <c r="D275" s="168" t="s">
        <v>41</v>
      </c>
      <c r="E275" s="170">
        <v>2422.1</v>
      </c>
      <c r="F275" s="171">
        <v>0</v>
      </c>
      <c r="G275" s="21">
        <f t="shared" si="142"/>
        <v>0</v>
      </c>
      <c r="H275" s="172">
        <f t="shared" si="143"/>
        <v>2422.1</v>
      </c>
      <c r="I275" s="22">
        <v>1</v>
      </c>
      <c r="J275" s="22">
        <f t="shared" si="144"/>
        <v>1</v>
      </c>
      <c r="K275" s="173">
        <f t="shared" si="154"/>
        <v>3027.625</v>
      </c>
      <c r="L275" s="173">
        <f t="shared" si="146"/>
        <v>3027.625</v>
      </c>
      <c r="M275" s="13">
        <v>0.21</v>
      </c>
      <c r="N275" s="13">
        <v>0.09</v>
      </c>
      <c r="O275" s="13">
        <v>0.35</v>
      </c>
      <c r="P275" s="13">
        <v>0.15</v>
      </c>
      <c r="Q275" s="242">
        <v>0.1</v>
      </c>
      <c r="R275" s="22">
        <v>0</v>
      </c>
      <c r="S275" s="22">
        <v>0.89999999999999991</v>
      </c>
      <c r="T275" s="22">
        <f t="shared" si="147"/>
        <v>0</v>
      </c>
      <c r="U275" s="13">
        <f t="shared" si="155"/>
        <v>0.89999999999999991</v>
      </c>
      <c r="V275" s="14">
        <f t="shared" si="156"/>
        <v>2724.8624999999997</v>
      </c>
      <c r="W275" s="14">
        <f t="shared" si="150"/>
        <v>0</v>
      </c>
      <c r="X275" s="14">
        <f t="shared" si="157"/>
        <v>2724.8624999999997</v>
      </c>
      <c r="Y275" s="14">
        <f t="shared" si="152"/>
        <v>0</v>
      </c>
      <c r="Z275" s="14">
        <f t="shared" si="153"/>
        <v>2724.8624999999997</v>
      </c>
      <c r="AA275" s="14"/>
      <c r="AB275" s="14"/>
      <c r="AC275" s="176"/>
    </row>
    <row r="276" spans="1:30" ht="20.100000000000001" customHeight="1">
      <c r="A276" s="168">
        <v>240</v>
      </c>
      <c r="B276" s="177" t="s">
        <v>297</v>
      </c>
      <c r="C276" s="168">
        <v>1</v>
      </c>
      <c r="D276" s="168" t="s">
        <v>41</v>
      </c>
      <c r="E276" s="170">
        <v>2422.1</v>
      </c>
      <c r="F276" s="171">
        <v>0.22</v>
      </c>
      <c r="G276" s="21">
        <f t="shared" si="142"/>
        <v>532.86199999999997</v>
      </c>
      <c r="H276" s="172">
        <f t="shared" si="143"/>
        <v>1889.2379999999998</v>
      </c>
      <c r="I276" s="22">
        <v>1</v>
      </c>
      <c r="J276" s="22">
        <f t="shared" si="144"/>
        <v>0.78</v>
      </c>
      <c r="K276" s="173">
        <f>E276</f>
        <v>2422.1</v>
      </c>
      <c r="L276" s="173">
        <f t="shared" si="146"/>
        <v>1889.2380000000001</v>
      </c>
      <c r="M276" s="13">
        <v>0.21</v>
      </c>
      <c r="N276" s="13">
        <v>0.09</v>
      </c>
      <c r="O276" s="13">
        <v>0.35</v>
      </c>
      <c r="P276" s="13">
        <v>0.15</v>
      </c>
      <c r="Q276" s="242">
        <v>0.1</v>
      </c>
      <c r="R276" s="22">
        <v>0</v>
      </c>
      <c r="S276" s="22">
        <v>0.89999999999999991</v>
      </c>
      <c r="T276" s="22">
        <f t="shared" si="147"/>
        <v>0</v>
      </c>
      <c r="U276" s="13">
        <f t="shared" si="155"/>
        <v>0.89999999999999991</v>
      </c>
      <c r="V276" s="14">
        <f t="shared" si="156"/>
        <v>1700.3141999999998</v>
      </c>
      <c r="W276" s="14">
        <f t="shared" si="150"/>
        <v>0</v>
      </c>
      <c r="X276" s="14">
        <f t="shared" si="157"/>
        <v>1700.3141999999998</v>
      </c>
      <c r="Y276" s="14">
        <f t="shared" si="152"/>
        <v>0</v>
      </c>
      <c r="Z276" s="14">
        <f t="shared" si="153"/>
        <v>1700.3141999999998</v>
      </c>
      <c r="AA276" s="14"/>
      <c r="AB276" s="14"/>
      <c r="AC276" s="176"/>
    </row>
    <row r="277" spans="1:30" ht="20.100000000000001" customHeight="1">
      <c r="A277" s="168">
        <v>241</v>
      </c>
      <c r="B277" s="177" t="s">
        <v>298</v>
      </c>
      <c r="C277" s="168">
        <v>1</v>
      </c>
      <c r="D277" s="168" t="s">
        <v>41</v>
      </c>
      <c r="E277" s="170">
        <v>3090.96</v>
      </c>
      <c r="F277" s="171">
        <v>0</v>
      </c>
      <c r="G277" s="21">
        <f t="shared" si="142"/>
        <v>0</v>
      </c>
      <c r="H277" s="172">
        <f t="shared" si="143"/>
        <v>3090.96</v>
      </c>
      <c r="I277" s="22">
        <v>1</v>
      </c>
      <c r="J277" s="22">
        <f t="shared" si="144"/>
        <v>1</v>
      </c>
      <c r="K277" s="173">
        <f>E277*1.25</f>
        <v>3863.7</v>
      </c>
      <c r="L277" s="173">
        <f t="shared" si="146"/>
        <v>3863.7</v>
      </c>
      <c r="M277" s="13">
        <v>0.21</v>
      </c>
      <c r="N277" s="13">
        <v>0.09</v>
      </c>
      <c r="O277" s="13">
        <v>0.35</v>
      </c>
      <c r="P277" s="13">
        <v>0.15</v>
      </c>
      <c r="Q277" s="242">
        <v>0.1</v>
      </c>
      <c r="R277" s="22">
        <v>0</v>
      </c>
      <c r="S277" s="22">
        <v>0.89999999999999991</v>
      </c>
      <c r="T277" s="22">
        <f t="shared" si="147"/>
        <v>0</v>
      </c>
      <c r="U277" s="13">
        <f t="shared" si="155"/>
        <v>0.89999999999999991</v>
      </c>
      <c r="V277" s="14">
        <f t="shared" si="156"/>
        <v>3477.3299999999995</v>
      </c>
      <c r="W277" s="14">
        <f t="shared" si="150"/>
        <v>0</v>
      </c>
      <c r="X277" s="14">
        <f t="shared" si="157"/>
        <v>3477.3299999999995</v>
      </c>
      <c r="Y277" s="14">
        <f t="shared" si="152"/>
        <v>0</v>
      </c>
      <c r="Z277" s="14">
        <f t="shared" si="153"/>
        <v>3477.3299999999995</v>
      </c>
      <c r="AA277" s="14"/>
      <c r="AB277" s="14"/>
      <c r="AC277" s="176"/>
    </row>
    <row r="278" spans="1:30" ht="20.100000000000001" customHeight="1">
      <c r="A278" s="168">
        <v>242</v>
      </c>
      <c r="B278" s="177" t="s">
        <v>299</v>
      </c>
      <c r="C278" s="168">
        <v>1</v>
      </c>
      <c r="D278" s="168" t="s">
        <v>41</v>
      </c>
      <c r="E278" s="170">
        <v>2422.1</v>
      </c>
      <c r="F278" s="171">
        <v>0.22</v>
      </c>
      <c r="G278" s="21">
        <f t="shared" si="142"/>
        <v>532.86199999999997</v>
      </c>
      <c r="H278" s="172">
        <f t="shared" si="143"/>
        <v>1889.2379999999998</v>
      </c>
      <c r="I278" s="22">
        <v>1</v>
      </c>
      <c r="J278" s="22">
        <f t="shared" si="144"/>
        <v>0.78</v>
      </c>
      <c r="K278" s="173">
        <f>E278</f>
        <v>2422.1</v>
      </c>
      <c r="L278" s="173">
        <f t="shared" si="146"/>
        <v>1889.2380000000001</v>
      </c>
      <c r="M278" s="13">
        <v>0.21</v>
      </c>
      <c r="N278" s="13">
        <v>0.09</v>
      </c>
      <c r="O278" s="13">
        <v>0.35</v>
      </c>
      <c r="P278" s="13">
        <v>0.15</v>
      </c>
      <c r="Q278" s="242">
        <v>0.1</v>
      </c>
      <c r="R278" s="22">
        <v>0</v>
      </c>
      <c r="S278" s="22">
        <v>0.89999999999999991</v>
      </c>
      <c r="T278" s="22">
        <f t="shared" si="147"/>
        <v>0</v>
      </c>
      <c r="U278" s="13">
        <f t="shared" si="155"/>
        <v>0.89999999999999991</v>
      </c>
      <c r="V278" s="14">
        <f t="shared" si="156"/>
        <v>1700.3141999999998</v>
      </c>
      <c r="W278" s="14">
        <f t="shared" si="150"/>
        <v>0</v>
      </c>
      <c r="X278" s="14">
        <f t="shared" si="157"/>
        <v>1700.3141999999998</v>
      </c>
      <c r="Y278" s="14">
        <f t="shared" si="152"/>
        <v>0</v>
      </c>
      <c r="Z278" s="14">
        <f t="shared" si="153"/>
        <v>1700.3141999999998</v>
      </c>
      <c r="AA278" s="14"/>
      <c r="AB278" s="14"/>
      <c r="AC278" s="176"/>
    </row>
    <row r="279" spans="1:30" ht="20.100000000000001" customHeight="1">
      <c r="A279" s="168">
        <v>243</v>
      </c>
      <c r="B279" s="177" t="s">
        <v>300</v>
      </c>
      <c r="C279" s="168">
        <v>1</v>
      </c>
      <c r="D279" s="168" t="s">
        <v>41</v>
      </c>
      <c r="E279" s="170">
        <v>3090.96</v>
      </c>
      <c r="F279" s="171">
        <v>0</v>
      </c>
      <c r="G279" s="21">
        <f t="shared" si="142"/>
        <v>0</v>
      </c>
      <c r="H279" s="172">
        <f t="shared" si="143"/>
        <v>3090.96</v>
      </c>
      <c r="I279" s="22">
        <v>1</v>
      </c>
      <c r="J279" s="22">
        <f t="shared" si="144"/>
        <v>1</v>
      </c>
      <c r="K279" s="173">
        <f>E279*1.25</f>
        <v>3863.7</v>
      </c>
      <c r="L279" s="173">
        <f t="shared" si="146"/>
        <v>3863.7</v>
      </c>
      <c r="M279" s="13">
        <v>0.21</v>
      </c>
      <c r="N279" s="13">
        <v>0.09</v>
      </c>
      <c r="O279" s="13">
        <v>0.35</v>
      </c>
      <c r="P279" s="13">
        <v>0.15</v>
      </c>
      <c r="Q279" s="13">
        <v>0</v>
      </c>
      <c r="R279" s="22">
        <v>0</v>
      </c>
      <c r="S279" s="22">
        <v>0.79999999999999993</v>
      </c>
      <c r="T279" s="22">
        <f t="shared" si="147"/>
        <v>0.10000000000000009</v>
      </c>
      <c r="U279" s="13">
        <v>0.9</v>
      </c>
      <c r="V279" s="14">
        <f t="shared" si="156"/>
        <v>3090.9599999999996</v>
      </c>
      <c r="W279" s="14">
        <f t="shared" si="150"/>
        <v>386.37000000000035</v>
      </c>
      <c r="X279" s="14">
        <f t="shared" si="157"/>
        <v>3477.33</v>
      </c>
      <c r="Y279" s="14">
        <f t="shared" si="152"/>
        <v>386.37000000000035</v>
      </c>
      <c r="Z279" s="14">
        <f t="shared" si="153"/>
        <v>3477.33</v>
      </c>
      <c r="AA279" s="158"/>
      <c r="AB279" s="232"/>
      <c r="AC279" s="176"/>
      <c r="AD279" s="1" t="s">
        <v>85</v>
      </c>
    </row>
    <row r="280" spans="1:30" ht="27" customHeight="1">
      <c r="A280" s="168">
        <v>244</v>
      </c>
      <c r="B280" s="177" t="s">
        <v>301</v>
      </c>
      <c r="C280" s="168">
        <v>1</v>
      </c>
      <c r="D280" s="168" t="s">
        <v>41</v>
      </c>
      <c r="E280" s="170">
        <v>3226.64</v>
      </c>
      <c r="F280" s="171">
        <v>0</v>
      </c>
      <c r="G280" s="21">
        <f t="shared" si="142"/>
        <v>0</v>
      </c>
      <c r="H280" s="172">
        <f t="shared" si="143"/>
        <v>3226.64</v>
      </c>
      <c r="I280" s="22">
        <v>1</v>
      </c>
      <c r="J280" s="22">
        <f t="shared" si="144"/>
        <v>1</v>
      </c>
      <c r="K280" s="173">
        <f t="shared" ref="K280:K288" si="158">E280*1.25</f>
        <v>4033.2999999999997</v>
      </c>
      <c r="L280" s="173">
        <f t="shared" si="146"/>
        <v>4033.2999999999997</v>
      </c>
      <c r="M280" s="13">
        <v>0.21</v>
      </c>
      <c r="N280" s="13">
        <v>0</v>
      </c>
      <c r="O280" s="13">
        <v>0.35</v>
      </c>
      <c r="P280" s="13">
        <v>0</v>
      </c>
      <c r="Q280" s="13">
        <v>0</v>
      </c>
      <c r="R280" s="22">
        <v>0</v>
      </c>
      <c r="S280" s="22">
        <v>0.55999999999999994</v>
      </c>
      <c r="T280" s="22">
        <f t="shared" si="147"/>
        <v>0</v>
      </c>
      <c r="U280" s="13">
        <f t="shared" si="155"/>
        <v>0.55999999999999994</v>
      </c>
      <c r="V280" s="14">
        <f t="shared" si="156"/>
        <v>2258.6479999999997</v>
      </c>
      <c r="W280" s="14">
        <f t="shared" si="150"/>
        <v>0</v>
      </c>
      <c r="X280" s="14">
        <f t="shared" si="157"/>
        <v>2258.6479999999997</v>
      </c>
      <c r="Y280" s="14">
        <f t="shared" si="152"/>
        <v>0</v>
      </c>
      <c r="Z280" s="14">
        <f t="shared" si="153"/>
        <v>2258.6479999999997</v>
      </c>
      <c r="AA280" s="158"/>
      <c r="AB280" s="14"/>
      <c r="AC280" s="176"/>
    </row>
    <row r="281" spans="1:30" ht="13.2">
      <c r="A281" s="168">
        <v>245</v>
      </c>
      <c r="B281" s="177" t="s">
        <v>302</v>
      </c>
      <c r="C281" s="168">
        <v>1</v>
      </c>
      <c r="D281" s="168" t="s">
        <v>41</v>
      </c>
      <c r="E281" s="170">
        <v>3252.08</v>
      </c>
      <c r="F281" s="171">
        <v>0</v>
      </c>
      <c r="G281" s="21">
        <f t="shared" si="142"/>
        <v>0</v>
      </c>
      <c r="H281" s="172">
        <f t="shared" si="143"/>
        <v>3252.08</v>
      </c>
      <c r="I281" s="22">
        <v>1</v>
      </c>
      <c r="J281" s="22">
        <f t="shared" si="144"/>
        <v>1</v>
      </c>
      <c r="K281" s="173">
        <f t="shared" si="158"/>
        <v>4065.1</v>
      </c>
      <c r="L281" s="173">
        <f t="shared" si="146"/>
        <v>4065.1</v>
      </c>
      <c r="M281" s="13">
        <v>0.21</v>
      </c>
      <c r="N281" s="13">
        <v>0.09</v>
      </c>
      <c r="O281" s="13">
        <v>0.35</v>
      </c>
      <c r="P281" s="13">
        <v>0.15</v>
      </c>
      <c r="Q281" s="13">
        <v>0</v>
      </c>
      <c r="R281" s="22">
        <v>0</v>
      </c>
      <c r="S281" s="22">
        <v>0.79999999999999993</v>
      </c>
      <c r="T281" s="22">
        <f t="shared" si="147"/>
        <v>0.10000000000000009</v>
      </c>
      <c r="U281" s="13">
        <v>0.9</v>
      </c>
      <c r="V281" s="14">
        <f t="shared" si="156"/>
        <v>3252.0799999999995</v>
      </c>
      <c r="W281" s="14">
        <f t="shared" si="150"/>
        <v>406.51000000000067</v>
      </c>
      <c r="X281" s="14">
        <f t="shared" si="157"/>
        <v>3658.59</v>
      </c>
      <c r="Y281" s="14">
        <f t="shared" si="152"/>
        <v>406.51000000000067</v>
      </c>
      <c r="Z281" s="14">
        <f t="shared" si="153"/>
        <v>3658.59</v>
      </c>
      <c r="AA281" s="158"/>
      <c r="AB281" s="232"/>
      <c r="AC281" s="176"/>
    </row>
    <row r="282" spans="1:30" ht="20.100000000000001" customHeight="1">
      <c r="A282" s="168">
        <v>246</v>
      </c>
      <c r="B282" s="177" t="s">
        <v>303</v>
      </c>
      <c r="C282" s="168">
        <v>1</v>
      </c>
      <c r="D282" s="168" t="s">
        <v>41</v>
      </c>
      <c r="E282" s="170">
        <v>2422.1</v>
      </c>
      <c r="F282" s="171">
        <v>0</v>
      </c>
      <c r="G282" s="21">
        <f t="shared" si="142"/>
        <v>0</v>
      </c>
      <c r="H282" s="172">
        <f t="shared" si="143"/>
        <v>2422.1</v>
      </c>
      <c r="I282" s="22">
        <v>1</v>
      </c>
      <c r="J282" s="22">
        <f t="shared" si="144"/>
        <v>1</v>
      </c>
      <c r="K282" s="173">
        <f t="shared" si="158"/>
        <v>3027.625</v>
      </c>
      <c r="L282" s="173">
        <f t="shared" si="146"/>
        <v>3027.625</v>
      </c>
      <c r="M282" s="13">
        <v>0.21</v>
      </c>
      <c r="N282" s="13">
        <v>0.09</v>
      </c>
      <c r="O282" s="13">
        <v>0.35</v>
      </c>
      <c r="P282" s="13">
        <v>0.15</v>
      </c>
      <c r="Q282" s="13">
        <v>0</v>
      </c>
      <c r="R282" s="22">
        <v>0</v>
      </c>
      <c r="S282" s="22">
        <v>0.79999999999999993</v>
      </c>
      <c r="T282" s="22">
        <f t="shared" si="147"/>
        <v>0</v>
      </c>
      <c r="U282" s="13">
        <f t="shared" si="155"/>
        <v>0.79999999999999993</v>
      </c>
      <c r="V282" s="14">
        <f t="shared" si="156"/>
        <v>2422.1</v>
      </c>
      <c r="W282" s="14">
        <f t="shared" si="150"/>
        <v>0</v>
      </c>
      <c r="X282" s="14">
        <f t="shared" si="157"/>
        <v>2422.1</v>
      </c>
      <c r="Y282" s="14">
        <f t="shared" si="152"/>
        <v>0</v>
      </c>
      <c r="Z282" s="14">
        <f t="shared" si="153"/>
        <v>2422.1</v>
      </c>
      <c r="AA282" s="14"/>
      <c r="AB282" s="232"/>
      <c r="AC282" s="176"/>
      <c r="AD282" s="1" t="s">
        <v>120</v>
      </c>
    </row>
    <row r="283" spans="1:30" ht="20.100000000000001" customHeight="1">
      <c r="A283" s="168">
        <v>247</v>
      </c>
      <c r="B283" s="177" t="s">
        <v>304</v>
      </c>
      <c r="C283" s="168">
        <v>1</v>
      </c>
      <c r="D283" s="168" t="s">
        <v>41</v>
      </c>
      <c r="E283" s="170">
        <v>2673.32</v>
      </c>
      <c r="F283" s="171">
        <v>0</v>
      </c>
      <c r="G283" s="21">
        <f t="shared" si="142"/>
        <v>0</v>
      </c>
      <c r="H283" s="172">
        <f t="shared" si="143"/>
        <v>2673.32</v>
      </c>
      <c r="I283" s="22">
        <v>1</v>
      </c>
      <c r="J283" s="22">
        <f t="shared" si="144"/>
        <v>1</v>
      </c>
      <c r="K283" s="173">
        <f t="shared" si="158"/>
        <v>3341.65</v>
      </c>
      <c r="L283" s="173">
        <f t="shared" si="146"/>
        <v>3341.65</v>
      </c>
      <c r="M283" s="13">
        <v>0.21</v>
      </c>
      <c r="N283" s="13">
        <v>0.09</v>
      </c>
      <c r="O283" s="13">
        <v>0.35</v>
      </c>
      <c r="P283" s="13">
        <v>0.15</v>
      </c>
      <c r="Q283" s="13">
        <v>0</v>
      </c>
      <c r="R283" s="22">
        <v>0</v>
      </c>
      <c r="S283" s="22">
        <v>0.79999999999999993</v>
      </c>
      <c r="T283" s="22">
        <f t="shared" si="147"/>
        <v>5.0000000000000044E-2</v>
      </c>
      <c r="U283" s="13">
        <v>0.85</v>
      </c>
      <c r="V283" s="14">
        <f t="shared" si="156"/>
        <v>2673.3199999999997</v>
      </c>
      <c r="W283" s="14">
        <f t="shared" si="150"/>
        <v>167.08250000000044</v>
      </c>
      <c r="X283" s="14">
        <f t="shared" si="157"/>
        <v>2840.4025000000001</v>
      </c>
      <c r="Y283" s="14">
        <f t="shared" si="152"/>
        <v>167.08250000000044</v>
      </c>
      <c r="Z283" s="14">
        <f t="shared" si="153"/>
        <v>2840.4025000000001</v>
      </c>
      <c r="AA283" s="14"/>
      <c r="AB283" s="232"/>
      <c r="AC283" s="176"/>
    </row>
    <row r="284" spans="1:30" ht="20.100000000000001" customHeight="1">
      <c r="A284" s="168">
        <v>248</v>
      </c>
      <c r="B284" s="177" t="s">
        <v>305</v>
      </c>
      <c r="C284" s="168">
        <v>1</v>
      </c>
      <c r="D284" s="168" t="s">
        <v>41</v>
      </c>
      <c r="E284" s="170">
        <v>3226.64</v>
      </c>
      <c r="F284" s="171">
        <v>0</v>
      </c>
      <c r="G284" s="21">
        <f t="shared" si="142"/>
        <v>0</v>
      </c>
      <c r="H284" s="172">
        <f t="shared" si="143"/>
        <v>3226.64</v>
      </c>
      <c r="I284" s="22">
        <v>1</v>
      </c>
      <c r="J284" s="22">
        <f t="shared" si="144"/>
        <v>1</v>
      </c>
      <c r="K284" s="173">
        <f t="shared" si="158"/>
        <v>4033.2999999999997</v>
      </c>
      <c r="L284" s="173">
        <f t="shared" si="146"/>
        <v>4033.2999999999997</v>
      </c>
      <c r="M284" s="13">
        <v>0.21</v>
      </c>
      <c r="N284" s="13">
        <v>0.09</v>
      </c>
      <c r="O284" s="13">
        <v>0.35</v>
      </c>
      <c r="P284" s="13">
        <v>0.15</v>
      </c>
      <c r="Q284" s="13">
        <v>0</v>
      </c>
      <c r="R284" s="22">
        <v>0</v>
      </c>
      <c r="S284" s="22">
        <v>0.79999999999999993</v>
      </c>
      <c r="T284" s="22">
        <f t="shared" si="147"/>
        <v>0.10000000000000009</v>
      </c>
      <c r="U284" s="13">
        <v>0.9</v>
      </c>
      <c r="V284" s="14">
        <f t="shared" si="156"/>
        <v>3226.6399999999994</v>
      </c>
      <c r="W284" s="14">
        <f t="shared" si="150"/>
        <v>403.33000000000038</v>
      </c>
      <c r="X284" s="14">
        <f t="shared" si="157"/>
        <v>3629.97</v>
      </c>
      <c r="Y284" s="14">
        <f t="shared" si="152"/>
        <v>403.33000000000038</v>
      </c>
      <c r="Z284" s="14">
        <f t="shared" si="153"/>
        <v>3629.97</v>
      </c>
      <c r="AA284" s="14"/>
      <c r="AB284" s="232"/>
      <c r="AC284" s="176"/>
      <c r="AD284" s="1" t="s">
        <v>219</v>
      </c>
    </row>
    <row r="285" spans="1:30" ht="29.25" customHeight="1">
      <c r="A285" s="168">
        <v>249</v>
      </c>
      <c r="B285" s="177" t="s">
        <v>306</v>
      </c>
      <c r="C285" s="168">
        <v>1</v>
      </c>
      <c r="D285" s="168" t="s">
        <v>41</v>
      </c>
      <c r="E285" s="170">
        <v>3226.64</v>
      </c>
      <c r="F285" s="171">
        <v>0</v>
      </c>
      <c r="G285" s="21">
        <f t="shared" si="142"/>
        <v>0</v>
      </c>
      <c r="H285" s="172">
        <f t="shared" si="143"/>
        <v>3226.64</v>
      </c>
      <c r="I285" s="22">
        <v>1</v>
      </c>
      <c r="J285" s="22">
        <f t="shared" si="144"/>
        <v>1</v>
      </c>
      <c r="K285" s="173">
        <f t="shared" si="158"/>
        <v>4033.2999999999997</v>
      </c>
      <c r="L285" s="173">
        <f t="shared" si="146"/>
        <v>4033.2999999999997</v>
      </c>
      <c r="M285" s="13">
        <v>0.21</v>
      </c>
      <c r="N285" s="13">
        <v>0.09</v>
      </c>
      <c r="O285" s="13">
        <v>0.35</v>
      </c>
      <c r="P285" s="13">
        <v>0.15</v>
      </c>
      <c r="Q285" s="13">
        <v>0</v>
      </c>
      <c r="R285" s="22">
        <v>0</v>
      </c>
      <c r="S285" s="22">
        <v>0.79999999999999993</v>
      </c>
      <c r="T285" s="22">
        <f t="shared" si="147"/>
        <v>0.10000000000000009</v>
      </c>
      <c r="U285" s="13">
        <v>0.9</v>
      </c>
      <c r="V285" s="14">
        <f t="shared" si="156"/>
        <v>3226.6399999999994</v>
      </c>
      <c r="W285" s="14">
        <f t="shared" si="150"/>
        <v>403.33000000000038</v>
      </c>
      <c r="X285" s="14">
        <f t="shared" si="157"/>
        <v>3629.97</v>
      </c>
      <c r="Y285" s="14">
        <f t="shared" si="152"/>
        <v>403.33000000000038</v>
      </c>
      <c r="Z285" s="14">
        <f t="shared" si="153"/>
        <v>3629.97</v>
      </c>
      <c r="AA285" s="158"/>
      <c r="AB285" s="232"/>
      <c r="AC285" s="176"/>
      <c r="AD285" s="1" t="s">
        <v>219</v>
      </c>
    </row>
    <row r="286" spans="1:30" ht="20.100000000000001" customHeight="1">
      <c r="A286" s="168">
        <v>250</v>
      </c>
      <c r="B286" s="177" t="s">
        <v>307</v>
      </c>
      <c r="C286" s="168">
        <v>1</v>
      </c>
      <c r="D286" s="168" t="s">
        <v>41</v>
      </c>
      <c r="E286" s="170">
        <v>5363.6</v>
      </c>
      <c r="F286" s="171">
        <v>0</v>
      </c>
      <c r="G286" s="21">
        <f t="shared" si="142"/>
        <v>0</v>
      </c>
      <c r="H286" s="172">
        <f t="shared" si="143"/>
        <v>5363.6</v>
      </c>
      <c r="I286" s="22">
        <v>1</v>
      </c>
      <c r="J286" s="22">
        <f t="shared" si="144"/>
        <v>1</v>
      </c>
      <c r="K286" s="173">
        <f t="shared" si="158"/>
        <v>6704.5</v>
      </c>
      <c r="L286" s="173">
        <f t="shared" si="146"/>
        <v>6704.5</v>
      </c>
      <c r="M286" s="13">
        <v>0.21</v>
      </c>
      <c r="N286" s="13">
        <v>0.09</v>
      </c>
      <c r="O286" s="13">
        <v>0.35</v>
      </c>
      <c r="P286" s="13">
        <v>0.15</v>
      </c>
      <c r="Q286" s="13">
        <v>0</v>
      </c>
      <c r="R286" s="22">
        <v>0</v>
      </c>
      <c r="S286" s="22">
        <v>0.79999999999999993</v>
      </c>
      <c r="T286" s="22">
        <f t="shared" si="147"/>
        <v>0.10000000000000009</v>
      </c>
      <c r="U286" s="13">
        <v>0.9</v>
      </c>
      <c r="V286" s="14">
        <f t="shared" si="156"/>
        <v>5363.5999999999995</v>
      </c>
      <c r="W286" s="14">
        <f t="shared" si="150"/>
        <v>670.45000000000073</v>
      </c>
      <c r="X286" s="14">
        <f t="shared" si="157"/>
        <v>6034.05</v>
      </c>
      <c r="Y286" s="14">
        <f t="shared" si="152"/>
        <v>670.45000000000073</v>
      </c>
      <c r="Z286" s="14">
        <f t="shared" si="153"/>
        <v>6034.05</v>
      </c>
      <c r="AA286" s="14"/>
      <c r="AB286" s="232"/>
      <c r="AC286" s="176"/>
    </row>
    <row r="287" spans="1:30" ht="20.100000000000001" customHeight="1">
      <c r="A287" s="168">
        <v>251</v>
      </c>
      <c r="B287" s="177" t="s">
        <v>308</v>
      </c>
      <c r="C287" s="168">
        <v>1</v>
      </c>
      <c r="D287" s="168" t="s">
        <v>41</v>
      </c>
      <c r="E287" s="170">
        <v>3090.96</v>
      </c>
      <c r="F287" s="171">
        <v>0</v>
      </c>
      <c r="G287" s="21">
        <f t="shared" si="142"/>
        <v>0</v>
      </c>
      <c r="H287" s="172">
        <f t="shared" si="143"/>
        <v>3090.96</v>
      </c>
      <c r="I287" s="22">
        <v>1</v>
      </c>
      <c r="J287" s="22">
        <f t="shared" si="144"/>
        <v>1</v>
      </c>
      <c r="K287" s="173">
        <f t="shared" si="158"/>
        <v>3863.7</v>
      </c>
      <c r="L287" s="173">
        <f t="shared" si="146"/>
        <v>3863.7</v>
      </c>
      <c r="M287" s="13">
        <v>0.21</v>
      </c>
      <c r="N287" s="13">
        <v>0.09</v>
      </c>
      <c r="O287" s="13">
        <v>0.35</v>
      </c>
      <c r="P287" s="13">
        <v>0.15</v>
      </c>
      <c r="Q287" s="242">
        <v>0.1</v>
      </c>
      <c r="R287" s="22">
        <v>0</v>
      </c>
      <c r="S287" s="22">
        <v>0.89999999999999991</v>
      </c>
      <c r="T287" s="22">
        <f t="shared" si="147"/>
        <v>0</v>
      </c>
      <c r="U287" s="13">
        <f t="shared" si="155"/>
        <v>0.89999999999999991</v>
      </c>
      <c r="V287" s="14">
        <f t="shared" si="156"/>
        <v>3477.3299999999995</v>
      </c>
      <c r="W287" s="14">
        <f t="shared" si="150"/>
        <v>0</v>
      </c>
      <c r="X287" s="14">
        <f t="shared" si="157"/>
        <v>3477.3299999999995</v>
      </c>
      <c r="Y287" s="14">
        <f t="shared" si="152"/>
        <v>0</v>
      </c>
      <c r="Z287" s="14">
        <f t="shared" si="153"/>
        <v>3477.3299999999995</v>
      </c>
      <c r="AA287" s="14"/>
      <c r="AB287" s="14"/>
      <c r="AC287" s="176"/>
    </row>
    <row r="288" spans="1:30" ht="26.25" customHeight="1">
      <c r="A288" s="168">
        <v>252</v>
      </c>
      <c r="B288" s="177" t="s">
        <v>309</v>
      </c>
      <c r="C288" s="168">
        <v>1</v>
      </c>
      <c r="D288" s="168" t="s">
        <v>41</v>
      </c>
      <c r="E288" s="170">
        <v>2422.1</v>
      </c>
      <c r="F288" s="171">
        <v>0</v>
      </c>
      <c r="G288" s="21">
        <f t="shared" si="142"/>
        <v>0</v>
      </c>
      <c r="H288" s="172">
        <f t="shared" si="143"/>
        <v>2422.1</v>
      </c>
      <c r="I288" s="22">
        <v>1</v>
      </c>
      <c r="J288" s="22">
        <f t="shared" si="144"/>
        <v>1</v>
      </c>
      <c r="K288" s="173">
        <f t="shared" si="158"/>
        <v>3027.625</v>
      </c>
      <c r="L288" s="173">
        <f t="shared" si="146"/>
        <v>3027.625</v>
      </c>
      <c r="M288" s="13">
        <v>0.21</v>
      </c>
      <c r="N288" s="13">
        <v>0.09</v>
      </c>
      <c r="O288" s="13">
        <v>0.35</v>
      </c>
      <c r="P288" s="13">
        <v>0.15</v>
      </c>
      <c r="Q288" s="22">
        <v>0.1</v>
      </c>
      <c r="R288" s="22">
        <v>0</v>
      </c>
      <c r="S288" s="22">
        <v>0.89999999999999991</v>
      </c>
      <c r="T288" s="22">
        <f t="shared" si="147"/>
        <v>0</v>
      </c>
      <c r="U288" s="13">
        <f t="shared" si="155"/>
        <v>0.89999999999999991</v>
      </c>
      <c r="V288" s="14">
        <f t="shared" si="156"/>
        <v>2724.8624999999997</v>
      </c>
      <c r="W288" s="14">
        <f t="shared" si="150"/>
        <v>0</v>
      </c>
      <c r="X288" s="14">
        <f t="shared" si="157"/>
        <v>2724.8624999999997</v>
      </c>
      <c r="Y288" s="14">
        <f t="shared" si="152"/>
        <v>0</v>
      </c>
      <c r="Z288" s="14">
        <f t="shared" si="153"/>
        <v>2724.8624999999997</v>
      </c>
      <c r="AA288" s="14"/>
      <c r="AB288" s="158"/>
      <c r="AC288" s="176"/>
    </row>
    <row r="289" spans="1:30" ht="39.6">
      <c r="A289" s="168">
        <v>253</v>
      </c>
      <c r="B289" s="177" t="s">
        <v>310</v>
      </c>
      <c r="C289" s="168">
        <v>1</v>
      </c>
      <c r="D289" s="168" t="s">
        <v>41</v>
      </c>
      <c r="E289" s="170">
        <v>2422.1</v>
      </c>
      <c r="F289" s="171">
        <v>0.22</v>
      </c>
      <c r="G289" s="21">
        <f t="shared" si="142"/>
        <v>532.86199999999997</v>
      </c>
      <c r="H289" s="172">
        <f t="shared" si="143"/>
        <v>1889.2379999999998</v>
      </c>
      <c r="I289" s="22">
        <v>1</v>
      </c>
      <c r="J289" s="22">
        <f t="shared" si="144"/>
        <v>0.78</v>
      </c>
      <c r="K289" s="173">
        <f>E289</f>
        <v>2422.1</v>
      </c>
      <c r="L289" s="173">
        <f t="shared" si="146"/>
        <v>1889.2380000000001</v>
      </c>
      <c r="M289" s="13">
        <v>0.21</v>
      </c>
      <c r="N289" s="13">
        <v>0.09</v>
      </c>
      <c r="O289" s="13">
        <v>0.35</v>
      </c>
      <c r="P289" s="13">
        <v>0.15</v>
      </c>
      <c r="Q289" s="22">
        <v>0.1</v>
      </c>
      <c r="R289" s="22">
        <v>0</v>
      </c>
      <c r="S289" s="22">
        <v>0.89999999999999991</v>
      </c>
      <c r="T289" s="22">
        <f t="shared" si="147"/>
        <v>0</v>
      </c>
      <c r="U289" s="13">
        <f t="shared" si="155"/>
        <v>0.89999999999999991</v>
      </c>
      <c r="V289" s="14">
        <f t="shared" si="156"/>
        <v>1700.3141999999998</v>
      </c>
      <c r="W289" s="14">
        <f t="shared" si="150"/>
        <v>0</v>
      </c>
      <c r="X289" s="14">
        <f t="shared" si="157"/>
        <v>1700.3141999999998</v>
      </c>
      <c r="Y289" s="14">
        <f t="shared" si="152"/>
        <v>0</v>
      </c>
      <c r="Z289" s="14">
        <f t="shared" si="153"/>
        <v>1700.3141999999998</v>
      </c>
      <c r="AA289" s="14"/>
      <c r="AB289" s="158"/>
      <c r="AC289" s="175" t="s">
        <v>78</v>
      </c>
    </row>
    <row r="290" spans="1:30" ht="27" customHeight="1">
      <c r="A290" s="168">
        <v>254</v>
      </c>
      <c r="B290" s="177" t="s">
        <v>311</v>
      </c>
      <c r="C290" s="168">
        <v>1</v>
      </c>
      <c r="D290" s="168" t="s">
        <v>41</v>
      </c>
      <c r="E290" s="170">
        <v>3090.96</v>
      </c>
      <c r="F290" s="171">
        <v>0</v>
      </c>
      <c r="G290" s="21">
        <f t="shared" si="142"/>
        <v>0</v>
      </c>
      <c r="H290" s="172">
        <f t="shared" si="143"/>
        <v>3090.96</v>
      </c>
      <c r="I290" s="22">
        <v>1</v>
      </c>
      <c r="J290" s="22">
        <f t="shared" si="144"/>
        <v>1</v>
      </c>
      <c r="K290" s="173">
        <f>E290*1.25</f>
        <v>3863.7</v>
      </c>
      <c r="L290" s="173">
        <f t="shared" si="146"/>
        <v>3863.7</v>
      </c>
      <c r="M290" s="13">
        <v>0.21</v>
      </c>
      <c r="N290" s="13">
        <v>0.09</v>
      </c>
      <c r="O290" s="13">
        <v>0.35</v>
      </c>
      <c r="P290" s="13">
        <v>0.15</v>
      </c>
      <c r="Q290" s="22">
        <v>0.1</v>
      </c>
      <c r="R290" s="22">
        <v>0</v>
      </c>
      <c r="S290" s="22">
        <v>0.89999999999999991</v>
      </c>
      <c r="T290" s="22">
        <f t="shared" si="147"/>
        <v>0</v>
      </c>
      <c r="U290" s="13">
        <f t="shared" si="155"/>
        <v>0.89999999999999991</v>
      </c>
      <c r="V290" s="14">
        <f t="shared" si="156"/>
        <v>3477.3299999999995</v>
      </c>
      <c r="W290" s="14">
        <f t="shared" si="150"/>
        <v>0</v>
      </c>
      <c r="X290" s="14">
        <f t="shared" si="157"/>
        <v>3477.3299999999995</v>
      </c>
      <c r="Y290" s="14">
        <f t="shared" si="152"/>
        <v>0</v>
      </c>
      <c r="Z290" s="14">
        <f t="shared" si="153"/>
        <v>3477.3299999999995</v>
      </c>
      <c r="AA290" s="14"/>
      <c r="AB290" s="158"/>
      <c r="AC290" s="176"/>
    </row>
    <row r="291" spans="1:30" ht="39.6">
      <c r="A291" s="168">
        <v>255</v>
      </c>
      <c r="B291" s="177" t="s">
        <v>312</v>
      </c>
      <c r="C291" s="168">
        <v>1</v>
      </c>
      <c r="D291" s="168" t="s">
        <v>41</v>
      </c>
      <c r="E291" s="170">
        <v>2422.1</v>
      </c>
      <c r="F291" s="171">
        <v>0.22</v>
      </c>
      <c r="G291" s="21">
        <f t="shared" si="142"/>
        <v>532.86199999999997</v>
      </c>
      <c r="H291" s="172">
        <f t="shared" si="143"/>
        <v>1889.2379999999998</v>
      </c>
      <c r="I291" s="22">
        <v>1</v>
      </c>
      <c r="J291" s="22">
        <f t="shared" si="144"/>
        <v>0.78</v>
      </c>
      <c r="K291" s="173">
        <f>E291</f>
        <v>2422.1</v>
      </c>
      <c r="L291" s="173">
        <f t="shared" si="146"/>
        <v>1889.2380000000001</v>
      </c>
      <c r="M291" s="13">
        <v>0.21</v>
      </c>
      <c r="N291" s="13">
        <v>0.09</v>
      </c>
      <c r="O291" s="13">
        <v>0.35</v>
      </c>
      <c r="P291" s="13">
        <v>0.15</v>
      </c>
      <c r="Q291" s="22">
        <v>0.1</v>
      </c>
      <c r="R291" s="22">
        <v>0</v>
      </c>
      <c r="S291" s="22">
        <v>0.89999999999999991</v>
      </c>
      <c r="T291" s="22">
        <f t="shared" si="147"/>
        <v>0</v>
      </c>
      <c r="U291" s="13">
        <f t="shared" si="155"/>
        <v>0.89999999999999991</v>
      </c>
      <c r="V291" s="14">
        <f t="shared" si="156"/>
        <v>1700.3141999999998</v>
      </c>
      <c r="W291" s="14">
        <f t="shared" si="150"/>
        <v>0</v>
      </c>
      <c r="X291" s="14">
        <f t="shared" si="157"/>
        <v>1700.3141999999998</v>
      </c>
      <c r="Y291" s="14">
        <f t="shared" si="152"/>
        <v>0</v>
      </c>
      <c r="Z291" s="14">
        <f t="shared" si="153"/>
        <v>1700.3141999999998</v>
      </c>
      <c r="AA291" s="14"/>
      <c r="AB291" s="158"/>
      <c r="AC291" s="175" t="s">
        <v>78</v>
      </c>
    </row>
    <row r="292" spans="1:30" ht="20.100000000000001" customHeight="1">
      <c r="A292" s="168">
        <v>256</v>
      </c>
      <c r="B292" s="177" t="s">
        <v>313</v>
      </c>
      <c r="C292" s="168">
        <v>1</v>
      </c>
      <c r="D292" s="168" t="s">
        <v>41</v>
      </c>
      <c r="E292" s="170">
        <v>3090.96</v>
      </c>
      <c r="F292" s="171">
        <v>0</v>
      </c>
      <c r="G292" s="21">
        <f t="shared" si="142"/>
        <v>0</v>
      </c>
      <c r="H292" s="172">
        <f t="shared" si="143"/>
        <v>3090.96</v>
      </c>
      <c r="I292" s="22">
        <v>1</v>
      </c>
      <c r="J292" s="22">
        <f t="shared" si="144"/>
        <v>1</v>
      </c>
      <c r="K292" s="173">
        <f>E292*1.25</f>
        <v>3863.7</v>
      </c>
      <c r="L292" s="173">
        <f t="shared" si="146"/>
        <v>3863.7</v>
      </c>
      <c r="M292" s="13">
        <v>0.21</v>
      </c>
      <c r="N292" s="13">
        <v>0.09</v>
      </c>
      <c r="O292" s="13">
        <v>0.35</v>
      </c>
      <c r="P292" s="13">
        <v>0.15</v>
      </c>
      <c r="Q292" s="13">
        <v>0</v>
      </c>
      <c r="R292" s="22">
        <v>0</v>
      </c>
      <c r="S292" s="22">
        <v>0.79999999999999993</v>
      </c>
      <c r="T292" s="22">
        <f t="shared" si="147"/>
        <v>0.10000000000000009</v>
      </c>
      <c r="U292" s="13">
        <v>0.9</v>
      </c>
      <c r="V292" s="14">
        <f t="shared" si="156"/>
        <v>3090.9599999999996</v>
      </c>
      <c r="W292" s="14">
        <f t="shared" si="150"/>
        <v>386.37000000000035</v>
      </c>
      <c r="X292" s="14">
        <f t="shared" si="157"/>
        <v>3477.33</v>
      </c>
      <c r="Y292" s="14">
        <f t="shared" si="152"/>
        <v>386.37000000000035</v>
      </c>
      <c r="Z292" s="14">
        <f t="shared" si="153"/>
        <v>3477.33</v>
      </c>
      <c r="AA292" s="158"/>
      <c r="AB292" s="232"/>
      <c r="AC292" s="176"/>
    </row>
    <row r="293" spans="1:30" ht="24" customHeight="1">
      <c r="A293" s="168">
        <v>257</v>
      </c>
      <c r="B293" s="177" t="s">
        <v>314</v>
      </c>
      <c r="C293" s="168">
        <v>1</v>
      </c>
      <c r="D293" s="168" t="s">
        <v>41</v>
      </c>
      <c r="E293" s="170">
        <v>3226.64</v>
      </c>
      <c r="F293" s="171">
        <v>0</v>
      </c>
      <c r="G293" s="21">
        <f t="shared" si="142"/>
        <v>0</v>
      </c>
      <c r="H293" s="172">
        <f t="shared" si="143"/>
        <v>3226.64</v>
      </c>
      <c r="I293" s="22">
        <v>1</v>
      </c>
      <c r="J293" s="22">
        <f t="shared" si="144"/>
        <v>1</v>
      </c>
      <c r="K293" s="173">
        <f t="shared" ref="K293:K301" si="159">E293*1.25</f>
        <v>4033.2999999999997</v>
      </c>
      <c r="L293" s="173">
        <f t="shared" si="146"/>
        <v>4033.2999999999997</v>
      </c>
      <c r="M293" s="13">
        <v>0.21</v>
      </c>
      <c r="N293" s="13">
        <v>0.09</v>
      </c>
      <c r="O293" s="13">
        <v>0.35</v>
      </c>
      <c r="P293" s="242">
        <v>0.15</v>
      </c>
      <c r="Q293" s="13">
        <v>0.1</v>
      </c>
      <c r="R293" s="22">
        <v>0</v>
      </c>
      <c r="S293" s="22">
        <v>0.89999999999999991</v>
      </c>
      <c r="T293" s="22">
        <f t="shared" si="147"/>
        <v>0</v>
      </c>
      <c r="U293" s="13">
        <f t="shared" si="155"/>
        <v>0.89999999999999991</v>
      </c>
      <c r="V293" s="14">
        <f t="shared" si="156"/>
        <v>3629.9699999999993</v>
      </c>
      <c r="W293" s="14">
        <f t="shared" si="150"/>
        <v>0</v>
      </c>
      <c r="X293" s="14">
        <f t="shared" si="157"/>
        <v>3629.9699999999993</v>
      </c>
      <c r="Y293" s="14">
        <f t="shared" si="152"/>
        <v>0</v>
      </c>
      <c r="Z293" s="14">
        <f t="shared" si="153"/>
        <v>3629.9699999999993</v>
      </c>
      <c r="AA293" s="158"/>
      <c r="AB293" s="14"/>
      <c r="AC293" s="176"/>
    </row>
    <row r="294" spans="1:30" ht="13.2">
      <c r="A294" s="168">
        <v>258</v>
      </c>
      <c r="B294" s="177" t="s">
        <v>315</v>
      </c>
      <c r="C294" s="168">
        <v>1</v>
      </c>
      <c r="D294" s="168" t="s">
        <v>41</v>
      </c>
      <c r="E294" s="170">
        <v>3252.08</v>
      </c>
      <c r="F294" s="171">
        <v>0</v>
      </c>
      <c r="G294" s="21">
        <f t="shared" si="142"/>
        <v>0</v>
      </c>
      <c r="H294" s="172">
        <f t="shared" si="143"/>
        <v>3252.08</v>
      </c>
      <c r="I294" s="22">
        <v>1</v>
      </c>
      <c r="J294" s="22">
        <f t="shared" si="144"/>
        <v>1</v>
      </c>
      <c r="K294" s="173">
        <f t="shared" si="159"/>
        <v>4065.1</v>
      </c>
      <c r="L294" s="173">
        <f t="shared" si="146"/>
        <v>4065.1</v>
      </c>
      <c r="M294" s="13">
        <v>0.21</v>
      </c>
      <c r="N294" s="13">
        <v>0.09</v>
      </c>
      <c r="O294" s="13">
        <v>0.35</v>
      </c>
      <c r="P294" s="13">
        <v>0.15</v>
      </c>
      <c r="Q294" s="13">
        <v>0</v>
      </c>
      <c r="R294" s="22">
        <v>0</v>
      </c>
      <c r="S294" s="22">
        <v>0.79999999999999993</v>
      </c>
      <c r="T294" s="22">
        <f t="shared" si="147"/>
        <v>0.10000000000000009</v>
      </c>
      <c r="U294" s="13">
        <v>0.9</v>
      </c>
      <c r="V294" s="14">
        <f t="shared" si="156"/>
        <v>3252.0799999999995</v>
      </c>
      <c r="W294" s="14">
        <f t="shared" si="150"/>
        <v>406.51000000000067</v>
      </c>
      <c r="X294" s="14">
        <f t="shared" si="157"/>
        <v>3658.59</v>
      </c>
      <c r="Y294" s="14">
        <f t="shared" si="152"/>
        <v>406.51000000000067</v>
      </c>
      <c r="Z294" s="14">
        <f t="shared" si="153"/>
        <v>3658.59</v>
      </c>
      <c r="AA294" s="158"/>
      <c r="AB294" s="232"/>
      <c r="AC294" s="176"/>
    </row>
    <row r="295" spans="1:30" ht="20.100000000000001" customHeight="1">
      <c r="A295" s="168">
        <v>259</v>
      </c>
      <c r="B295" s="177" t="s">
        <v>316</v>
      </c>
      <c r="C295" s="168">
        <v>1</v>
      </c>
      <c r="D295" s="168" t="s">
        <v>41</v>
      </c>
      <c r="E295" s="170">
        <v>2422.1</v>
      </c>
      <c r="F295" s="171">
        <v>0</v>
      </c>
      <c r="G295" s="21">
        <f t="shared" si="142"/>
        <v>0</v>
      </c>
      <c r="H295" s="172">
        <f t="shared" si="143"/>
        <v>2422.1</v>
      </c>
      <c r="I295" s="22">
        <v>1</v>
      </c>
      <c r="J295" s="22">
        <f t="shared" si="144"/>
        <v>1</v>
      </c>
      <c r="K295" s="173">
        <f t="shared" si="159"/>
        <v>3027.625</v>
      </c>
      <c r="L295" s="173">
        <f t="shared" si="146"/>
        <v>3027.625</v>
      </c>
      <c r="M295" s="242">
        <v>0.21</v>
      </c>
      <c r="N295" s="242">
        <v>0.09</v>
      </c>
      <c r="O295" s="242">
        <v>0.35</v>
      </c>
      <c r="P295" s="242">
        <v>0.15</v>
      </c>
      <c r="Q295" s="13">
        <v>0.1</v>
      </c>
      <c r="R295" s="22">
        <v>0</v>
      </c>
      <c r="S295" s="22">
        <v>0.89999999999999991</v>
      </c>
      <c r="T295" s="22">
        <f t="shared" si="147"/>
        <v>0</v>
      </c>
      <c r="U295" s="13">
        <f t="shared" si="155"/>
        <v>0.89999999999999991</v>
      </c>
      <c r="V295" s="14">
        <f t="shared" si="156"/>
        <v>2724.8624999999997</v>
      </c>
      <c r="W295" s="14">
        <f t="shared" si="150"/>
        <v>0</v>
      </c>
      <c r="X295" s="14">
        <f t="shared" si="157"/>
        <v>2724.8624999999997</v>
      </c>
      <c r="Y295" s="14">
        <f t="shared" si="152"/>
        <v>0</v>
      </c>
      <c r="Z295" s="14">
        <f t="shared" si="153"/>
        <v>2724.8624999999997</v>
      </c>
      <c r="AA295" s="14"/>
      <c r="AB295" s="14"/>
      <c r="AC295" s="176"/>
      <c r="AD295" s="1" t="s">
        <v>120</v>
      </c>
    </row>
    <row r="296" spans="1:30" ht="20.100000000000001" customHeight="1">
      <c r="A296" s="168">
        <v>260</v>
      </c>
      <c r="B296" s="177" t="s">
        <v>317</v>
      </c>
      <c r="C296" s="168">
        <v>1</v>
      </c>
      <c r="D296" s="168" t="s">
        <v>41</v>
      </c>
      <c r="E296" s="170">
        <v>2673.32</v>
      </c>
      <c r="F296" s="171">
        <v>0</v>
      </c>
      <c r="G296" s="21">
        <f t="shared" si="142"/>
        <v>0</v>
      </c>
      <c r="H296" s="172">
        <f t="shared" si="143"/>
        <v>2673.32</v>
      </c>
      <c r="I296" s="22">
        <v>1</v>
      </c>
      <c r="J296" s="22">
        <f t="shared" si="144"/>
        <v>1</v>
      </c>
      <c r="K296" s="173">
        <f t="shared" si="159"/>
        <v>3341.65</v>
      </c>
      <c r="L296" s="173">
        <f t="shared" si="146"/>
        <v>3341.65</v>
      </c>
      <c r="M296" s="13">
        <v>0.21</v>
      </c>
      <c r="N296" s="13">
        <v>0.09</v>
      </c>
      <c r="O296" s="13">
        <v>0.35</v>
      </c>
      <c r="P296" s="13">
        <v>0.15</v>
      </c>
      <c r="Q296" s="13">
        <v>0</v>
      </c>
      <c r="R296" s="22">
        <v>0</v>
      </c>
      <c r="S296" s="22">
        <v>0.79999999999999993</v>
      </c>
      <c r="T296" s="22">
        <f t="shared" si="147"/>
        <v>5.0000000000000044E-2</v>
      </c>
      <c r="U296" s="13">
        <v>0.85</v>
      </c>
      <c r="V296" s="14">
        <f t="shared" si="156"/>
        <v>2673.3199999999997</v>
      </c>
      <c r="W296" s="14">
        <f t="shared" si="150"/>
        <v>167.08250000000044</v>
      </c>
      <c r="X296" s="14">
        <f t="shared" si="157"/>
        <v>2840.4025000000001</v>
      </c>
      <c r="Y296" s="14">
        <f t="shared" si="152"/>
        <v>167.08250000000044</v>
      </c>
      <c r="Z296" s="14">
        <f t="shared" si="153"/>
        <v>2840.4025000000001</v>
      </c>
      <c r="AA296" s="14"/>
      <c r="AB296" s="232"/>
      <c r="AC296" s="176"/>
    </row>
    <row r="297" spans="1:30" ht="28.5" customHeight="1">
      <c r="A297" s="168">
        <v>261</v>
      </c>
      <c r="B297" s="177" t="s">
        <v>318</v>
      </c>
      <c r="C297" s="168">
        <v>1</v>
      </c>
      <c r="D297" s="168" t="s">
        <v>41</v>
      </c>
      <c r="E297" s="170">
        <v>3226.64</v>
      </c>
      <c r="F297" s="171">
        <v>0</v>
      </c>
      <c r="G297" s="21">
        <f t="shared" si="142"/>
        <v>0</v>
      </c>
      <c r="H297" s="172">
        <f t="shared" si="143"/>
        <v>3226.64</v>
      </c>
      <c r="I297" s="22">
        <v>1</v>
      </c>
      <c r="J297" s="22">
        <f t="shared" si="144"/>
        <v>1</v>
      </c>
      <c r="K297" s="173">
        <f t="shared" si="159"/>
        <v>4033.2999999999997</v>
      </c>
      <c r="L297" s="173">
        <f t="shared" si="146"/>
        <v>4033.2999999999997</v>
      </c>
      <c r="M297" s="13">
        <v>0.21</v>
      </c>
      <c r="N297" s="13">
        <v>0.09</v>
      </c>
      <c r="O297" s="13">
        <v>0.35</v>
      </c>
      <c r="P297" s="13">
        <v>0.15</v>
      </c>
      <c r="Q297" s="13">
        <v>0.1</v>
      </c>
      <c r="R297" s="22">
        <v>0</v>
      </c>
      <c r="S297" s="22">
        <v>0.89999999999999991</v>
      </c>
      <c r="T297" s="22">
        <f t="shared" si="147"/>
        <v>0</v>
      </c>
      <c r="U297" s="13">
        <f t="shared" si="155"/>
        <v>0.89999999999999991</v>
      </c>
      <c r="V297" s="14">
        <f t="shared" si="156"/>
        <v>3629.9699999999993</v>
      </c>
      <c r="W297" s="14">
        <f t="shared" si="150"/>
        <v>0</v>
      </c>
      <c r="X297" s="14">
        <f t="shared" si="157"/>
        <v>3629.9699999999993</v>
      </c>
      <c r="Y297" s="14">
        <f t="shared" si="152"/>
        <v>0</v>
      </c>
      <c r="Z297" s="14">
        <f t="shared" si="153"/>
        <v>3629.9699999999993</v>
      </c>
      <c r="AA297" s="14"/>
      <c r="AB297" s="158"/>
      <c r="AC297" s="176"/>
      <c r="AD297" s="1" t="s">
        <v>219</v>
      </c>
    </row>
    <row r="298" spans="1:30" ht="27.75" customHeight="1">
      <c r="A298" s="168">
        <v>262</v>
      </c>
      <c r="B298" s="177" t="s">
        <v>319</v>
      </c>
      <c r="C298" s="168">
        <v>1</v>
      </c>
      <c r="D298" s="168" t="s">
        <v>41</v>
      </c>
      <c r="E298" s="170">
        <v>3226.64</v>
      </c>
      <c r="F298" s="171">
        <v>0</v>
      </c>
      <c r="G298" s="21">
        <f t="shared" si="142"/>
        <v>0</v>
      </c>
      <c r="H298" s="172">
        <f t="shared" si="143"/>
        <v>3226.64</v>
      </c>
      <c r="I298" s="22">
        <v>1</v>
      </c>
      <c r="J298" s="22">
        <f t="shared" si="144"/>
        <v>1</v>
      </c>
      <c r="K298" s="173">
        <f t="shared" si="159"/>
        <v>4033.2999999999997</v>
      </c>
      <c r="L298" s="173">
        <f t="shared" si="146"/>
        <v>4033.2999999999997</v>
      </c>
      <c r="M298" s="13">
        <v>0.21</v>
      </c>
      <c r="N298" s="13">
        <v>0.09</v>
      </c>
      <c r="O298" s="13">
        <v>0.35</v>
      </c>
      <c r="P298" s="13">
        <v>0.15</v>
      </c>
      <c r="Q298" s="13">
        <v>0.1</v>
      </c>
      <c r="R298" s="22">
        <v>0</v>
      </c>
      <c r="S298" s="22">
        <v>0.89999999999999991</v>
      </c>
      <c r="T298" s="22">
        <f t="shared" si="147"/>
        <v>0</v>
      </c>
      <c r="U298" s="13">
        <f t="shared" si="155"/>
        <v>0.89999999999999991</v>
      </c>
      <c r="V298" s="14">
        <f t="shared" si="156"/>
        <v>3629.9699999999993</v>
      </c>
      <c r="W298" s="14">
        <f t="shared" si="150"/>
        <v>0</v>
      </c>
      <c r="X298" s="14">
        <f t="shared" si="157"/>
        <v>3629.9699999999993</v>
      </c>
      <c r="Y298" s="14">
        <f t="shared" si="152"/>
        <v>0</v>
      </c>
      <c r="Z298" s="14">
        <f t="shared" si="153"/>
        <v>3629.9699999999993</v>
      </c>
      <c r="AA298" s="158"/>
      <c r="AB298" s="14"/>
      <c r="AC298" s="176"/>
      <c r="AD298" s="1" t="s">
        <v>219</v>
      </c>
    </row>
    <row r="299" spans="1:30" ht="20.100000000000001" customHeight="1">
      <c r="A299" s="168">
        <v>263</v>
      </c>
      <c r="B299" s="177" t="s">
        <v>320</v>
      </c>
      <c r="C299" s="168">
        <v>1</v>
      </c>
      <c r="D299" s="168" t="s">
        <v>41</v>
      </c>
      <c r="E299" s="170">
        <v>5363.6</v>
      </c>
      <c r="F299" s="171">
        <v>0</v>
      </c>
      <c r="G299" s="21">
        <f t="shared" si="142"/>
        <v>0</v>
      </c>
      <c r="H299" s="172">
        <f t="shared" si="143"/>
        <v>5363.6</v>
      </c>
      <c r="I299" s="22">
        <v>1</v>
      </c>
      <c r="J299" s="22">
        <f t="shared" si="144"/>
        <v>1</v>
      </c>
      <c r="K299" s="173">
        <f t="shared" si="159"/>
        <v>6704.5</v>
      </c>
      <c r="L299" s="173">
        <f t="shared" si="146"/>
        <v>6704.5</v>
      </c>
      <c r="M299" s="13">
        <v>0.21</v>
      </c>
      <c r="N299" s="13">
        <v>0.09</v>
      </c>
      <c r="O299" s="13">
        <v>0.35</v>
      </c>
      <c r="P299" s="13">
        <v>0.15</v>
      </c>
      <c r="Q299" s="13">
        <v>0.1</v>
      </c>
      <c r="R299" s="22">
        <v>0</v>
      </c>
      <c r="S299" s="22">
        <v>0.89999999999999991</v>
      </c>
      <c r="T299" s="22">
        <f t="shared" si="147"/>
        <v>0</v>
      </c>
      <c r="U299" s="13">
        <f t="shared" si="155"/>
        <v>0.89999999999999991</v>
      </c>
      <c r="V299" s="14">
        <f t="shared" si="156"/>
        <v>6034.0499999999993</v>
      </c>
      <c r="W299" s="14">
        <f t="shared" si="150"/>
        <v>0</v>
      </c>
      <c r="X299" s="14">
        <f t="shared" si="157"/>
        <v>6034.0499999999993</v>
      </c>
      <c r="Y299" s="14">
        <f t="shared" si="152"/>
        <v>0</v>
      </c>
      <c r="Z299" s="14">
        <f t="shared" si="153"/>
        <v>6034.0499999999993</v>
      </c>
      <c r="AA299" s="14"/>
      <c r="AB299" s="14"/>
      <c r="AC299" s="176"/>
      <c r="AD299" s="1" t="s">
        <v>219</v>
      </c>
    </row>
    <row r="300" spans="1:30" ht="20.100000000000001" customHeight="1">
      <c r="A300" s="168">
        <v>264</v>
      </c>
      <c r="B300" s="177" t="s">
        <v>321</v>
      </c>
      <c r="C300" s="168">
        <v>1</v>
      </c>
      <c r="D300" s="168" t="s">
        <v>41</v>
      </c>
      <c r="E300" s="170">
        <v>3090.96</v>
      </c>
      <c r="F300" s="171">
        <v>0</v>
      </c>
      <c r="G300" s="21">
        <f t="shared" si="142"/>
        <v>0</v>
      </c>
      <c r="H300" s="172">
        <f t="shared" si="143"/>
        <v>3090.96</v>
      </c>
      <c r="I300" s="22">
        <v>1</v>
      </c>
      <c r="J300" s="22">
        <f t="shared" si="144"/>
        <v>1</v>
      </c>
      <c r="K300" s="173">
        <f t="shared" si="159"/>
        <v>3863.7</v>
      </c>
      <c r="L300" s="173">
        <f t="shared" si="146"/>
        <v>3863.7</v>
      </c>
      <c r="M300" s="13">
        <v>0.21</v>
      </c>
      <c r="N300" s="13">
        <v>0.09</v>
      </c>
      <c r="O300" s="13">
        <v>0.35</v>
      </c>
      <c r="P300" s="13">
        <v>0.15</v>
      </c>
      <c r="Q300" s="13">
        <v>0.1</v>
      </c>
      <c r="R300" s="22">
        <v>0</v>
      </c>
      <c r="S300" s="22">
        <v>0.89999999999999991</v>
      </c>
      <c r="T300" s="22">
        <f t="shared" si="147"/>
        <v>0</v>
      </c>
      <c r="U300" s="13">
        <f t="shared" si="155"/>
        <v>0.89999999999999991</v>
      </c>
      <c r="V300" s="14">
        <f t="shared" si="156"/>
        <v>3477.3299999999995</v>
      </c>
      <c r="W300" s="14">
        <f t="shared" si="150"/>
        <v>0</v>
      </c>
      <c r="X300" s="14">
        <f t="shared" si="157"/>
        <v>3477.3299999999995</v>
      </c>
      <c r="Y300" s="14">
        <f t="shared" si="152"/>
        <v>0</v>
      </c>
      <c r="Z300" s="14">
        <f t="shared" si="153"/>
        <v>3477.3299999999995</v>
      </c>
      <c r="AA300" s="14"/>
      <c r="AB300" s="14"/>
      <c r="AC300" s="176"/>
    </row>
    <row r="301" spans="1:30" ht="13.2">
      <c r="A301" s="168">
        <v>265</v>
      </c>
      <c r="B301" s="177" t="s">
        <v>322</v>
      </c>
      <c r="C301" s="168">
        <v>1</v>
      </c>
      <c r="D301" s="168" t="s">
        <v>41</v>
      </c>
      <c r="E301" s="170">
        <v>2422.1</v>
      </c>
      <c r="F301" s="171">
        <v>0</v>
      </c>
      <c r="G301" s="21">
        <f t="shared" si="142"/>
        <v>0</v>
      </c>
      <c r="H301" s="172">
        <f t="shared" si="143"/>
        <v>2422.1</v>
      </c>
      <c r="I301" s="22">
        <v>1</v>
      </c>
      <c r="J301" s="22">
        <f t="shared" si="144"/>
        <v>1</v>
      </c>
      <c r="K301" s="173">
        <f t="shared" si="159"/>
        <v>3027.625</v>
      </c>
      <c r="L301" s="173">
        <f t="shared" si="146"/>
        <v>3027.625</v>
      </c>
      <c r="M301" s="13">
        <v>0.21</v>
      </c>
      <c r="N301" s="13">
        <v>0.09</v>
      </c>
      <c r="O301" s="13">
        <v>0.35</v>
      </c>
      <c r="P301" s="13">
        <v>0.15</v>
      </c>
      <c r="Q301" s="13">
        <v>0.1</v>
      </c>
      <c r="R301" s="22">
        <v>0</v>
      </c>
      <c r="S301" s="22">
        <v>0.89999999999999991</v>
      </c>
      <c r="T301" s="22">
        <f t="shared" si="147"/>
        <v>0</v>
      </c>
      <c r="U301" s="13">
        <f t="shared" si="155"/>
        <v>0.89999999999999991</v>
      </c>
      <c r="V301" s="14">
        <f t="shared" si="156"/>
        <v>2724.8624999999997</v>
      </c>
      <c r="W301" s="14">
        <f t="shared" si="150"/>
        <v>0</v>
      </c>
      <c r="X301" s="14">
        <f t="shared" si="157"/>
        <v>2724.8624999999997</v>
      </c>
      <c r="Y301" s="14">
        <f t="shared" si="152"/>
        <v>0</v>
      </c>
      <c r="Z301" s="14">
        <f t="shared" si="153"/>
        <v>2724.8624999999997</v>
      </c>
      <c r="AA301" s="14"/>
      <c r="AB301" s="14"/>
      <c r="AC301" s="176"/>
    </row>
    <row r="302" spans="1:30" ht="20.100000000000001" customHeight="1">
      <c r="A302" s="168">
        <v>266</v>
      </c>
      <c r="B302" s="177" t="s">
        <v>323</v>
      </c>
      <c r="C302" s="168">
        <v>1</v>
      </c>
      <c r="D302" s="168" t="s">
        <v>41</v>
      </c>
      <c r="E302" s="170">
        <v>2422.1</v>
      </c>
      <c r="F302" s="171">
        <v>0.22</v>
      </c>
      <c r="G302" s="21">
        <f t="shared" si="142"/>
        <v>532.86199999999997</v>
      </c>
      <c r="H302" s="172">
        <f t="shared" si="143"/>
        <v>1889.2379999999998</v>
      </c>
      <c r="I302" s="22">
        <v>1</v>
      </c>
      <c r="J302" s="22">
        <f t="shared" si="144"/>
        <v>0.78</v>
      </c>
      <c r="K302" s="173">
        <f>E302</f>
        <v>2422.1</v>
      </c>
      <c r="L302" s="173">
        <f t="shared" si="146"/>
        <v>1889.2380000000001</v>
      </c>
      <c r="M302" s="13">
        <v>0.21</v>
      </c>
      <c r="N302" s="13">
        <v>0.09</v>
      </c>
      <c r="O302" s="13">
        <v>0.35</v>
      </c>
      <c r="P302" s="13">
        <v>0.15</v>
      </c>
      <c r="Q302" s="13">
        <v>0.1</v>
      </c>
      <c r="R302" s="22">
        <v>0</v>
      </c>
      <c r="S302" s="22">
        <v>0.89999999999999991</v>
      </c>
      <c r="T302" s="22">
        <f t="shared" si="147"/>
        <v>0</v>
      </c>
      <c r="U302" s="13">
        <f t="shared" si="155"/>
        <v>0.89999999999999991</v>
      </c>
      <c r="V302" s="14">
        <f t="shared" si="156"/>
        <v>1700.3141999999998</v>
      </c>
      <c r="W302" s="14">
        <f t="shared" si="150"/>
        <v>0</v>
      </c>
      <c r="X302" s="14">
        <f t="shared" si="157"/>
        <v>1700.3141999999998</v>
      </c>
      <c r="Y302" s="14">
        <f t="shared" si="152"/>
        <v>0</v>
      </c>
      <c r="Z302" s="14">
        <f t="shared" si="153"/>
        <v>1700.3141999999998</v>
      </c>
      <c r="AA302" s="14"/>
      <c r="AB302" s="14"/>
      <c r="AC302" s="176"/>
    </row>
    <row r="303" spans="1:30" ht="13.2">
      <c r="A303" s="168">
        <v>267</v>
      </c>
      <c r="B303" s="169" t="s">
        <v>324</v>
      </c>
      <c r="C303" s="168">
        <v>1</v>
      </c>
      <c r="D303" s="168" t="s">
        <v>41</v>
      </c>
      <c r="E303" s="170">
        <v>3090.96</v>
      </c>
      <c r="F303" s="171">
        <v>0</v>
      </c>
      <c r="G303" s="21">
        <f t="shared" si="142"/>
        <v>0</v>
      </c>
      <c r="H303" s="172">
        <f t="shared" si="143"/>
        <v>3090.96</v>
      </c>
      <c r="I303" s="22">
        <v>1</v>
      </c>
      <c r="J303" s="22">
        <f t="shared" si="144"/>
        <v>1</v>
      </c>
      <c r="K303" s="173">
        <f>E303*1.25</f>
        <v>3863.7</v>
      </c>
      <c r="L303" s="173">
        <f t="shared" si="146"/>
        <v>3863.7</v>
      </c>
      <c r="M303" s="13">
        <v>0.21</v>
      </c>
      <c r="N303" s="13">
        <v>0.09</v>
      </c>
      <c r="O303" s="13">
        <v>0.35</v>
      </c>
      <c r="P303" s="13">
        <v>0.15</v>
      </c>
      <c r="Q303" s="13">
        <v>0.1</v>
      </c>
      <c r="R303" s="22">
        <v>0</v>
      </c>
      <c r="S303" s="22">
        <v>0.89999999999999991</v>
      </c>
      <c r="T303" s="22">
        <f t="shared" si="147"/>
        <v>0</v>
      </c>
      <c r="U303" s="13">
        <f t="shared" si="155"/>
        <v>0.89999999999999991</v>
      </c>
      <c r="V303" s="14">
        <f t="shared" si="156"/>
        <v>3477.3299999999995</v>
      </c>
      <c r="W303" s="14">
        <f t="shared" si="150"/>
        <v>0</v>
      </c>
      <c r="X303" s="14">
        <f t="shared" si="157"/>
        <v>3477.3299999999995</v>
      </c>
      <c r="Y303" s="14">
        <f t="shared" si="152"/>
        <v>0</v>
      </c>
      <c r="Z303" s="14">
        <f t="shared" si="153"/>
        <v>3477.3299999999995</v>
      </c>
      <c r="AA303" s="14"/>
      <c r="AB303" s="14"/>
      <c r="AC303" s="176"/>
    </row>
    <row r="304" spans="1:30" ht="20.100000000000001" customHeight="1">
      <c r="A304" s="168">
        <v>268</v>
      </c>
      <c r="B304" s="178" t="s">
        <v>325</v>
      </c>
      <c r="C304" s="168">
        <v>1</v>
      </c>
      <c r="D304" s="168" t="s">
        <v>41</v>
      </c>
      <c r="E304" s="170">
        <v>2422.1</v>
      </c>
      <c r="F304" s="171">
        <v>0.22</v>
      </c>
      <c r="G304" s="21">
        <f t="shared" si="142"/>
        <v>532.86199999999997</v>
      </c>
      <c r="H304" s="172">
        <f t="shared" si="143"/>
        <v>1889.2379999999998</v>
      </c>
      <c r="I304" s="22">
        <v>1</v>
      </c>
      <c r="J304" s="22">
        <f t="shared" si="144"/>
        <v>0.78</v>
      </c>
      <c r="K304" s="173">
        <f>E304</f>
        <v>2422.1</v>
      </c>
      <c r="L304" s="173">
        <f t="shared" si="146"/>
        <v>1889.2380000000001</v>
      </c>
      <c r="M304" s="13">
        <v>0.21</v>
      </c>
      <c r="N304" s="13">
        <v>0.09</v>
      </c>
      <c r="O304" s="13">
        <v>0.35</v>
      </c>
      <c r="P304" s="13">
        <v>0.15</v>
      </c>
      <c r="Q304" s="13">
        <v>0.1</v>
      </c>
      <c r="R304" s="22">
        <v>0</v>
      </c>
      <c r="S304" s="22">
        <v>0.89999999999999991</v>
      </c>
      <c r="T304" s="22">
        <f t="shared" si="147"/>
        <v>0</v>
      </c>
      <c r="U304" s="13">
        <f t="shared" si="155"/>
        <v>0.89999999999999991</v>
      </c>
      <c r="V304" s="14">
        <f t="shared" si="156"/>
        <v>1700.3141999999998</v>
      </c>
      <c r="W304" s="14">
        <f t="shared" si="150"/>
        <v>0</v>
      </c>
      <c r="X304" s="14">
        <f t="shared" si="157"/>
        <v>1700.3141999999998</v>
      </c>
      <c r="Y304" s="14">
        <f t="shared" si="152"/>
        <v>0</v>
      </c>
      <c r="Z304" s="14">
        <f t="shared" si="153"/>
        <v>1700.3141999999998</v>
      </c>
      <c r="AA304" s="14"/>
      <c r="AB304" s="14"/>
      <c r="AC304" s="176"/>
    </row>
    <row r="305" spans="1:30" ht="20.100000000000001" customHeight="1">
      <c r="A305" s="168">
        <v>269</v>
      </c>
      <c r="B305" s="178" t="s">
        <v>326</v>
      </c>
      <c r="C305" s="168">
        <v>1</v>
      </c>
      <c r="D305" s="168" t="s">
        <v>41</v>
      </c>
      <c r="E305" s="170">
        <v>3090.96</v>
      </c>
      <c r="F305" s="171">
        <v>0</v>
      </c>
      <c r="G305" s="21">
        <f t="shared" si="142"/>
        <v>0</v>
      </c>
      <c r="H305" s="172">
        <f t="shared" si="143"/>
        <v>3090.96</v>
      </c>
      <c r="I305" s="22">
        <v>1</v>
      </c>
      <c r="J305" s="22">
        <f t="shared" si="144"/>
        <v>1</v>
      </c>
      <c r="K305" s="173">
        <f>E305*1.25</f>
        <v>3863.7</v>
      </c>
      <c r="L305" s="173">
        <f t="shared" si="146"/>
        <v>3863.7</v>
      </c>
      <c r="M305" s="13">
        <v>0.21</v>
      </c>
      <c r="N305" s="13">
        <v>0.09</v>
      </c>
      <c r="O305" s="13">
        <v>0.35</v>
      </c>
      <c r="P305" s="13">
        <v>0.15</v>
      </c>
      <c r="Q305" s="13">
        <v>0.1</v>
      </c>
      <c r="R305" s="22">
        <v>0</v>
      </c>
      <c r="S305" s="22">
        <v>0.89999999999999991</v>
      </c>
      <c r="T305" s="22">
        <f t="shared" si="147"/>
        <v>0</v>
      </c>
      <c r="U305" s="13">
        <f t="shared" si="155"/>
        <v>0.89999999999999991</v>
      </c>
      <c r="V305" s="14">
        <f t="shared" si="156"/>
        <v>3477.3299999999995</v>
      </c>
      <c r="W305" s="14">
        <f t="shared" si="150"/>
        <v>0</v>
      </c>
      <c r="X305" s="14">
        <f t="shared" si="157"/>
        <v>3477.3299999999995</v>
      </c>
      <c r="Y305" s="14">
        <f t="shared" si="152"/>
        <v>0</v>
      </c>
      <c r="Z305" s="14">
        <f t="shared" si="153"/>
        <v>3477.3299999999995</v>
      </c>
      <c r="AA305" s="158"/>
      <c r="AB305" s="14"/>
      <c r="AC305" s="176"/>
      <c r="AD305" s="1" t="s">
        <v>219</v>
      </c>
    </row>
    <row r="306" spans="1:30" ht="27.75" customHeight="1">
      <c r="A306" s="168">
        <v>270</v>
      </c>
      <c r="B306" s="178" t="s">
        <v>327</v>
      </c>
      <c r="C306" s="168">
        <v>1</v>
      </c>
      <c r="D306" s="168" t="s">
        <v>41</v>
      </c>
      <c r="E306" s="170">
        <v>3226.64</v>
      </c>
      <c r="F306" s="171">
        <v>0</v>
      </c>
      <c r="G306" s="21">
        <f t="shared" si="142"/>
        <v>0</v>
      </c>
      <c r="H306" s="172">
        <f t="shared" si="143"/>
        <v>3226.64</v>
      </c>
      <c r="I306" s="22">
        <v>1</v>
      </c>
      <c r="J306" s="22">
        <f t="shared" si="144"/>
        <v>1</v>
      </c>
      <c r="K306" s="173">
        <f t="shared" ref="K306:K311" si="160">E306*1.25</f>
        <v>4033.2999999999997</v>
      </c>
      <c r="L306" s="173">
        <f t="shared" si="146"/>
        <v>4033.2999999999997</v>
      </c>
      <c r="M306" s="13">
        <v>0.21</v>
      </c>
      <c r="N306" s="13">
        <v>0.09</v>
      </c>
      <c r="O306" s="13">
        <v>0.35</v>
      </c>
      <c r="P306" s="13">
        <v>0.15</v>
      </c>
      <c r="Q306" s="242">
        <v>0.1</v>
      </c>
      <c r="R306" s="22">
        <v>0</v>
      </c>
      <c r="S306" s="22">
        <v>0.89999999999999991</v>
      </c>
      <c r="T306" s="22">
        <f t="shared" si="147"/>
        <v>0</v>
      </c>
      <c r="U306" s="13">
        <f t="shared" si="155"/>
        <v>0.89999999999999991</v>
      </c>
      <c r="V306" s="14">
        <f t="shared" si="156"/>
        <v>3629.9699999999993</v>
      </c>
      <c r="W306" s="14">
        <f t="shared" si="150"/>
        <v>0</v>
      </c>
      <c r="X306" s="14">
        <f t="shared" si="157"/>
        <v>3629.9699999999993</v>
      </c>
      <c r="Y306" s="14">
        <f t="shared" si="152"/>
        <v>0</v>
      </c>
      <c r="Z306" s="14">
        <f t="shared" si="153"/>
        <v>3629.9699999999993</v>
      </c>
      <c r="AA306" s="158"/>
      <c r="AB306" s="14"/>
      <c r="AC306" s="176"/>
    </row>
    <row r="307" spans="1:30" ht="13.2">
      <c r="A307" s="168">
        <v>271</v>
      </c>
      <c r="B307" s="169" t="s">
        <v>328</v>
      </c>
      <c r="C307" s="168">
        <v>1</v>
      </c>
      <c r="D307" s="168" t="s">
        <v>41</v>
      </c>
      <c r="E307" s="170">
        <v>3252.08</v>
      </c>
      <c r="F307" s="171">
        <v>0</v>
      </c>
      <c r="G307" s="21">
        <f t="shared" si="142"/>
        <v>0</v>
      </c>
      <c r="H307" s="172">
        <f t="shared" si="143"/>
        <v>3252.08</v>
      </c>
      <c r="I307" s="22">
        <v>1</v>
      </c>
      <c r="J307" s="22">
        <f t="shared" si="144"/>
        <v>1</v>
      </c>
      <c r="K307" s="173">
        <f t="shared" si="160"/>
        <v>4065.1</v>
      </c>
      <c r="L307" s="173">
        <f t="shared" si="146"/>
        <v>4065.1</v>
      </c>
      <c r="M307" s="13">
        <v>0.21</v>
      </c>
      <c r="N307" s="13">
        <v>0.09</v>
      </c>
      <c r="O307" s="13">
        <v>0.35</v>
      </c>
      <c r="P307" s="13">
        <v>0.15</v>
      </c>
      <c r="Q307" s="13">
        <v>0.14000000000000001</v>
      </c>
      <c r="R307" s="13">
        <v>0.06</v>
      </c>
      <c r="S307" s="22">
        <v>1</v>
      </c>
      <c r="T307" s="22">
        <f t="shared" si="147"/>
        <v>0</v>
      </c>
      <c r="U307" s="13">
        <f t="shared" si="155"/>
        <v>1</v>
      </c>
      <c r="V307" s="14">
        <f t="shared" si="156"/>
        <v>4065.1</v>
      </c>
      <c r="W307" s="14">
        <f t="shared" si="150"/>
        <v>0</v>
      </c>
      <c r="X307" s="14">
        <f t="shared" si="157"/>
        <v>4065.1</v>
      </c>
      <c r="Y307" s="14">
        <f t="shared" si="152"/>
        <v>0</v>
      </c>
      <c r="Z307" s="14">
        <f t="shared" si="153"/>
        <v>4065.1</v>
      </c>
      <c r="AA307" s="158"/>
      <c r="AB307" s="238"/>
      <c r="AC307" s="176"/>
    </row>
    <row r="308" spans="1:30" ht="13.2">
      <c r="A308" s="168">
        <v>272</v>
      </c>
      <c r="B308" s="169" t="s">
        <v>329</v>
      </c>
      <c r="C308" s="168">
        <v>1</v>
      </c>
      <c r="D308" s="168" t="s">
        <v>41</v>
      </c>
      <c r="E308" s="170">
        <v>2422.1</v>
      </c>
      <c r="F308" s="171">
        <v>0</v>
      </c>
      <c r="G308" s="21">
        <f t="shared" si="142"/>
        <v>0</v>
      </c>
      <c r="H308" s="172">
        <f t="shared" si="143"/>
        <v>2422.1</v>
      </c>
      <c r="I308" s="22">
        <v>1</v>
      </c>
      <c r="J308" s="22">
        <f t="shared" si="144"/>
        <v>1</v>
      </c>
      <c r="K308" s="173">
        <f t="shared" si="160"/>
        <v>3027.625</v>
      </c>
      <c r="L308" s="173">
        <f t="shared" si="146"/>
        <v>3027.625</v>
      </c>
      <c r="M308" s="13">
        <v>0.21</v>
      </c>
      <c r="N308" s="13">
        <v>0.09</v>
      </c>
      <c r="O308" s="13">
        <v>0.35</v>
      </c>
      <c r="P308" s="13">
        <v>0.15</v>
      </c>
      <c r="Q308" s="13">
        <v>0</v>
      </c>
      <c r="R308" s="22">
        <v>0</v>
      </c>
      <c r="S308" s="22">
        <v>0.79999999999999993</v>
      </c>
      <c r="T308" s="22">
        <f t="shared" si="147"/>
        <v>5.0000000000000044E-2</v>
      </c>
      <c r="U308" s="13">
        <v>0.85</v>
      </c>
      <c r="V308" s="14">
        <f t="shared" si="156"/>
        <v>2422.1</v>
      </c>
      <c r="W308" s="14">
        <f t="shared" si="150"/>
        <v>151.38124999999991</v>
      </c>
      <c r="X308" s="14">
        <f t="shared" si="157"/>
        <v>2573.4812499999998</v>
      </c>
      <c r="Y308" s="14">
        <f t="shared" si="152"/>
        <v>151.38124999999991</v>
      </c>
      <c r="Z308" s="14">
        <f t="shared" si="153"/>
        <v>2573.4812499999998</v>
      </c>
      <c r="AA308" s="14"/>
      <c r="AB308" s="232"/>
      <c r="AC308" s="176"/>
    </row>
    <row r="309" spans="1:30" ht="13.2">
      <c r="A309" s="168">
        <v>273</v>
      </c>
      <c r="B309" s="169" t="s">
        <v>330</v>
      </c>
      <c r="C309" s="168">
        <v>1</v>
      </c>
      <c r="D309" s="168" t="s">
        <v>41</v>
      </c>
      <c r="E309" s="170">
        <v>2673.32</v>
      </c>
      <c r="F309" s="171">
        <v>0</v>
      </c>
      <c r="G309" s="21">
        <f t="shared" si="142"/>
        <v>0</v>
      </c>
      <c r="H309" s="172">
        <f t="shared" si="143"/>
        <v>2673.32</v>
      </c>
      <c r="I309" s="22">
        <v>1</v>
      </c>
      <c r="J309" s="22">
        <f t="shared" si="144"/>
        <v>1</v>
      </c>
      <c r="K309" s="173">
        <f t="shared" si="160"/>
        <v>3341.65</v>
      </c>
      <c r="L309" s="173">
        <f t="shared" si="146"/>
        <v>3341.65</v>
      </c>
      <c r="M309" s="13">
        <v>0.21</v>
      </c>
      <c r="N309" s="13">
        <v>0.09</v>
      </c>
      <c r="O309" s="13">
        <v>0.35</v>
      </c>
      <c r="P309" s="13">
        <v>0.15</v>
      </c>
      <c r="Q309" s="13">
        <v>0</v>
      </c>
      <c r="R309" s="22">
        <v>0</v>
      </c>
      <c r="S309" s="22">
        <v>0.79999999999999993</v>
      </c>
      <c r="T309" s="22">
        <f t="shared" si="147"/>
        <v>5.0000000000000044E-2</v>
      </c>
      <c r="U309" s="13">
        <v>0.85</v>
      </c>
      <c r="V309" s="14">
        <f t="shared" si="156"/>
        <v>2673.3199999999997</v>
      </c>
      <c r="W309" s="14">
        <f t="shared" si="150"/>
        <v>167.08250000000044</v>
      </c>
      <c r="X309" s="14">
        <f t="shared" si="157"/>
        <v>2840.4025000000001</v>
      </c>
      <c r="Y309" s="14">
        <f t="shared" si="152"/>
        <v>167.08250000000044</v>
      </c>
      <c r="Z309" s="14">
        <f t="shared" si="153"/>
        <v>2840.4025000000001</v>
      </c>
      <c r="AA309" s="14"/>
      <c r="AB309" s="232"/>
      <c r="AC309" s="176"/>
    </row>
    <row r="310" spans="1:30" ht="30" customHeight="1">
      <c r="A310" s="168">
        <v>274</v>
      </c>
      <c r="B310" s="177" t="s">
        <v>331</v>
      </c>
      <c r="C310" s="168">
        <v>1</v>
      </c>
      <c r="D310" s="168" t="s">
        <v>41</v>
      </c>
      <c r="E310" s="170">
        <v>2550.36</v>
      </c>
      <c r="F310" s="171">
        <v>0</v>
      </c>
      <c r="G310" s="21">
        <f t="shared" si="142"/>
        <v>0</v>
      </c>
      <c r="H310" s="172">
        <f t="shared" si="143"/>
        <v>2550.36</v>
      </c>
      <c r="I310" s="22">
        <v>1</v>
      </c>
      <c r="J310" s="22">
        <f t="shared" si="144"/>
        <v>1</v>
      </c>
      <c r="K310" s="173">
        <f t="shared" si="160"/>
        <v>3187.9500000000003</v>
      </c>
      <c r="L310" s="173">
        <f t="shared" si="146"/>
        <v>3187.9500000000003</v>
      </c>
      <c r="M310" s="13">
        <v>0.21</v>
      </c>
      <c r="N310" s="13">
        <v>0.09</v>
      </c>
      <c r="O310" s="13">
        <v>0.35</v>
      </c>
      <c r="P310" s="13">
        <v>0.15</v>
      </c>
      <c r="Q310" s="13">
        <v>0.14000000000000001</v>
      </c>
      <c r="R310" s="22">
        <v>0.06</v>
      </c>
      <c r="S310" s="22">
        <v>1</v>
      </c>
      <c r="T310" s="22">
        <f t="shared" si="147"/>
        <v>0</v>
      </c>
      <c r="U310" s="13">
        <f t="shared" si="155"/>
        <v>1</v>
      </c>
      <c r="V310" s="14">
        <f t="shared" si="156"/>
        <v>3187.9500000000003</v>
      </c>
      <c r="W310" s="14">
        <f t="shared" si="150"/>
        <v>0</v>
      </c>
      <c r="X310" s="14">
        <f t="shared" si="157"/>
        <v>3187.9500000000003</v>
      </c>
      <c r="Y310" s="14">
        <f t="shared" si="152"/>
        <v>0</v>
      </c>
      <c r="Z310" s="14">
        <f t="shared" si="153"/>
        <v>3187.9500000000003</v>
      </c>
      <c r="AA310" s="14"/>
      <c r="AB310" s="239"/>
      <c r="AC310" s="176"/>
      <c r="AD310" s="1" t="s">
        <v>219</v>
      </c>
    </row>
    <row r="311" spans="1:30" ht="27.75" customHeight="1">
      <c r="A311" s="168">
        <v>275</v>
      </c>
      <c r="B311" s="169" t="s">
        <v>332</v>
      </c>
      <c r="C311" s="168">
        <v>1</v>
      </c>
      <c r="D311" s="168" t="s">
        <v>41</v>
      </c>
      <c r="E311" s="170">
        <v>3226.64</v>
      </c>
      <c r="F311" s="171">
        <v>0</v>
      </c>
      <c r="G311" s="21">
        <f t="shared" si="142"/>
        <v>0</v>
      </c>
      <c r="H311" s="172">
        <f t="shared" si="143"/>
        <v>3226.64</v>
      </c>
      <c r="I311" s="22">
        <v>1</v>
      </c>
      <c r="J311" s="22">
        <f t="shared" si="144"/>
        <v>1</v>
      </c>
      <c r="K311" s="173">
        <f t="shared" si="160"/>
        <v>4033.2999999999997</v>
      </c>
      <c r="L311" s="173">
        <f t="shared" si="146"/>
        <v>4033.2999999999997</v>
      </c>
      <c r="M311" s="13">
        <v>0.21</v>
      </c>
      <c r="N311" s="13">
        <v>0.09</v>
      </c>
      <c r="O311" s="13">
        <v>0.35</v>
      </c>
      <c r="P311" s="13">
        <v>0.15</v>
      </c>
      <c r="Q311" s="13">
        <v>0.14000000000000001</v>
      </c>
      <c r="R311" s="22">
        <v>0.06</v>
      </c>
      <c r="S311" s="22">
        <v>1</v>
      </c>
      <c r="T311" s="22">
        <f t="shared" si="147"/>
        <v>0</v>
      </c>
      <c r="U311" s="13">
        <f t="shared" si="155"/>
        <v>1</v>
      </c>
      <c r="V311" s="14">
        <f t="shared" si="156"/>
        <v>4033.2999999999997</v>
      </c>
      <c r="W311" s="14">
        <f t="shared" si="150"/>
        <v>0</v>
      </c>
      <c r="X311" s="14">
        <f t="shared" si="157"/>
        <v>4033.2999999999997</v>
      </c>
      <c r="Y311" s="14">
        <f t="shared" si="152"/>
        <v>0</v>
      </c>
      <c r="Z311" s="14">
        <f t="shared" si="153"/>
        <v>4033.2999999999997</v>
      </c>
      <c r="AA311" s="158"/>
      <c r="AB311" s="238"/>
      <c r="AC311" s="176"/>
      <c r="AD311" s="1" t="s">
        <v>219</v>
      </c>
    </row>
    <row r="312" spans="1:30" ht="20.100000000000001" customHeight="1">
      <c r="A312" s="168">
        <v>276</v>
      </c>
      <c r="B312" s="169" t="s">
        <v>333</v>
      </c>
      <c r="C312" s="168">
        <v>1</v>
      </c>
      <c r="D312" s="168" t="s">
        <v>41</v>
      </c>
      <c r="E312" s="273" t="s">
        <v>82</v>
      </c>
      <c r="F312" s="274"/>
      <c r="G312" s="274"/>
      <c r="H312" s="274"/>
      <c r="I312" s="274"/>
      <c r="J312" s="274"/>
      <c r="K312" s="274"/>
      <c r="L312" s="275"/>
      <c r="M312" s="22"/>
      <c r="N312" s="22"/>
      <c r="O312" s="22"/>
      <c r="P312" s="22"/>
      <c r="Q312" s="22"/>
      <c r="R312" s="22"/>
      <c r="S312" s="22"/>
      <c r="T312" s="22"/>
      <c r="U312" s="13"/>
      <c r="V312" s="14"/>
      <c r="W312" s="14"/>
      <c r="X312" s="14"/>
      <c r="Y312" s="14"/>
      <c r="Z312" s="14"/>
      <c r="AA312" s="14"/>
      <c r="AB312" s="14"/>
      <c r="AC312" s="176"/>
    </row>
    <row r="313" spans="1:30" ht="20.100000000000001" customHeight="1">
      <c r="A313" s="168"/>
      <c r="B313" s="169"/>
      <c r="C313" s="168"/>
      <c r="D313" s="168"/>
      <c r="E313" s="168"/>
      <c r="F313" s="168"/>
      <c r="G313" s="21"/>
      <c r="H313" s="190"/>
      <c r="I313" s="22">
        <v>1</v>
      </c>
      <c r="J313" s="22"/>
      <c r="K313" s="173"/>
      <c r="L313" s="173"/>
      <c r="M313" s="22"/>
      <c r="N313" s="22"/>
      <c r="O313" s="22"/>
      <c r="P313" s="22"/>
      <c r="Q313" s="22"/>
      <c r="R313" s="22"/>
      <c r="S313" s="22"/>
      <c r="T313" s="22"/>
      <c r="U313" s="13"/>
      <c r="V313" s="14"/>
      <c r="W313" s="14"/>
      <c r="X313" s="14"/>
      <c r="Y313" s="14"/>
      <c r="Z313" s="14"/>
      <c r="AA313" s="14"/>
      <c r="AB313" s="14"/>
      <c r="AC313" s="176"/>
    </row>
    <row r="314" spans="1:30" ht="20.100000000000001" customHeight="1">
      <c r="A314" s="168"/>
      <c r="B314" s="189"/>
      <c r="C314" s="168"/>
      <c r="D314" s="168"/>
      <c r="E314" s="168"/>
      <c r="F314" s="168"/>
      <c r="G314" s="170"/>
      <c r="H314" s="190"/>
      <c r="I314" s="22">
        <v>1</v>
      </c>
      <c r="J314" s="22"/>
      <c r="K314" s="173"/>
      <c r="L314" s="173"/>
      <c r="M314" s="22"/>
      <c r="N314" s="22"/>
      <c r="O314" s="22"/>
      <c r="P314" s="22"/>
      <c r="Q314" s="22"/>
      <c r="R314" s="22"/>
      <c r="S314" s="22"/>
      <c r="T314" s="22"/>
      <c r="U314" s="13"/>
      <c r="V314" s="14"/>
      <c r="W314" s="14"/>
      <c r="X314" s="14"/>
      <c r="Y314" s="14"/>
      <c r="Z314" s="14"/>
      <c r="AA314" s="14"/>
      <c r="AB314" s="14"/>
      <c r="AC314" s="176"/>
    </row>
    <row r="315" spans="1:30" s="160" customFormat="1" ht="20.100000000000001" customHeight="1">
      <c r="A315" s="192"/>
      <c r="B315" s="192" t="s">
        <v>95</v>
      </c>
      <c r="C315" s="192"/>
      <c r="D315" s="192"/>
      <c r="E315" s="192"/>
      <c r="F315" s="192"/>
      <c r="G315" s="200">
        <f>SUM(G266:G314)</f>
        <v>4262.8959999999997</v>
      </c>
      <c r="H315" s="201">
        <f>SUM(H266:H314)</f>
        <v>126252.78400000006</v>
      </c>
      <c r="I315" s="29">
        <v>1</v>
      </c>
      <c r="J315" s="29"/>
      <c r="K315" s="195">
        <f t="shared" ref="K315" si="161">E315*1.2</f>
        <v>0</v>
      </c>
      <c r="L315" s="202">
        <f>SUM(L266:L314)</f>
        <v>154037.50399999999</v>
      </c>
      <c r="M315" s="29"/>
      <c r="N315" s="29"/>
      <c r="O315" s="29"/>
      <c r="P315" s="29"/>
      <c r="Q315" s="29"/>
      <c r="R315" s="29"/>
      <c r="S315" s="29"/>
      <c r="T315" s="29"/>
      <c r="U315" s="24"/>
      <c r="V315" s="28">
        <f t="shared" ref="V315:Z315" si="162">SUM(V266:V314)</f>
        <v>132919.21410000001</v>
      </c>
      <c r="W315" s="28">
        <f t="shared" si="162"/>
        <v>3715.4987500000047</v>
      </c>
      <c r="X315" s="28">
        <f t="shared" si="162"/>
        <v>136634.71284999998</v>
      </c>
      <c r="Y315" s="28">
        <f t="shared" si="162"/>
        <v>3715.4987500000047</v>
      </c>
      <c r="Z315" s="28">
        <f t="shared" si="162"/>
        <v>136634.71284999998</v>
      </c>
      <c r="AA315" s="28"/>
      <c r="AB315" s="28"/>
      <c r="AC315" s="196"/>
    </row>
    <row r="316" spans="1:30" ht="20.100000000000001" customHeight="1">
      <c r="A316" s="178"/>
      <c r="B316" s="197" t="s">
        <v>96</v>
      </c>
      <c r="C316" s="178"/>
      <c r="D316" s="178"/>
      <c r="E316" s="178"/>
      <c r="F316" s="178"/>
      <c r="G316" s="178"/>
      <c r="H316" s="186"/>
      <c r="I316" s="22">
        <v>1</v>
      </c>
      <c r="J316" s="22"/>
      <c r="K316" s="173"/>
      <c r="L316" s="173"/>
      <c r="M316" s="22"/>
      <c r="N316" s="22"/>
      <c r="O316" s="22"/>
      <c r="P316" s="22"/>
      <c r="Q316" s="22"/>
      <c r="R316" s="22"/>
      <c r="S316" s="22"/>
      <c r="T316" s="22"/>
      <c r="U316" s="13"/>
      <c r="V316" s="14"/>
      <c r="W316" s="14"/>
      <c r="X316" s="14"/>
      <c r="Y316" s="14"/>
      <c r="Z316" s="14"/>
      <c r="AA316" s="14"/>
      <c r="AB316" s="14"/>
      <c r="AC316" s="176"/>
    </row>
    <row r="317" spans="1:30" ht="20.100000000000001" customHeight="1">
      <c r="A317" s="178"/>
      <c r="B317" s="178"/>
      <c r="C317" s="178"/>
      <c r="D317" s="178"/>
      <c r="E317" s="178"/>
      <c r="F317" s="178"/>
      <c r="G317" s="39"/>
      <c r="H317" s="203"/>
      <c r="I317" s="22">
        <v>1</v>
      </c>
      <c r="J317" s="22"/>
      <c r="K317" s="173"/>
      <c r="L317" s="173"/>
      <c r="M317" s="22"/>
      <c r="N317" s="22"/>
      <c r="O317" s="22"/>
      <c r="P317" s="22"/>
      <c r="Q317" s="22"/>
      <c r="R317" s="22"/>
      <c r="S317" s="22"/>
      <c r="T317" s="22"/>
      <c r="U317" s="13"/>
      <c r="V317" s="14"/>
      <c r="W317" s="14"/>
      <c r="X317" s="14"/>
      <c r="Y317" s="14"/>
      <c r="Z317" s="14"/>
      <c r="AA317" s="14"/>
      <c r="AB317" s="14"/>
      <c r="AC317" s="176"/>
    </row>
    <row r="318" spans="1:30" ht="20.100000000000001" customHeight="1">
      <c r="A318" s="168">
        <v>277</v>
      </c>
      <c r="B318" s="169" t="s">
        <v>334</v>
      </c>
      <c r="C318" s="168">
        <v>1</v>
      </c>
      <c r="D318" s="168" t="s">
        <v>41</v>
      </c>
      <c r="E318" s="170">
        <v>5363.6</v>
      </c>
      <c r="F318" s="171">
        <v>0</v>
      </c>
      <c r="G318" s="21">
        <f t="shared" ref="G318:G366" si="163">F318*E318</f>
        <v>0</v>
      </c>
      <c r="H318" s="172">
        <f t="shared" ref="H318:H366" si="164">+E318-G318</f>
        <v>5363.6</v>
      </c>
      <c r="I318" s="22">
        <v>1</v>
      </c>
      <c r="J318" s="22">
        <f t="shared" si="144"/>
        <v>1</v>
      </c>
      <c r="K318" s="173">
        <f t="shared" ref="K318:K320" si="165">E318*1.25</f>
        <v>6704.5</v>
      </c>
      <c r="L318" s="173">
        <f t="shared" ref="L318:L332" si="166">K318*C318*J318</f>
        <v>6704.5</v>
      </c>
      <c r="M318" s="13">
        <v>0.21</v>
      </c>
      <c r="N318" s="13">
        <v>0.09</v>
      </c>
      <c r="O318" s="13">
        <v>0.35</v>
      </c>
      <c r="P318" s="13">
        <v>0.15</v>
      </c>
      <c r="Q318" s="13">
        <v>0.14000000000000001</v>
      </c>
      <c r="R318" s="22">
        <v>0.06</v>
      </c>
      <c r="S318" s="22">
        <v>1</v>
      </c>
      <c r="T318" s="22">
        <f t="shared" ref="T318:T332" si="167">+U318-S318</f>
        <v>0</v>
      </c>
      <c r="U318" s="13">
        <f t="shared" ref="U318:U329" si="168">+SUM(M318:R318)</f>
        <v>1</v>
      </c>
      <c r="V318" s="14">
        <f t="shared" ref="V318:V330" si="169">+S318*L318</f>
        <v>6704.5</v>
      </c>
      <c r="W318" s="14">
        <f t="shared" ref="W318:W332" si="170">+X318-V318</f>
        <v>0</v>
      </c>
      <c r="X318" s="14">
        <f t="shared" ref="X318:X330" si="171">+U318*L318</f>
        <v>6704.5</v>
      </c>
      <c r="Y318" s="14">
        <f t="shared" ref="Y318:Y364" si="172">IF(W318&gt;0,W318,0)</f>
        <v>0</v>
      </c>
      <c r="Z318" s="14">
        <f t="shared" ref="Z318:Z366" si="173">U318*L318</f>
        <v>6704.5</v>
      </c>
      <c r="AA318" s="14"/>
      <c r="AB318" s="238"/>
      <c r="AC318" s="176"/>
    </row>
    <row r="319" spans="1:30" ht="20.100000000000001" customHeight="1">
      <c r="A319" s="168">
        <v>278</v>
      </c>
      <c r="B319" s="169" t="s">
        <v>335</v>
      </c>
      <c r="C319" s="168">
        <v>1</v>
      </c>
      <c r="D319" s="168" t="s">
        <v>41</v>
      </c>
      <c r="E319" s="170">
        <v>3090.96</v>
      </c>
      <c r="F319" s="171">
        <v>0</v>
      </c>
      <c r="G319" s="21">
        <f t="shared" si="163"/>
        <v>0</v>
      </c>
      <c r="H319" s="172">
        <f t="shared" si="164"/>
        <v>3090.96</v>
      </c>
      <c r="I319" s="22">
        <v>1</v>
      </c>
      <c r="J319" s="22">
        <f t="shared" si="144"/>
        <v>1</v>
      </c>
      <c r="K319" s="173">
        <f t="shared" si="165"/>
        <v>3863.7</v>
      </c>
      <c r="L319" s="173">
        <f t="shared" si="166"/>
        <v>3863.7</v>
      </c>
      <c r="M319" s="13">
        <v>0.21</v>
      </c>
      <c r="N319" s="13">
        <v>0.09</v>
      </c>
      <c r="O319" s="13">
        <v>0.35</v>
      </c>
      <c r="P319" s="13">
        <v>0.15</v>
      </c>
      <c r="Q319" s="242">
        <v>0.1</v>
      </c>
      <c r="R319" s="22">
        <v>0</v>
      </c>
      <c r="S319" s="22">
        <v>0.89999999999999991</v>
      </c>
      <c r="T319" s="22">
        <f t="shared" si="167"/>
        <v>0</v>
      </c>
      <c r="U319" s="13">
        <f t="shared" si="168"/>
        <v>0.89999999999999991</v>
      </c>
      <c r="V319" s="14">
        <f t="shared" si="169"/>
        <v>3477.3299999999995</v>
      </c>
      <c r="W319" s="14">
        <f t="shared" si="170"/>
        <v>0</v>
      </c>
      <c r="X319" s="14">
        <f t="shared" si="171"/>
        <v>3477.3299999999995</v>
      </c>
      <c r="Y319" s="14">
        <f t="shared" si="172"/>
        <v>0</v>
      </c>
      <c r="Z319" s="14">
        <f t="shared" si="173"/>
        <v>3477.3299999999995</v>
      </c>
      <c r="AA319" s="14"/>
      <c r="AB319" s="14"/>
      <c r="AC319" s="176"/>
    </row>
    <row r="320" spans="1:30" ht="20.100000000000001" customHeight="1">
      <c r="A320" s="168">
        <v>279</v>
      </c>
      <c r="B320" s="169" t="s">
        <v>336</v>
      </c>
      <c r="C320" s="168">
        <v>1</v>
      </c>
      <c r="D320" s="168" t="s">
        <v>41</v>
      </c>
      <c r="E320" s="170">
        <v>2422.1</v>
      </c>
      <c r="F320" s="204">
        <v>0</v>
      </c>
      <c r="G320" s="21">
        <f t="shared" si="163"/>
        <v>0</v>
      </c>
      <c r="H320" s="172">
        <v>94.61</v>
      </c>
      <c r="I320" s="22">
        <v>1</v>
      </c>
      <c r="J320" s="22">
        <f t="shared" si="144"/>
        <v>1</v>
      </c>
      <c r="K320" s="173">
        <f t="shared" si="165"/>
        <v>3027.625</v>
      </c>
      <c r="L320" s="173">
        <f t="shared" si="166"/>
        <v>3027.625</v>
      </c>
      <c r="M320" s="13">
        <v>0.21</v>
      </c>
      <c r="N320" s="13">
        <v>0.09</v>
      </c>
      <c r="O320" s="13">
        <v>0.35</v>
      </c>
      <c r="P320" s="13">
        <v>0.15</v>
      </c>
      <c r="Q320" s="242">
        <v>0.1</v>
      </c>
      <c r="R320" s="22">
        <v>0</v>
      </c>
      <c r="S320" s="22">
        <v>0.89999999999999991</v>
      </c>
      <c r="T320" s="22">
        <f t="shared" si="167"/>
        <v>0</v>
      </c>
      <c r="U320" s="13">
        <f t="shared" si="168"/>
        <v>0.89999999999999991</v>
      </c>
      <c r="V320" s="14">
        <f t="shared" si="169"/>
        <v>2724.8624999999997</v>
      </c>
      <c r="W320" s="14">
        <f t="shared" si="170"/>
        <v>0</v>
      </c>
      <c r="X320" s="14">
        <f t="shared" si="171"/>
        <v>2724.8624999999997</v>
      </c>
      <c r="Y320" s="14">
        <f t="shared" si="172"/>
        <v>0</v>
      </c>
      <c r="Z320" s="14">
        <f t="shared" si="173"/>
        <v>2724.8624999999997</v>
      </c>
      <c r="AA320" s="14"/>
      <c r="AB320" s="14"/>
      <c r="AC320" s="176"/>
    </row>
    <row r="321" spans="1:30" ht="20.100000000000001" customHeight="1">
      <c r="A321" s="168">
        <v>280</v>
      </c>
      <c r="B321" s="169" t="s">
        <v>337</v>
      </c>
      <c r="C321" s="168">
        <v>1</v>
      </c>
      <c r="D321" s="168" t="s">
        <v>41</v>
      </c>
      <c r="E321" s="170">
        <v>2422.1</v>
      </c>
      <c r="F321" s="171">
        <v>0.22</v>
      </c>
      <c r="G321" s="21">
        <f t="shared" si="163"/>
        <v>532.86199999999997</v>
      </c>
      <c r="H321" s="172">
        <f t="shared" si="164"/>
        <v>1889.2379999999998</v>
      </c>
      <c r="I321" s="22">
        <v>1</v>
      </c>
      <c r="J321" s="22">
        <f t="shared" si="144"/>
        <v>0.78</v>
      </c>
      <c r="K321" s="173">
        <f>E321</f>
        <v>2422.1</v>
      </c>
      <c r="L321" s="173">
        <f t="shared" si="166"/>
        <v>1889.2380000000001</v>
      </c>
      <c r="M321" s="13">
        <v>0.21</v>
      </c>
      <c r="N321" s="13">
        <v>0.09</v>
      </c>
      <c r="O321" s="13">
        <v>0.35</v>
      </c>
      <c r="P321" s="13">
        <v>0.15</v>
      </c>
      <c r="Q321" s="242">
        <v>0.1</v>
      </c>
      <c r="R321" s="22">
        <v>0</v>
      </c>
      <c r="S321" s="22">
        <v>0.89999999999999991</v>
      </c>
      <c r="T321" s="22">
        <f t="shared" si="167"/>
        <v>0</v>
      </c>
      <c r="U321" s="13">
        <f t="shared" si="168"/>
        <v>0.89999999999999991</v>
      </c>
      <c r="V321" s="14">
        <f t="shared" si="169"/>
        <v>1700.3141999999998</v>
      </c>
      <c r="W321" s="14">
        <f t="shared" si="170"/>
        <v>0</v>
      </c>
      <c r="X321" s="14">
        <f t="shared" si="171"/>
        <v>1700.3141999999998</v>
      </c>
      <c r="Y321" s="14">
        <f t="shared" si="172"/>
        <v>0</v>
      </c>
      <c r="Z321" s="14">
        <f t="shared" si="173"/>
        <v>1700.3141999999998</v>
      </c>
      <c r="AA321" s="14"/>
      <c r="AB321" s="14"/>
      <c r="AC321" s="176"/>
    </row>
    <row r="322" spans="1:30" ht="20.100000000000001" customHeight="1">
      <c r="A322" s="168">
        <v>281</v>
      </c>
      <c r="B322" s="169" t="s">
        <v>338</v>
      </c>
      <c r="C322" s="168">
        <v>1</v>
      </c>
      <c r="D322" s="168" t="s">
        <v>41</v>
      </c>
      <c r="E322" s="170">
        <v>3090.96</v>
      </c>
      <c r="F322" s="171">
        <v>0</v>
      </c>
      <c r="G322" s="21">
        <f t="shared" si="163"/>
        <v>0</v>
      </c>
      <c r="H322" s="172">
        <f t="shared" si="164"/>
        <v>3090.96</v>
      </c>
      <c r="I322" s="22">
        <v>1</v>
      </c>
      <c r="J322" s="22">
        <f t="shared" si="144"/>
        <v>1</v>
      </c>
      <c r="K322" s="173">
        <f>E322*1.25</f>
        <v>3863.7</v>
      </c>
      <c r="L322" s="173">
        <f t="shared" si="166"/>
        <v>3863.7</v>
      </c>
      <c r="M322" s="13">
        <v>0.21</v>
      </c>
      <c r="N322" s="13">
        <v>0.09</v>
      </c>
      <c r="O322" s="13">
        <v>0.35</v>
      </c>
      <c r="P322" s="13">
        <v>0.15</v>
      </c>
      <c r="Q322" s="242">
        <v>0.1</v>
      </c>
      <c r="R322" s="22">
        <v>0</v>
      </c>
      <c r="S322" s="22">
        <v>0.89999999999999991</v>
      </c>
      <c r="T322" s="22">
        <f t="shared" si="167"/>
        <v>0</v>
      </c>
      <c r="U322" s="13">
        <f t="shared" si="168"/>
        <v>0.89999999999999991</v>
      </c>
      <c r="V322" s="14">
        <f t="shared" si="169"/>
        <v>3477.3299999999995</v>
      </c>
      <c r="W322" s="14">
        <f t="shared" si="170"/>
        <v>0</v>
      </c>
      <c r="X322" s="14">
        <f t="shared" si="171"/>
        <v>3477.3299999999995</v>
      </c>
      <c r="Y322" s="14">
        <f t="shared" si="172"/>
        <v>0</v>
      </c>
      <c r="Z322" s="14">
        <f t="shared" si="173"/>
        <v>3477.3299999999995</v>
      </c>
      <c r="AA322" s="14"/>
      <c r="AB322" s="14"/>
      <c r="AC322" s="176"/>
    </row>
    <row r="323" spans="1:30" ht="20.100000000000001" customHeight="1">
      <c r="A323" s="168">
        <v>282</v>
      </c>
      <c r="B323" s="177" t="s">
        <v>339</v>
      </c>
      <c r="C323" s="168">
        <v>1</v>
      </c>
      <c r="D323" s="168" t="s">
        <v>41</v>
      </c>
      <c r="E323" s="170">
        <v>2422.1</v>
      </c>
      <c r="F323" s="171">
        <v>0.22</v>
      </c>
      <c r="G323" s="21">
        <f t="shared" si="163"/>
        <v>532.86199999999997</v>
      </c>
      <c r="H323" s="172">
        <f t="shared" si="164"/>
        <v>1889.2379999999998</v>
      </c>
      <c r="I323" s="22">
        <v>1</v>
      </c>
      <c r="J323" s="22">
        <f t="shared" si="144"/>
        <v>0.78</v>
      </c>
      <c r="K323" s="173">
        <f>E323</f>
        <v>2422.1</v>
      </c>
      <c r="L323" s="173">
        <f t="shared" si="166"/>
        <v>1889.2380000000001</v>
      </c>
      <c r="M323" s="13">
        <v>0.21</v>
      </c>
      <c r="N323" s="13">
        <v>0.09</v>
      </c>
      <c r="O323" s="13">
        <v>0.35</v>
      </c>
      <c r="P323" s="13">
        <v>0.15</v>
      </c>
      <c r="Q323" s="242">
        <v>0.1</v>
      </c>
      <c r="R323" s="22">
        <v>0</v>
      </c>
      <c r="S323" s="22">
        <v>0.89999999999999991</v>
      </c>
      <c r="T323" s="22">
        <f t="shared" si="167"/>
        <v>0</v>
      </c>
      <c r="U323" s="13">
        <f t="shared" si="168"/>
        <v>0.89999999999999991</v>
      </c>
      <c r="V323" s="14">
        <f t="shared" si="169"/>
        <v>1700.3141999999998</v>
      </c>
      <c r="W323" s="14">
        <f t="shared" si="170"/>
        <v>0</v>
      </c>
      <c r="X323" s="14">
        <f t="shared" si="171"/>
        <v>1700.3141999999998</v>
      </c>
      <c r="Y323" s="14">
        <f t="shared" si="172"/>
        <v>0</v>
      </c>
      <c r="Z323" s="14">
        <f t="shared" si="173"/>
        <v>1700.3141999999998</v>
      </c>
      <c r="AA323" s="14"/>
      <c r="AB323" s="14"/>
      <c r="AC323" s="176"/>
    </row>
    <row r="324" spans="1:30" ht="20.100000000000001" customHeight="1">
      <c r="A324" s="168">
        <v>283</v>
      </c>
      <c r="B324" s="177" t="s">
        <v>340</v>
      </c>
      <c r="C324" s="168">
        <v>1</v>
      </c>
      <c r="D324" s="168" t="s">
        <v>41</v>
      </c>
      <c r="E324" s="170">
        <v>3090.96</v>
      </c>
      <c r="F324" s="171">
        <v>0</v>
      </c>
      <c r="G324" s="21">
        <f t="shared" si="163"/>
        <v>0</v>
      </c>
      <c r="H324" s="172">
        <f t="shared" si="164"/>
        <v>3090.96</v>
      </c>
      <c r="I324" s="22">
        <v>1</v>
      </c>
      <c r="J324" s="22">
        <f t="shared" si="144"/>
        <v>1</v>
      </c>
      <c r="K324" s="173">
        <f>E324*1.25</f>
        <v>3863.7</v>
      </c>
      <c r="L324" s="173">
        <f t="shared" si="166"/>
        <v>3863.7</v>
      </c>
      <c r="M324" s="13">
        <v>0.21</v>
      </c>
      <c r="N324" s="13">
        <v>0.09</v>
      </c>
      <c r="O324" s="13">
        <v>0.35</v>
      </c>
      <c r="P324" s="13">
        <v>0.15</v>
      </c>
      <c r="Q324" s="13">
        <v>0</v>
      </c>
      <c r="R324" s="22">
        <v>0</v>
      </c>
      <c r="S324" s="22">
        <v>0.79999999999999993</v>
      </c>
      <c r="T324" s="22">
        <f t="shared" si="167"/>
        <v>0.10000000000000009</v>
      </c>
      <c r="U324" s="13">
        <v>0.9</v>
      </c>
      <c r="V324" s="14">
        <f t="shared" si="169"/>
        <v>3090.9599999999996</v>
      </c>
      <c r="W324" s="14">
        <f t="shared" si="170"/>
        <v>386.37000000000035</v>
      </c>
      <c r="X324" s="14">
        <f t="shared" si="171"/>
        <v>3477.33</v>
      </c>
      <c r="Y324" s="14">
        <f t="shared" si="172"/>
        <v>386.37000000000035</v>
      </c>
      <c r="Z324" s="14">
        <f t="shared" si="173"/>
        <v>3477.33</v>
      </c>
      <c r="AA324" s="158"/>
      <c r="AB324" s="232"/>
      <c r="AC324" s="176"/>
      <c r="AD324" s="1" t="s">
        <v>219</v>
      </c>
    </row>
    <row r="325" spans="1:30" ht="29.25" customHeight="1">
      <c r="A325" s="168">
        <v>284</v>
      </c>
      <c r="B325" s="177" t="s">
        <v>341</v>
      </c>
      <c r="C325" s="168">
        <v>1</v>
      </c>
      <c r="D325" s="168" t="s">
        <v>41</v>
      </c>
      <c r="E325" s="170">
        <v>3226.64</v>
      </c>
      <c r="F325" s="171">
        <v>0</v>
      </c>
      <c r="G325" s="21">
        <f t="shared" si="163"/>
        <v>0</v>
      </c>
      <c r="H325" s="172">
        <f t="shared" si="164"/>
        <v>3226.64</v>
      </c>
      <c r="I325" s="22">
        <v>1</v>
      </c>
      <c r="J325" s="22">
        <f t="shared" si="144"/>
        <v>1</v>
      </c>
      <c r="K325" s="173">
        <f t="shared" ref="K325:K332" si="174">E325*1.25</f>
        <v>4033.2999999999997</v>
      </c>
      <c r="L325" s="173">
        <f t="shared" si="166"/>
        <v>4033.2999999999997</v>
      </c>
      <c r="M325" s="13">
        <v>0.21</v>
      </c>
      <c r="N325" s="13">
        <v>0.09</v>
      </c>
      <c r="O325" s="13">
        <v>0.35</v>
      </c>
      <c r="P325" s="13">
        <v>0.15</v>
      </c>
      <c r="Q325" s="13">
        <v>0</v>
      </c>
      <c r="R325" s="22">
        <v>0</v>
      </c>
      <c r="S325" s="22">
        <v>0.79999999999999993</v>
      </c>
      <c r="T325" s="22">
        <f t="shared" si="167"/>
        <v>5.0000000000000044E-2</v>
      </c>
      <c r="U325" s="13">
        <v>0.85</v>
      </c>
      <c r="V325" s="14">
        <f t="shared" si="169"/>
        <v>3226.6399999999994</v>
      </c>
      <c r="W325" s="14">
        <f t="shared" si="170"/>
        <v>201.66500000000042</v>
      </c>
      <c r="X325" s="14">
        <f t="shared" si="171"/>
        <v>3428.3049999999998</v>
      </c>
      <c r="Y325" s="14">
        <f t="shared" si="172"/>
        <v>201.66500000000042</v>
      </c>
      <c r="Z325" s="14">
        <f t="shared" si="173"/>
        <v>3428.3049999999998</v>
      </c>
      <c r="AA325" s="158"/>
      <c r="AB325" s="232"/>
      <c r="AC325" s="176"/>
      <c r="AD325" s="1" t="s">
        <v>219</v>
      </c>
    </row>
    <row r="326" spans="1:30" ht="13.2">
      <c r="A326" s="168">
        <v>285</v>
      </c>
      <c r="B326" s="177" t="s">
        <v>342</v>
      </c>
      <c r="C326" s="168">
        <v>1</v>
      </c>
      <c r="D326" s="168" t="s">
        <v>41</v>
      </c>
      <c r="E326" s="170">
        <v>3252.08</v>
      </c>
      <c r="F326" s="171">
        <v>0</v>
      </c>
      <c r="G326" s="21">
        <f t="shared" si="163"/>
        <v>0</v>
      </c>
      <c r="H326" s="172">
        <f t="shared" si="164"/>
        <v>3252.08</v>
      </c>
      <c r="I326" s="22">
        <v>1</v>
      </c>
      <c r="J326" s="22">
        <f t="shared" si="144"/>
        <v>1</v>
      </c>
      <c r="K326" s="173">
        <f t="shared" si="174"/>
        <v>4065.1</v>
      </c>
      <c r="L326" s="173">
        <f t="shared" si="166"/>
        <v>4065.1</v>
      </c>
      <c r="M326" s="13">
        <v>0.21</v>
      </c>
      <c r="N326" s="13">
        <v>0.09</v>
      </c>
      <c r="O326" s="13">
        <v>0.35</v>
      </c>
      <c r="P326" s="13">
        <v>0.15</v>
      </c>
      <c r="Q326" s="13">
        <v>0</v>
      </c>
      <c r="R326" s="22">
        <v>0</v>
      </c>
      <c r="S326" s="22">
        <v>0.79999999999999993</v>
      </c>
      <c r="T326" s="22">
        <f t="shared" si="167"/>
        <v>5.0000000000000044E-2</v>
      </c>
      <c r="U326" s="13">
        <v>0.85</v>
      </c>
      <c r="V326" s="14">
        <f t="shared" si="169"/>
        <v>3252.0799999999995</v>
      </c>
      <c r="W326" s="14">
        <f t="shared" si="170"/>
        <v>203.25500000000056</v>
      </c>
      <c r="X326" s="14">
        <f t="shared" si="171"/>
        <v>3455.335</v>
      </c>
      <c r="Y326" s="14">
        <f t="shared" si="172"/>
        <v>203.25500000000056</v>
      </c>
      <c r="Z326" s="14">
        <f t="shared" si="173"/>
        <v>3455.335</v>
      </c>
      <c r="AA326" s="158"/>
      <c r="AB326" s="232"/>
      <c r="AC326" s="176"/>
    </row>
    <row r="327" spans="1:30" ht="20.100000000000001" customHeight="1">
      <c r="A327" s="168">
        <v>286</v>
      </c>
      <c r="B327" s="177" t="s">
        <v>343</v>
      </c>
      <c r="C327" s="168">
        <v>1</v>
      </c>
      <c r="D327" s="168" t="s">
        <v>41</v>
      </c>
      <c r="E327" s="170">
        <v>2422.1</v>
      </c>
      <c r="F327" s="171">
        <v>0</v>
      </c>
      <c r="G327" s="21">
        <f t="shared" si="163"/>
        <v>0</v>
      </c>
      <c r="H327" s="172">
        <f t="shared" si="164"/>
        <v>2422.1</v>
      </c>
      <c r="I327" s="22">
        <v>1</v>
      </c>
      <c r="J327" s="22">
        <f t="shared" si="144"/>
        <v>1</v>
      </c>
      <c r="K327" s="173">
        <f t="shared" si="174"/>
        <v>3027.625</v>
      </c>
      <c r="L327" s="173">
        <f t="shared" si="166"/>
        <v>3027.625</v>
      </c>
      <c r="M327" s="13">
        <v>0.21</v>
      </c>
      <c r="N327" s="13">
        <v>0.09</v>
      </c>
      <c r="O327" s="13">
        <v>0.35</v>
      </c>
      <c r="P327" s="13">
        <v>0.15</v>
      </c>
      <c r="Q327" s="13">
        <v>0</v>
      </c>
      <c r="R327" s="22">
        <v>0</v>
      </c>
      <c r="S327" s="22">
        <v>0.79999999999999993</v>
      </c>
      <c r="T327" s="22">
        <f t="shared" si="167"/>
        <v>5.0000000000000044E-2</v>
      </c>
      <c r="U327" s="13">
        <v>0.85</v>
      </c>
      <c r="V327" s="14">
        <f t="shared" si="169"/>
        <v>2422.1</v>
      </c>
      <c r="W327" s="14">
        <f t="shared" si="170"/>
        <v>151.38124999999991</v>
      </c>
      <c r="X327" s="14">
        <f t="shared" si="171"/>
        <v>2573.4812499999998</v>
      </c>
      <c r="Y327" s="14">
        <f t="shared" si="172"/>
        <v>151.38124999999991</v>
      </c>
      <c r="Z327" s="14">
        <f t="shared" si="173"/>
        <v>2573.4812499999998</v>
      </c>
      <c r="AA327" s="14"/>
      <c r="AB327" s="232"/>
      <c r="AC327" s="176"/>
      <c r="AD327" s="1" t="s">
        <v>120</v>
      </c>
    </row>
    <row r="328" spans="1:30" ht="20.100000000000001" customHeight="1">
      <c r="A328" s="168">
        <v>287</v>
      </c>
      <c r="B328" s="177" t="s">
        <v>344</v>
      </c>
      <c r="C328" s="168">
        <v>1</v>
      </c>
      <c r="D328" s="168" t="s">
        <v>41</v>
      </c>
      <c r="E328" s="170">
        <v>2673.32</v>
      </c>
      <c r="F328" s="171">
        <v>0</v>
      </c>
      <c r="G328" s="21">
        <f t="shared" si="163"/>
        <v>0</v>
      </c>
      <c r="H328" s="172">
        <f t="shared" si="164"/>
        <v>2673.32</v>
      </c>
      <c r="I328" s="22">
        <v>1</v>
      </c>
      <c r="J328" s="22">
        <f t="shared" si="144"/>
        <v>1</v>
      </c>
      <c r="K328" s="173">
        <f t="shared" si="174"/>
        <v>3341.65</v>
      </c>
      <c r="L328" s="173">
        <f t="shared" si="166"/>
        <v>3341.65</v>
      </c>
      <c r="M328" s="13">
        <v>0.21</v>
      </c>
      <c r="N328" s="13">
        <v>0.09</v>
      </c>
      <c r="O328" s="13">
        <v>0.35</v>
      </c>
      <c r="P328" s="13">
        <v>0.15</v>
      </c>
      <c r="Q328" s="13">
        <v>0</v>
      </c>
      <c r="R328" s="22">
        <v>0</v>
      </c>
      <c r="S328" s="22">
        <v>0.79999999999999993</v>
      </c>
      <c r="T328" s="22">
        <f t="shared" si="167"/>
        <v>5.0000000000000044E-2</v>
      </c>
      <c r="U328" s="13">
        <v>0.85</v>
      </c>
      <c r="V328" s="14">
        <f t="shared" si="169"/>
        <v>2673.3199999999997</v>
      </c>
      <c r="W328" s="14">
        <f t="shared" si="170"/>
        <v>167.08250000000044</v>
      </c>
      <c r="X328" s="14">
        <f t="shared" si="171"/>
        <v>2840.4025000000001</v>
      </c>
      <c r="Y328" s="14">
        <f t="shared" si="172"/>
        <v>167.08250000000044</v>
      </c>
      <c r="Z328" s="14">
        <f t="shared" si="173"/>
        <v>2840.4025000000001</v>
      </c>
      <c r="AA328" s="14"/>
      <c r="AB328" s="232"/>
      <c r="AC328" s="176"/>
    </row>
    <row r="329" spans="1:30" ht="20.100000000000001" customHeight="1">
      <c r="A329" s="168">
        <v>288</v>
      </c>
      <c r="B329" s="177" t="s">
        <v>345</v>
      </c>
      <c r="C329" s="168">
        <v>1</v>
      </c>
      <c r="D329" s="168" t="s">
        <v>41</v>
      </c>
      <c r="E329" s="170">
        <v>2550.36</v>
      </c>
      <c r="F329" s="171">
        <v>0</v>
      </c>
      <c r="G329" s="21">
        <f t="shared" si="163"/>
        <v>0</v>
      </c>
      <c r="H329" s="172">
        <f t="shared" si="164"/>
        <v>2550.36</v>
      </c>
      <c r="I329" s="22">
        <v>1</v>
      </c>
      <c r="J329" s="22">
        <f t="shared" si="144"/>
        <v>1</v>
      </c>
      <c r="K329" s="173">
        <f t="shared" si="174"/>
        <v>3187.9500000000003</v>
      </c>
      <c r="L329" s="173">
        <f t="shared" si="166"/>
        <v>3187.9500000000003</v>
      </c>
      <c r="M329" s="13">
        <v>0.21</v>
      </c>
      <c r="N329" s="13">
        <v>0.09</v>
      </c>
      <c r="O329" s="13">
        <v>0.35</v>
      </c>
      <c r="P329" s="13">
        <v>0.15</v>
      </c>
      <c r="Q329" s="242">
        <v>0.1</v>
      </c>
      <c r="R329" s="22">
        <v>0</v>
      </c>
      <c r="S329" s="22">
        <v>0.89999999999999991</v>
      </c>
      <c r="T329" s="22">
        <f t="shared" si="167"/>
        <v>0</v>
      </c>
      <c r="U329" s="13">
        <f t="shared" si="168"/>
        <v>0.89999999999999991</v>
      </c>
      <c r="V329" s="14">
        <f t="shared" si="169"/>
        <v>2869.1549999999997</v>
      </c>
      <c r="W329" s="14">
        <f t="shared" si="170"/>
        <v>0</v>
      </c>
      <c r="X329" s="14">
        <f t="shared" si="171"/>
        <v>2869.1549999999997</v>
      </c>
      <c r="Y329" s="14">
        <f t="shared" si="172"/>
        <v>0</v>
      </c>
      <c r="Z329" s="14">
        <f t="shared" si="173"/>
        <v>2869.1549999999997</v>
      </c>
      <c r="AA329" s="14"/>
      <c r="AB329" s="14"/>
      <c r="AC329" s="176"/>
    </row>
    <row r="330" spans="1:30" ht="27" customHeight="1">
      <c r="A330" s="168">
        <v>289</v>
      </c>
      <c r="B330" s="177" t="s">
        <v>346</v>
      </c>
      <c r="C330" s="168">
        <v>1</v>
      </c>
      <c r="D330" s="168" t="s">
        <v>41</v>
      </c>
      <c r="E330" s="170">
        <v>3226.64</v>
      </c>
      <c r="F330" s="171">
        <v>0</v>
      </c>
      <c r="G330" s="21">
        <f t="shared" si="163"/>
        <v>0</v>
      </c>
      <c r="H330" s="172">
        <f t="shared" si="164"/>
        <v>3226.64</v>
      </c>
      <c r="I330" s="22">
        <v>1</v>
      </c>
      <c r="J330" s="22">
        <f t="shared" ref="J330:J332" si="175">I330-F330</f>
        <v>1</v>
      </c>
      <c r="K330" s="173">
        <f t="shared" si="174"/>
        <v>4033.2999999999997</v>
      </c>
      <c r="L330" s="173">
        <f t="shared" si="166"/>
        <v>4033.2999999999997</v>
      </c>
      <c r="M330" s="13">
        <v>0.21</v>
      </c>
      <c r="N330" s="13">
        <v>0.09</v>
      </c>
      <c r="O330" s="13">
        <v>0.35</v>
      </c>
      <c r="P330" s="13">
        <v>0.15</v>
      </c>
      <c r="Q330" s="13">
        <v>0</v>
      </c>
      <c r="R330" s="22">
        <v>0</v>
      </c>
      <c r="S330" s="22">
        <v>0.79999999999999993</v>
      </c>
      <c r="T330" s="22">
        <f t="shared" si="167"/>
        <v>5.0000000000000044E-2</v>
      </c>
      <c r="U330" s="13">
        <v>0.85</v>
      </c>
      <c r="V330" s="14">
        <f t="shared" si="169"/>
        <v>3226.6399999999994</v>
      </c>
      <c r="W330" s="14">
        <f t="shared" si="170"/>
        <v>201.66500000000042</v>
      </c>
      <c r="X330" s="14">
        <f t="shared" si="171"/>
        <v>3428.3049999999998</v>
      </c>
      <c r="Y330" s="14">
        <f t="shared" si="172"/>
        <v>201.66500000000042</v>
      </c>
      <c r="Z330" s="14">
        <f t="shared" si="173"/>
        <v>3428.3049999999998</v>
      </c>
      <c r="AA330" s="158"/>
      <c r="AB330" s="232"/>
      <c r="AC330" s="176"/>
      <c r="AD330" s="1" t="s">
        <v>219</v>
      </c>
    </row>
    <row r="331" spans="1:30" ht="20.100000000000001" customHeight="1">
      <c r="A331" s="168">
        <v>290</v>
      </c>
      <c r="B331" s="177" t="s">
        <v>347</v>
      </c>
      <c r="C331" s="168">
        <v>1</v>
      </c>
      <c r="D331" s="168" t="s">
        <v>41</v>
      </c>
      <c r="E331" s="273" t="s">
        <v>82</v>
      </c>
      <c r="F331" s="274"/>
      <c r="G331" s="274"/>
      <c r="H331" s="274"/>
      <c r="I331" s="274"/>
      <c r="J331" s="274"/>
      <c r="K331" s="274"/>
      <c r="L331" s="275"/>
      <c r="M331" s="22"/>
      <c r="N331" s="22"/>
      <c r="O331" s="22"/>
      <c r="P331" s="22"/>
      <c r="Q331" s="22"/>
      <c r="R331" s="22"/>
      <c r="S331" s="22"/>
      <c r="T331" s="22"/>
      <c r="U331" s="13"/>
      <c r="V331" s="14"/>
      <c r="W331" s="14"/>
      <c r="X331" s="14"/>
      <c r="Y331" s="14">
        <f t="shared" si="172"/>
        <v>0</v>
      </c>
      <c r="Z331" s="14">
        <f t="shared" si="173"/>
        <v>0</v>
      </c>
      <c r="AA331" s="14"/>
      <c r="AB331" s="14"/>
      <c r="AC331" s="176"/>
    </row>
    <row r="332" spans="1:30" ht="20.100000000000001" customHeight="1">
      <c r="A332" s="168">
        <v>291</v>
      </c>
      <c r="B332" s="177" t="s">
        <v>348</v>
      </c>
      <c r="C332" s="168">
        <v>1</v>
      </c>
      <c r="D332" s="168" t="s">
        <v>41</v>
      </c>
      <c r="E332" s="170">
        <v>5363.6</v>
      </c>
      <c r="F332" s="171">
        <v>0</v>
      </c>
      <c r="G332" s="21">
        <f t="shared" si="163"/>
        <v>0</v>
      </c>
      <c r="H332" s="172">
        <f t="shared" si="164"/>
        <v>5363.6</v>
      </c>
      <c r="I332" s="22">
        <v>1</v>
      </c>
      <c r="J332" s="22">
        <f t="shared" si="175"/>
        <v>1</v>
      </c>
      <c r="K332" s="173">
        <f t="shared" si="174"/>
        <v>6704.5</v>
      </c>
      <c r="L332" s="173">
        <f t="shared" si="166"/>
        <v>6704.5</v>
      </c>
      <c r="M332" s="13">
        <v>0.21</v>
      </c>
      <c r="N332" s="13">
        <v>0.09</v>
      </c>
      <c r="O332" s="13">
        <v>0.35</v>
      </c>
      <c r="P332" s="13">
        <v>0.15</v>
      </c>
      <c r="Q332" s="13">
        <v>0</v>
      </c>
      <c r="R332" s="22">
        <v>0</v>
      </c>
      <c r="S332" s="22">
        <v>0.79999999999999993</v>
      </c>
      <c r="T332" s="22">
        <f t="shared" si="167"/>
        <v>5.0000000000000044E-2</v>
      </c>
      <c r="U332" s="13">
        <v>0.85</v>
      </c>
      <c r="V332" s="14">
        <f t="shared" ref="V332" si="176">+S332*L332</f>
        <v>5363.5999999999995</v>
      </c>
      <c r="W332" s="14">
        <f t="shared" si="170"/>
        <v>335.22500000000036</v>
      </c>
      <c r="X332" s="14">
        <f t="shared" ref="X332" si="177">+U332*L332</f>
        <v>5698.8249999999998</v>
      </c>
      <c r="Y332" s="14">
        <f t="shared" si="172"/>
        <v>335.22500000000036</v>
      </c>
      <c r="Z332" s="14">
        <f t="shared" si="173"/>
        <v>5698.8249999999998</v>
      </c>
      <c r="AA332" s="14"/>
      <c r="AB332" s="232"/>
      <c r="AC332" s="176"/>
    </row>
    <row r="333" spans="1:30" ht="20.100000000000001" customHeight="1">
      <c r="A333" s="168">
        <v>292</v>
      </c>
      <c r="B333" s="177" t="s">
        <v>349</v>
      </c>
      <c r="C333" s="168">
        <v>1</v>
      </c>
      <c r="D333" s="168" t="s">
        <v>41</v>
      </c>
      <c r="E333" s="170">
        <v>2933.02</v>
      </c>
      <c r="F333" s="168"/>
      <c r="G333" s="21">
        <f t="shared" si="163"/>
        <v>0</v>
      </c>
      <c r="H333" s="172"/>
      <c r="I333" s="22">
        <v>1</v>
      </c>
      <c r="J333" s="22"/>
      <c r="K333" s="173"/>
      <c r="L333" s="173" t="s">
        <v>63</v>
      </c>
      <c r="M333" s="22"/>
      <c r="N333" s="22"/>
      <c r="O333" s="22"/>
      <c r="P333" s="22"/>
      <c r="Q333" s="22"/>
      <c r="R333" s="22"/>
      <c r="S333" s="22"/>
      <c r="T333" s="22"/>
      <c r="U333" s="13"/>
      <c r="V333" s="14"/>
      <c r="W333" s="14"/>
      <c r="X333" s="14"/>
      <c r="Y333" s="14">
        <f t="shared" si="172"/>
        <v>0</v>
      </c>
      <c r="Z333" s="14"/>
      <c r="AA333" s="14"/>
      <c r="AB333" s="14"/>
      <c r="AC333" s="176"/>
    </row>
    <row r="334" spans="1:30" ht="20.100000000000001" customHeight="1">
      <c r="A334" s="168">
        <v>293</v>
      </c>
      <c r="B334" s="177" t="s">
        <v>350</v>
      </c>
      <c r="C334" s="168">
        <v>1</v>
      </c>
      <c r="D334" s="168" t="s">
        <v>41</v>
      </c>
      <c r="E334" s="170">
        <v>2038.38</v>
      </c>
      <c r="F334" s="168"/>
      <c r="G334" s="21">
        <f t="shared" si="163"/>
        <v>0</v>
      </c>
      <c r="H334" s="172"/>
      <c r="I334" s="22">
        <v>1</v>
      </c>
      <c r="J334" s="22"/>
      <c r="K334" s="173"/>
      <c r="L334" s="173" t="s">
        <v>63</v>
      </c>
      <c r="M334" s="22"/>
      <c r="N334" s="22"/>
      <c r="O334" s="22"/>
      <c r="P334" s="22"/>
      <c r="Q334" s="22"/>
      <c r="R334" s="22"/>
      <c r="S334" s="22"/>
      <c r="T334" s="22"/>
      <c r="U334" s="13"/>
      <c r="V334" s="14"/>
      <c r="W334" s="14"/>
      <c r="X334" s="14"/>
      <c r="Y334" s="14">
        <f t="shared" si="172"/>
        <v>0</v>
      </c>
      <c r="Z334" s="14"/>
      <c r="AA334" s="14"/>
      <c r="AB334" s="14"/>
      <c r="AC334" s="176"/>
    </row>
    <row r="335" spans="1:30" ht="20.100000000000001" customHeight="1">
      <c r="A335" s="168">
        <v>294</v>
      </c>
      <c r="B335" s="177" t="s">
        <v>351</v>
      </c>
      <c r="C335" s="168">
        <v>1</v>
      </c>
      <c r="D335" s="168" t="s">
        <v>41</v>
      </c>
      <c r="E335" s="170">
        <v>2038.38</v>
      </c>
      <c r="F335" s="168"/>
      <c r="G335" s="21">
        <f t="shared" si="163"/>
        <v>0</v>
      </c>
      <c r="H335" s="172"/>
      <c r="I335" s="22">
        <v>1</v>
      </c>
      <c r="J335" s="22"/>
      <c r="K335" s="173"/>
      <c r="L335" s="173" t="s">
        <v>63</v>
      </c>
      <c r="M335" s="22"/>
      <c r="N335" s="22"/>
      <c r="O335" s="22"/>
      <c r="P335" s="22"/>
      <c r="Q335" s="22"/>
      <c r="R335" s="22"/>
      <c r="S335" s="22"/>
      <c r="T335" s="22"/>
      <c r="U335" s="13"/>
      <c r="V335" s="14"/>
      <c r="W335" s="14"/>
      <c r="X335" s="14"/>
      <c r="Y335" s="14">
        <f t="shared" si="172"/>
        <v>0</v>
      </c>
      <c r="Z335" s="14"/>
      <c r="AA335" s="14"/>
      <c r="AB335" s="14"/>
      <c r="AC335" s="176"/>
    </row>
    <row r="336" spans="1:30" ht="20.100000000000001" customHeight="1">
      <c r="A336" s="168">
        <v>295</v>
      </c>
      <c r="B336" s="177" t="s">
        <v>352</v>
      </c>
      <c r="C336" s="168">
        <v>1</v>
      </c>
      <c r="D336" s="168" t="s">
        <v>41</v>
      </c>
      <c r="E336" s="170">
        <v>2603.36</v>
      </c>
      <c r="F336" s="168"/>
      <c r="G336" s="21">
        <f t="shared" si="163"/>
        <v>0</v>
      </c>
      <c r="H336" s="172"/>
      <c r="I336" s="22">
        <v>1</v>
      </c>
      <c r="J336" s="22"/>
      <c r="K336" s="173"/>
      <c r="L336" s="173" t="s">
        <v>63</v>
      </c>
      <c r="M336" s="22"/>
      <c r="N336" s="22"/>
      <c r="O336" s="22"/>
      <c r="P336" s="22"/>
      <c r="Q336" s="22"/>
      <c r="R336" s="22"/>
      <c r="S336" s="22"/>
      <c r="T336" s="22"/>
      <c r="U336" s="13"/>
      <c r="V336" s="14"/>
      <c r="W336" s="14"/>
      <c r="X336" s="14"/>
      <c r="Y336" s="14">
        <f t="shared" si="172"/>
        <v>0</v>
      </c>
      <c r="Z336" s="14"/>
      <c r="AA336" s="14"/>
      <c r="AB336" s="14"/>
      <c r="AC336" s="176"/>
    </row>
    <row r="337" spans="1:30" ht="24.75" customHeight="1">
      <c r="A337" s="168">
        <v>296</v>
      </c>
      <c r="B337" s="177" t="s">
        <v>353</v>
      </c>
      <c r="C337" s="168">
        <v>1</v>
      </c>
      <c r="D337" s="168" t="s">
        <v>41</v>
      </c>
      <c r="E337" s="170">
        <v>3226.64</v>
      </c>
      <c r="F337" s="171">
        <v>0</v>
      </c>
      <c r="G337" s="21">
        <f t="shared" si="163"/>
        <v>0</v>
      </c>
      <c r="H337" s="172">
        <f t="shared" si="164"/>
        <v>3226.64</v>
      </c>
      <c r="I337" s="22">
        <v>1</v>
      </c>
      <c r="J337" s="22">
        <f t="shared" ref="J337:J366" si="178">I337-F337</f>
        <v>1</v>
      </c>
      <c r="K337" s="173">
        <f>E337*1.25</f>
        <v>4033.2999999999997</v>
      </c>
      <c r="L337" s="173">
        <f t="shared" ref="L337:L366" si="179">K337*C337*J337</f>
        <v>4033.2999999999997</v>
      </c>
      <c r="M337" s="13">
        <v>0.21</v>
      </c>
      <c r="N337" s="13">
        <v>0.09</v>
      </c>
      <c r="O337" s="13">
        <v>0.35</v>
      </c>
      <c r="P337" s="13">
        <v>0.15</v>
      </c>
      <c r="Q337" s="13">
        <v>0</v>
      </c>
      <c r="R337" s="22">
        <v>0</v>
      </c>
      <c r="S337" s="22">
        <v>0.79999999999999993</v>
      </c>
      <c r="T337" s="22">
        <f t="shared" ref="T337:T366" si="180">+U337-S337</f>
        <v>5.0000000000000044E-2</v>
      </c>
      <c r="U337" s="13">
        <v>0.85</v>
      </c>
      <c r="V337" s="14">
        <f t="shared" ref="V337:V342" si="181">+S337*L337</f>
        <v>3226.6399999999994</v>
      </c>
      <c r="W337" s="14">
        <f t="shared" ref="W337:W366" si="182">+X337-V337</f>
        <v>201.66500000000042</v>
      </c>
      <c r="X337" s="14">
        <f t="shared" ref="X337:X342" si="183">+U337*L337</f>
        <v>3428.3049999999998</v>
      </c>
      <c r="Y337" s="14">
        <f t="shared" si="172"/>
        <v>201.66500000000042</v>
      </c>
      <c r="Z337" s="14">
        <f t="shared" si="173"/>
        <v>3428.3049999999998</v>
      </c>
      <c r="AA337" s="158"/>
      <c r="AB337" s="232"/>
      <c r="AC337" s="176"/>
      <c r="AD337" s="1" t="s">
        <v>219</v>
      </c>
    </row>
    <row r="338" spans="1:30" ht="13.2">
      <c r="A338" s="168">
        <v>297</v>
      </c>
      <c r="B338" s="177" t="s">
        <v>354</v>
      </c>
      <c r="C338" s="168">
        <v>1</v>
      </c>
      <c r="D338" s="168" t="s">
        <v>41</v>
      </c>
      <c r="E338" s="170">
        <v>3252.08</v>
      </c>
      <c r="F338" s="171">
        <v>0</v>
      </c>
      <c r="G338" s="21">
        <f t="shared" si="163"/>
        <v>0</v>
      </c>
      <c r="H338" s="172">
        <f t="shared" si="164"/>
        <v>3252.08</v>
      </c>
      <c r="I338" s="22">
        <v>1</v>
      </c>
      <c r="J338" s="22">
        <f t="shared" si="178"/>
        <v>1</v>
      </c>
      <c r="K338" s="173">
        <f t="shared" ref="K338:K366" si="184">E338*1.25</f>
        <v>4065.1</v>
      </c>
      <c r="L338" s="173">
        <f t="shared" si="179"/>
        <v>4065.1</v>
      </c>
      <c r="M338" s="13">
        <v>0.21</v>
      </c>
      <c r="N338" s="13">
        <v>0.09</v>
      </c>
      <c r="O338" s="13">
        <v>0.35</v>
      </c>
      <c r="P338" s="13">
        <v>0.15</v>
      </c>
      <c r="Q338" s="13">
        <v>0</v>
      </c>
      <c r="R338" s="22">
        <v>0</v>
      </c>
      <c r="S338" s="22">
        <v>0.79999999999999993</v>
      </c>
      <c r="T338" s="22">
        <f t="shared" si="180"/>
        <v>5.0000000000000044E-2</v>
      </c>
      <c r="U338" s="13">
        <v>0.85</v>
      </c>
      <c r="V338" s="14">
        <f t="shared" si="181"/>
        <v>3252.0799999999995</v>
      </c>
      <c r="W338" s="14">
        <f t="shared" si="182"/>
        <v>203.25500000000056</v>
      </c>
      <c r="X338" s="14">
        <f t="shared" si="183"/>
        <v>3455.335</v>
      </c>
      <c r="Y338" s="14">
        <f t="shared" si="172"/>
        <v>203.25500000000056</v>
      </c>
      <c r="Z338" s="14">
        <f t="shared" si="173"/>
        <v>3455.335</v>
      </c>
      <c r="AA338" s="158"/>
      <c r="AB338" s="232"/>
      <c r="AC338" s="176"/>
    </row>
    <row r="339" spans="1:30" ht="20.100000000000001" customHeight="1">
      <c r="A339" s="168">
        <v>298</v>
      </c>
      <c r="B339" s="177" t="s">
        <v>355</v>
      </c>
      <c r="C339" s="168">
        <v>1</v>
      </c>
      <c r="D339" s="168" t="s">
        <v>41</v>
      </c>
      <c r="E339" s="170">
        <v>2422.1</v>
      </c>
      <c r="F339" s="171">
        <v>0</v>
      </c>
      <c r="G339" s="21">
        <f t="shared" si="163"/>
        <v>0</v>
      </c>
      <c r="H339" s="172">
        <f t="shared" si="164"/>
        <v>2422.1</v>
      </c>
      <c r="I339" s="22">
        <v>1</v>
      </c>
      <c r="J339" s="22">
        <f t="shared" si="178"/>
        <v>1</v>
      </c>
      <c r="K339" s="173">
        <f t="shared" si="184"/>
        <v>3027.625</v>
      </c>
      <c r="L339" s="173">
        <f t="shared" si="179"/>
        <v>3027.625</v>
      </c>
      <c r="M339" s="13">
        <v>0.21</v>
      </c>
      <c r="N339" s="13">
        <v>0.09</v>
      </c>
      <c r="O339" s="13">
        <v>0.35</v>
      </c>
      <c r="P339" s="13">
        <v>0.15</v>
      </c>
      <c r="Q339" s="13">
        <v>0</v>
      </c>
      <c r="R339" s="22">
        <v>0</v>
      </c>
      <c r="S339" s="22">
        <v>0.79999999999999993</v>
      </c>
      <c r="T339" s="22">
        <f t="shared" si="180"/>
        <v>5.0000000000000044E-2</v>
      </c>
      <c r="U339" s="13">
        <v>0.85</v>
      </c>
      <c r="V339" s="14">
        <f t="shared" si="181"/>
        <v>2422.1</v>
      </c>
      <c r="W339" s="14">
        <f t="shared" si="182"/>
        <v>151.38124999999991</v>
      </c>
      <c r="X339" s="14">
        <f t="shared" si="183"/>
        <v>2573.4812499999998</v>
      </c>
      <c r="Y339" s="14">
        <f t="shared" si="172"/>
        <v>151.38124999999991</v>
      </c>
      <c r="Z339" s="14">
        <f t="shared" si="173"/>
        <v>2573.4812499999998</v>
      </c>
      <c r="AA339" s="14"/>
      <c r="AB339" s="232"/>
      <c r="AC339" s="176"/>
      <c r="AD339" s="1" t="s">
        <v>120</v>
      </c>
    </row>
    <row r="340" spans="1:30" ht="20.100000000000001" customHeight="1">
      <c r="A340" s="168">
        <v>299</v>
      </c>
      <c r="B340" s="177" t="s">
        <v>356</v>
      </c>
      <c r="C340" s="168">
        <v>1</v>
      </c>
      <c r="D340" s="168" t="s">
        <v>41</v>
      </c>
      <c r="E340" s="170">
        <v>2673.32</v>
      </c>
      <c r="F340" s="171">
        <v>0</v>
      </c>
      <c r="G340" s="21">
        <f t="shared" si="163"/>
        <v>0</v>
      </c>
      <c r="H340" s="172">
        <f t="shared" si="164"/>
        <v>2673.32</v>
      </c>
      <c r="I340" s="22">
        <v>1</v>
      </c>
      <c r="J340" s="22">
        <f t="shared" si="178"/>
        <v>1</v>
      </c>
      <c r="K340" s="173">
        <f t="shared" si="184"/>
        <v>3341.65</v>
      </c>
      <c r="L340" s="173">
        <f t="shared" si="179"/>
        <v>3341.65</v>
      </c>
      <c r="M340" s="13">
        <v>0.21</v>
      </c>
      <c r="N340" s="13">
        <v>0.09</v>
      </c>
      <c r="O340" s="13">
        <v>0.35</v>
      </c>
      <c r="P340" s="13">
        <v>0.15</v>
      </c>
      <c r="Q340" s="13">
        <v>0</v>
      </c>
      <c r="R340" s="22">
        <v>0</v>
      </c>
      <c r="S340" s="22">
        <v>0.79999999999999993</v>
      </c>
      <c r="T340" s="22">
        <f t="shared" si="180"/>
        <v>0</v>
      </c>
      <c r="U340" s="13">
        <f t="shared" ref="U340:U341" si="185">+SUM(M340:R340)</f>
        <v>0.79999999999999993</v>
      </c>
      <c r="V340" s="14">
        <f t="shared" si="181"/>
        <v>2673.3199999999997</v>
      </c>
      <c r="W340" s="14">
        <f t="shared" si="182"/>
        <v>0</v>
      </c>
      <c r="X340" s="14">
        <f t="shared" si="183"/>
        <v>2673.3199999999997</v>
      </c>
      <c r="Y340" s="14">
        <f t="shared" si="172"/>
        <v>0</v>
      </c>
      <c r="Z340" s="14">
        <f t="shared" si="173"/>
        <v>2673.3199999999997</v>
      </c>
      <c r="AA340" s="14"/>
      <c r="AB340" s="232"/>
      <c r="AC340" s="176"/>
    </row>
    <row r="341" spans="1:30" ht="20.100000000000001" customHeight="1">
      <c r="A341" s="168">
        <v>300</v>
      </c>
      <c r="B341" s="177" t="s">
        <v>357</v>
      </c>
      <c r="C341" s="168">
        <v>1</v>
      </c>
      <c r="D341" s="168" t="s">
        <v>41</v>
      </c>
      <c r="E341" s="170">
        <v>2550.36</v>
      </c>
      <c r="F341" s="171">
        <v>0</v>
      </c>
      <c r="G341" s="21">
        <f t="shared" si="163"/>
        <v>0</v>
      </c>
      <c r="H341" s="172">
        <f t="shared" si="164"/>
        <v>2550.36</v>
      </c>
      <c r="I341" s="22">
        <v>1</v>
      </c>
      <c r="J341" s="22">
        <f t="shared" si="178"/>
        <v>1</v>
      </c>
      <c r="K341" s="173">
        <f t="shared" si="184"/>
        <v>3187.9500000000003</v>
      </c>
      <c r="L341" s="173">
        <f t="shared" si="179"/>
        <v>3187.9500000000003</v>
      </c>
      <c r="M341" s="13">
        <v>0.21</v>
      </c>
      <c r="N341" s="13">
        <v>0.09</v>
      </c>
      <c r="O341" s="13">
        <v>0.35</v>
      </c>
      <c r="P341" s="13">
        <v>0.15</v>
      </c>
      <c r="Q341" s="242">
        <v>0.1</v>
      </c>
      <c r="R341" s="22">
        <v>0</v>
      </c>
      <c r="S341" s="22">
        <v>0.89999999999999991</v>
      </c>
      <c r="T341" s="22">
        <f t="shared" si="180"/>
        <v>0</v>
      </c>
      <c r="U341" s="13">
        <f t="shared" si="185"/>
        <v>0.89999999999999991</v>
      </c>
      <c r="V341" s="14">
        <f t="shared" si="181"/>
        <v>2869.1549999999997</v>
      </c>
      <c r="W341" s="14">
        <f t="shared" si="182"/>
        <v>0</v>
      </c>
      <c r="X341" s="14">
        <f t="shared" si="183"/>
        <v>2869.1549999999997</v>
      </c>
      <c r="Y341" s="14">
        <f t="shared" si="172"/>
        <v>0</v>
      </c>
      <c r="Z341" s="14">
        <f t="shared" si="173"/>
        <v>2869.1549999999997</v>
      </c>
      <c r="AA341" s="14"/>
      <c r="AB341" s="14"/>
      <c r="AC341" s="176"/>
    </row>
    <row r="342" spans="1:30" ht="27.75" customHeight="1">
      <c r="A342" s="168">
        <v>301</v>
      </c>
      <c r="B342" s="177" t="s">
        <v>358</v>
      </c>
      <c r="C342" s="168">
        <v>1</v>
      </c>
      <c r="D342" s="168" t="s">
        <v>41</v>
      </c>
      <c r="E342" s="170">
        <v>3226.64</v>
      </c>
      <c r="F342" s="171">
        <v>0</v>
      </c>
      <c r="G342" s="21">
        <f t="shared" si="163"/>
        <v>0</v>
      </c>
      <c r="H342" s="172">
        <f t="shared" si="164"/>
        <v>3226.64</v>
      </c>
      <c r="I342" s="22">
        <v>1</v>
      </c>
      <c r="J342" s="22">
        <f t="shared" si="178"/>
        <v>1</v>
      </c>
      <c r="K342" s="173">
        <f t="shared" si="184"/>
        <v>4033.2999999999997</v>
      </c>
      <c r="L342" s="173">
        <f t="shared" si="179"/>
        <v>4033.2999999999997</v>
      </c>
      <c r="M342" s="13">
        <v>0.21</v>
      </c>
      <c r="N342" s="13">
        <v>0.09</v>
      </c>
      <c r="O342" s="13">
        <v>0.35</v>
      </c>
      <c r="P342" s="13">
        <v>0.15</v>
      </c>
      <c r="Q342" s="13">
        <v>0</v>
      </c>
      <c r="R342" s="22">
        <v>0</v>
      </c>
      <c r="S342" s="22">
        <v>0.79999999999999993</v>
      </c>
      <c r="T342" s="22">
        <f t="shared" si="180"/>
        <v>5.0000000000000044E-2</v>
      </c>
      <c r="U342" s="13">
        <v>0.85</v>
      </c>
      <c r="V342" s="14">
        <f t="shared" si="181"/>
        <v>3226.6399999999994</v>
      </c>
      <c r="W342" s="14">
        <f t="shared" si="182"/>
        <v>201.66500000000042</v>
      </c>
      <c r="X342" s="14">
        <f t="shared" si="183"/>
        <v>3428.3049999999998</v>
      </c>
      <c r="Y342" s="14">
        <f t="shared" si="172"/>
        <v>201.66500000000042</v>
      </c>
      <c r="Z342" s="14">
        <f t="shared" si="173"/>
        <v>3428.3049999999998</v>
      </c>
      <c r="AA342" s="158"/>
      <c r="AB342" s="232"/>
      <c r="AC342" s="176"/>
      <c r="AD342" s="1" t="s">
        <v>219</v>
      </c>
    </row>
    <row r="343" spans="1:30" ht="20.100000000000001" customHeight="1">
      <c r="A343" s="168">
        <v>302</v>
      </c>
      <c r="B343" s="177" t="s">
        <v>359</v>
      </c>
      <c r="C343" s="168">
        <v>1</v>
      </c>
      <c r="D343" s="168" t="s">
        <v>41</v>
      </c>
      <c r="E343" s="273" t="s">
        <v>82</v>
      </c>
      <c r="F343" s="274"/>
      <c r="G343" s="274"/>
      <c r="H343" s="274"/>
      <c r="I343" s="274"/>
      <c r="J343" s="274"/>
      <c r="K343" s="274"/>
      <c r="L343" s="275"/>
      <c r="M343" s="13">
        <v>0.21</v>
      </c>
      <c r="N343" s="13">
        <v>0.09</v>
      </c>
      <c r="O343" s="13">
        <v>0.35</v>
      </c>
      <c r="P343" s="13">
        <v>0.15</v>
      </c>
      <c r="Q343" s="13">
        <v>0</v>
      </c>
      <c r="R343" s="22">
        <v>0</v>
      </c>
      <c r="S343" s="22"/>
      <c r="T343" s="22"/>
      <c r="U343" s="13"/>
      <c r="V343" s="14"/>
      <c r="W343" s="14"/>
      <c r="X343" s="14"/>
      <c r="Y343" s="14">
        <f t="shared" si="172"/>
        <v>0</v>
      </c>
      <c r="Z343" s="14">
        <f t="shared" si="173"/>
        <v>0</v>
      </c>
      <c r="AA343" s="14"/>
      <c r="AB343" s="14"/>
      <c r="AC343" s="176"/>
    </row>
    <row r="344" spans="1:30" ht="20.100000000000001" customHeight="1">
      <c r="A344" s="168">
        <v>303</v>
      </c>
      <c r="B344" s="177" t="s">
        <v>360</v>
      </c>
      <c r="C344" s="168">
        <v>1</v>
      </c>
      <c r="D344" s="168" t="s">
        <v>41</v>
      </c>
      <c r="E344" s="170">
        <v>5363.6</v>
      </c>
      <c r="F344" s="171">
        <v>0</v>
      </c>
      <c r="G344" s="21">
        <f t="shared" si="163"/>
        <v>0</v>
      </c>
      <c r="H344" s="172">
        <f t="shared" si="164"/>
        <v>5363.6</v>
      </c>
      <c r="I344" s="22">
        <v>1</v>
      </c>
      <c r="J344" s="22">
        <f t="shared" si="178"/>
        <v>1</v>
      </c>
      <c r="K344" s="173">
        <f t="shared" si="184"/>
        <v>6704.5</v>
      </c>
      <c r="L344" s="173">
        <f t="shared" si="179"/>
        <v>6704.5</v>
      </c>
      <c r="M344" s="13">
        <v>0.21</v>
      </c>
      <c r="N344" s="13">
        <v>0.09</v>
      </c>
      <c r="O344" s="13">
        <v>0.35</v>
      </c>
      <c r="P344" s="13">
        <v>0.15</v>
      </c>
      <c r="Q344" s="13">
        <v>0</v>
      </c>
      <c r="R344" s="22">
        <v>0</v>
      </c>
      <c r="S344" s="22">
        <v>0.79999999999999993</v>
      </c>
      <c r="T344" s="22">
        <f t="shared" si="180"/>
        <v>5.0000000000000044E-2</v>
      </c>
      <c r="U344" s="13">
        <v>0.85</v>
      </c>
      <c r="V344" s="14">
        <f t="shared" ref="V344:V366" si="186">+S344*L344</f>
        <v>5363.5999999999995</v>
      </c>
      <c r="W344" s="14">
        <f t="shared" si="182"/>
        <v>335.22500000000036</v>
      </c>
      <c r="X344" s="14">
        <f t="shared" ref="X344:X366" si="187">+U344*L344</f>
        <v>5698.8249999999998</v>
      </c>
      <c r="Y344" s="14">
        <f t="shared" si="172"/>
        <v>335.22500000000036</v>
      </c>
      <c r="Z344" s="14">
        <f t="shared" si="173"/>
        <v>5698.8249999999998</v>
      </c>
      <c r="AA344" s="14"/>
      <c r="AB344" s="232"/>
      <c r="AC344" s="176"/>
    </row>
    <row r="345" spans="1:30" ht="26.25" customHeight="1">
      <c r="A345" s="168">
        <v>304</v>
      </c>
      <c r="B345" s="177" t="s">
        <v>361</v>
      </c>
      <c r="C345" s="168">
        <v>1</v>
      </c>
      <c r="D345" s="168" t="s">
        <v>41</v>
      </c>
      <c r="E345" s="170">
        <v>3226.64</v>
      </c>
      <c r="F345" s="171">
        <v>0</v>
      </c>
      <c r="G345" s="21">
        <f t="shared" si="163"/>
        <v>0</v>
      </c>
      <c r="H345" s="172">
        <f t="shared" si="164"/>
        <v>3226.64</v>
      </c>
      <c r="I345" s="22">
        <v>1</v>
      </c>
      <c r="J345" s="22">
        <f t="shared" si="178"/>
        <v>1</v>
      </c>
      <c r="K345" s="173">
        <f t="shared" si="184"/>
        <v>4033.2999999999997</v>
      </c>
      <c r="L345" s="173">
        <f t="shared" si="179"/>
        <v>4033.2999999999997</v>
      </c>
      <c r="M345" s="13">
        <v>0.21</v>
      </c>
      <c r="N345" s="13">
        <v>0.09</v>
      </c>
      <c r="O345" s="13">
        <v>0.35</v>
      </c>
      <c r="P345" s="13">
        <v>0.15</v>
      </c>
      <c r="Q345" s="13">
        <v>0</v>
      </c>
      <c r="R345" s="22">
        <v>0</v>
      </c>
      <c r="S345" s="22">
        <v>0.79999999999999993</v>
      </c>
      <c r="T345" s="22">
        <f t="shared" si="180"/>
        <v>5.0000000000000044E-2</v>
      </c>
      <c r="U345" s="13">
        <v>0.85</v>
      </c>
      <c r="V345" s="14">
        <f t="shared" si="186"/>
        <v>3226.6399999999994</v>
      </c>
      <c r="W345" s="14">
        <f t="shared" si="182"/>
        <v>201.66500000000042</v>
      </c>
      <c r="X345" s="14">
        <f t="shared" si="187"/>
        <v>3428.3049999999998</v>
      </c>
      <c r="Y345" s="14">
        <f t="shared" si="172"/>
        <v>201.66500000000042</v>
      </c>
      <c r="Z345" s="14">
        <f t="shared" si="173"/>
        <v>3428.3049999999998</v>
      </c>
      <c r="AA345" s="158"/>
      <c r="AB345" s="232"/>
      <c r="AC345" s="176"/>
    </row>
    <row r="346" spans="1:30" ht="13.2">
      <c r="A346" s="168">
        <v>305</v>
      </c>
      <c r="B346" s="177" t="s">
        <v>362</v>
      </c>
      <c r="C346" s="168">
        <v>1</v>
      </c>
      <c r="D346" s="168" t="s">
        <v>41</v>
      </c>
      <c r="E346" s="170">
        <v>3252.08</v>
      </c>
      <c r="F346" s="171">
        <v>0</v>
      </c>
      <c r="G346" s="21">
        <f t="shared" si="163"/>
        <v>0</v>
      </c>
      <c r="H346" s="172">
        <f t="shared" si="164"/>
        <v>3252.08</v>
      </c>
      <c r="I346" s="22">
        <v>1</v>
      </c>
      <c r="J346" s="22">
        <f t="shared" si="178"/>
        <v>1</v>
      </c>
      <c r="K346" s="173">
        <f t="shared" si="184"/>
        <v>4065.1</v>
      </c>
      <c r="L346" s="173">
        <f t="shared" si="179"/>
        <v>4065.1</v>
      </c>
      <c r="M346" s="13">
        <v>0.21</v>
      </c>
      <c r="N346" s="13">
        <v>0.09</v>
      </c>
      <c r="O346" s="13">
        <v>0.35</v>
      </c>
      <c r="P346" s="13">
        <v>0.15</v>
      </c>
      <c r="Q346" s="13">
        <v>0</v>
      </c>
      <c r="R346" s="22">
        <v>0</v>
      </c>
      <c r="S346" s="22">
        <v>0.79999999999999993</v>
      </c>
      <c r="T346" s="22">
        <f t="shared" si="180"/>
        <v>5.0000000000000044E-2</v>
      </c>
      <c r="U346" s="13">
        <v>0.85</v>
      </c>
      <c r="V346" s="14">
        <f t="shared" si="186"/>
        <v>3252.0799999999995</v>
      </c>
      <c r="W346" s="14">
        <f t="shared" si="182"/>
        <v>203.25500000000056</v>
      </c>
      <c r="X346" s="14">
        <f t="shared" si="187"/>
        <v>3455.335</v>
      </c>
      <c r="Y346" s="14">
        <f t="shared" si="172"/>
        <v>203.25500000000056</v>
      </c>
      <c r="Z346" s="14">
        <f t="shared" si="173"/>
        <v>3455.335</v>
      </c>
      <c r="AA346" s="158"/>
      <c r="AB346" s="232"/>
      <c r="AC346" s="176"/>
    </row>
    <row r="347" spans="1:30" ht="20.100000000000001" customHeight="1">
      <c r="A347" s="168">
        <v>306</v>
      </c>
      <c r="B347" s="177" t="s">
        <v>363</v>
      </c>
      <c r="C347" s="168">
        <v>1</v>
      </c>
      <c r="D347" s="168" t="s">
        <v>41</v>
      </c>
      <c r="E347" s="170">
        <v>2995.56</v>
      </c>
      <c r="F347" s="171">
        <v>0</v>
      </c>
      <c r="G347" s="21">
        <f t="shared" si="163"/>
        <v>0</v>
      </c>
      <c r="H347" s="172">
        <f t="shared" si="164"/>
        <v>2995.56</v>
      </c>
      <c r="I347" s="22">
        <v>1</v>
      </c>
      <c r="J347" s="22">
        <f t="shared" si="178"/>
        <v>1</v>
      </c>
      <c r="K347" s="173">
        <f t="shared" si="184"/>
        <v>3744.45</v>
      </c>
      <c r="L347" s="173">
        <f t="shared" si="179"/>
        <v>3744.45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22">
        <v>0</v>
      </c>
      <c r="S347" s="22">
        <v>0</v>
      </c>
      <c r="T347" s="22">
        <f t="shared" si="180"/>
        <v>0</v>
      </c>
      <c r="U347" s="13">
        <f t="shared" ref="U347:U366" si="188">+SUM(M347:R347)</f>
        <v>0</v>
      </c>
      <c r="V347" s="14">
        <f t="shared" si="186"/>
        <v>0</v>
      </c>
      <c r="W347" s="14">
        <f t="shared" si="182"/>
        <v>0</v>
      </c>
      <c r="X347" s="14">
        <f t="shared" si="187"/>
        <v>0</v>
      </c>
      <c r="Y347" s="14">
        <f t="shared" si="172"/>
        <v>0</v>
      </c>
      <c r="Z347" s="14">
        <f t="shared" si="173"/>
        <v>0</v>
      </c>
      <c r="AA347" s="14"/>
      <c r="AB347" s="14"/>
      <c r="AC347" s="176"/>
      <c r="AD347" s="1" t="s">
        <v>120</v>
      </c>
    </row>
    <row r="348" spans="1:30" ht="20.100000000000001" customHeight="1">
      <c r="A348" s="168">
        <v>307</v>
      </c>
      <c r="B348" s="177" t="s">
        <v>364</v>
      </c>
      <c r="C348" s="168">
        <v>1</v>
      </c>
      <c r="D348" s="168" t="s">
        <v>41</v>
      </c>
      <c r="E348" s="170">
        <v>2550.36</v>
      </c>
      <c r="F348" s="171">
        <v>0</v>
      </c>
      <c r="G348" s="21">
        <f t="shared" si="163"/>
        <v>0</v>
      </c>
      <c r="H348" s="172">
        <f t="shared" si="164"/>
        <v>2550.36</v>
      </c>
      <c r="I348" s="22">
        <v>1</v>
      </c>
      <c r="J348" s="22">
        <f t="shared" si="178"/>
        <v>1</v>
      </c>
      <c r="K348" s="173">
        <f t="shared" si="184"/>
        <v>3187.9500000000003</v>
      </c>
      <c r="L348" s="173">
        <f t="shared" si="179"/>
        <v>3187.9500000000003</v>
      </c>
      <c r="M348" s="13">
        <v>0.21</v>
      </c>
      <c r="N348" s="13">
        <v>0.09</v>
      </c>
      <c r="O348" s="13">
        <v>0.35</v>
      </c>
      <c r="P348" s="13">
        <v>0.15</v>
      </c>
      <c r="Q348" s="242">
        <v>0.1</v>
      </c>
      <c r="R348" s="22">
        <v>0</v>
      </c>
      <c r="S348" s="22">
        <v>0.89999999999999991</v>
      </c>
      <c r="T348" s="22">
        <f t="shared" si="180"/>
        <v>0</v>
      </c>
      <c r="U348" s="13">
        <f t="shared" si="188"/>
        <v>0.89999999999999991</v>
      </c>
      <c r="V348" s="14">
        <f t="shared" si="186"/>
        <v>2869.1549999999997</v>
      </c>
      <c r="W348" s="14">
        <f t="shared" si="182"/>
        <v>0</v>
      </c>
      <c r="X348" s="14">
        <f t="shared" si="187"/>
        <v>2869.1549999999997</v>
      </c>
      <c r="Y348" s="14">
        <f t="shared" si="172"/>
        <v>0</v>
      </c>
      <c r="Z348" s="14">
        <f t="shared" si="173"/>
        <v>2869.1549999999997</v>
      </c>
      <c r="AA348" s="14"/>
      <c r="AB348" s="14"/>
      <c r="AC348" s="176"/>
    </row>
    <row r="349" spans="1:30" ht="25.5" customHeight="1">
      <c r="A349" s="168">
        <v>308</v>
      </c>
      <c r="B349" s="177" t="s">
        <v>365</v>
      </c>
      <c r="C349" s="168">
        <v>1</v>
      </c>
      <c r="D349" s="168" t="s">
        <v>41</v>
      </c>
      <c r="E349" s="170">
        <v>3226.64</v>
      </c>
      <c r="F349" s="171">
        <v>0</v>
      </c>
      <c r="G349" s="21">
        <f t="shared" si="163"/>
        <v>0</v>
      </c>
      <c r="H349" s="172">
        <f t="shared" si="164"/>
        <v>3226.64</v>
      </c>
      <c r="I349" s="22">
        <v>1</v>
      </c>
      <c r="J349" s="22">
        <f t="shared" si="178"/>
        <v>1</v>
      </c>
      <c r="K349" s="173">
        <f t="shared" si="184"/>
        <v>4033.2999999999997</v>
      </c>
      <c r="L349" s="173">
        <f t="shared" si="179"/>
        <v>4033.2999999999997</v>
      </c>
      <c r="M349" s="13">
        <v>0.21</v>
      </c>
      <c r="N349" s="13">
        <v>0.09</v>
      </c>
      <c r="O349" s="13">
        <v>0.35</v>
      </c>
      <c r="P349" s="13">
        <v>0.15</v>
      </c>
      <c r="Q349" s="13">
        <v>0</v>
      </c>
      <c r="R349" s="22">
        <v>0</v>
      </c>
      <c r="S349" s="22">
        <v>0.79999999999999993</v>
      </c>
      <c r="T349" s="22">
        <f t="shared" si="180"/>
        <v>5.0000000000000044E-2</v>
      </c>
      <c r="U349" s="13">
        <v>0.85</v>
      </c>
      <c r="V349" s="14">
        <f t="shared" si="186"/>
        <v>3226.6399999999994</v>
      </c>
      <c r="W349" s="14">
        <f t="shared" si="182"/>
        <v>201.66500000000042</v>
      </c>
      <c r="X349" s="14">
        <f t="shared" si="187"/>
        <v>3428.3049999999998</v>
      </c>
      <c r="Y349" s="14">
        <f t="shared" si="172"/>
        <v>201.66500000000042</v>
      </c>
      <c r="Z349" s="14">
        <f t="shared" si="173"/>
        <v>3428.3049999999998</v>
      </c>
      <c r="AA349" s="158"/>
      <c r="AB349" s="232"/>
      <c r="AC349" s="176"/>
    </row>
    <row r="350" spans="1:30" ht="20.100000000000001" customHeight="1">
      <c r="A350" s="168">
        <v>309</v>
      </c>
      <c r="B350" s="177" t="s">
        <v>366</v>
      </c>
      <c r="C350" s="168">
        <v>1</v>
      </c>
      <c r="D350" s="168" t="s">
        <v>41</v>
      </c>
      <c r="E350" s="170">
        <v>2673.32</v>
      </c>
      <c r="F350" s="171">
        <v>0</v>
      </c>
      <c r="G350" s="21">
        <f t="shared" si="163"/>
        <v>0</v>
      </c>
      <c r="H350" s="172">
        <f t="shared" si="164"/>
        <v>2673.32</v>
      </c>
      <c r="I350" s="22">
        <v>1</v>
      </c>
      <c r="J350" s="22">
        <f t="shared" si="178"/>
        <v>1</v>
      </c>
      <c r="K350" s="173">
        <f t="shared" si="184"/>
        <v>3341.65</v>
      </c>
      <c r="L350" s="173">
        <f t="shared" si="179"/>
        <v>3341.65</v>
      </c>
      <c r="M350" s="13">
        <v>0.21</v>
      </c>
      <c r="N350" s="13">
        <v>0.09</v>
      </c>
      <c r="O350" s="13">
        <v>0.35</v>
      </c>
      <c r="P350" s="13">
        <v>0</v>
      </c>
      <c r="Q350" s="13">
        <v>0</v>
      </c>
      <c r="R350" s="22">
        <v>0</v>
      </c>
      <c r="S350" s="22">
        <v>0.64999999999999991</v>
      </c>
      <c r="T350" s="22">
        <f t="shared" si="180"/>
        <v>0.20000000000000007</v>
      </c>
      <c r="U350" s="13">
        <v>0.85</v>
      </c>
      <c r="V350" s="14">
        <f t="shared" si="186"/>
        <v>2172.0724999999998</v>
      </c>
      <c r="W350" s="14">
        <f t="shared" si="182"/>
        <v>668.33000000000038</v>
      </c>
      <c r="X350" s="14">
        <f t="shared" si="187"/>
        <v>2840.4025000000001</v>
      </c>
      <c r="Y350" s="14">
        <f t="shared" si="172"/>
        <v>668.33000000000038</v>
      </c>
      <c r="Z350" s="14">
        <f t="shared" si="173"/>
        <v>2840.4025000000001</v>
      </c>
      <c r="AA350" s="14"/>
      <c r="AB350" s="232"/>
      <c r="AC350" s="176"/>
    </row>
    <row r="351" spans="1:30" ht="20.100000000000001" customHeight="1">
      <c r="A351" s="168">
        <v>310</v>
      </c>
      <c r="B351" s="177" t="s">
        <v>367</v>
      </c>
      <c r="C351" s="168">
        <v>1</v>
      </c>
      <c r="D351" s="168" t="s">
        <v>41</v>
      </c>
      <c r="E351" s="170">
        <v>5363.6</v>
      </c>
      <c r="F351" s="171">
        <v>0</v>
      </c>
      <c r="G351" s="21">
        <f t="shared" si="163"/>
        <v>0</v>
      </c>
      <c r="H351" s="172">
        <f t="shared" si="164"/>
        <v>5363.6</v>
      </c>
      <c r="I351" s="22">
        <v>1</v>
      </c>
      <c r="J351" s="22">
        <f t="shared" si="178"/>
        <v>1</v>
      </c>
      <c r="K351" s="173">
        <f t="shared" si="184"/>
        <v>6704.5</v>
      </c>
      <c r="L351" s="173">
        <f t="shared" si="179"/>
        <v>6704.5</v>
      </c>
      <c r="M351" s="13">
        <v>0.21</v>
      </c>
      <c r="N351" s="13">
        <v>0.09</v>
      </c>
      <c r="O351" s="13">
        <v>0.35</v>
      </c>
      <c r="P351" s="13">
        <v>0</v>
      </c>
      <c r="Q351" s="13">
        <v>0</v>
      </c>
      <c r="R351" s="22">
        <v>0</v>
      </c>
      <c r="S351" s="22">
        <v>0.64999999999999991</v>
      </c>
      <c r="T351" s="22">
        <f t="shared" si="180"/>
        <v>0.20000000000000007</v>
      </c>
      <c r="U351" s="13">
        <v>0.85</v>
      </c>
      <c r="V351" s="14">
        <f t="shared" si="186"/>
        <v>4357.9249999999993</v>
      </c>
      <c r="W351" s="14">
        <f t="shared" si="182"/>
        <v>1340.9000000000005</v>
      </c>
      <c r="X351" s="14">
        <f t="shared" si="187"/>
        <v>5698.8249999999998</v>
      </c>
      <c r="Y351" s="14">
        <f t="shared" si="172"/>
        <v>1340.9000000000005</v>
      </c>
      <c r="Z351" s="14">
        <f t="shared" si="173"/>
        <v>5698.8249999999998</v>
      </c>
      <c r="AA351" s="14"/>
      <c r="AB351" s="232"/>
      <c r="AC351" s="176"/>
      <c r="AD351" s="1" t="s">
        <v>219</v>
      </c>
    </row>
    <row r="352" spans="1:30" ht="20.100000000000001" customHeight="1">
      <c r="A352" s="168">
        <v>311</v>
      </c>
      <c r="B352" s="177" t="s">
        <v>368</v>
      </c>
      <c r="C352" s="168">
        <v>1</v>
      </c>
      <c r="D352" s="168" t="s">
        <v>41</v>
      </c>
      <c r="E352" s="170">
        <v>3226.64</v>
      </c>
      <c r="F352" s="171">
        <v>0</v>
      </c>
      <c r="G352" s="21">
        <f t="shared" si="163"/>
        <v>0</v>
      </c>
      <c r="H352" s="172">
        <f t="shared" si="164"/>
        <v>3226.64</v>
      </c>
      <c r="I352" s="22">
        <v>1</v>
      </c>
      <c r="J352" s="22">
        <f t="shared" si="178"/>
        <v>1</v>
      </c>
      <c r="K352" s="173">
        <f t="shared" si="184"/>
        <v>4033.2999999999997</v>
      </c>
      <c r="L352" s="173">
        <f t="shared" si="179"/>
        <v>4033.2999999999997</v>
      </c>
      <c r="M352" s="13">
        <v>0.21</v>
      </c>
      <c r="N352" s="13">
        <v>0</v>
      </c>
      <c r="O352" s="13">
        <v>0.35</v>
      </c>
      <c r="P352" s="13">
        <v>0</v>
      </c>
      <c r="Q352" s="13">
        <v>0</v>
      </c>
      <c r="R352" s="22">
        <v>0</v>
      </c>
      <c r="S352" s="22">
        <v>0.55999999999999994</v>
      </c>
      <c r="T352" s="22">
        <f t="shared" si="180"/>
        <v>0.29000000000000004</v>
      </c>
      <c r="U352" s="13">
        <v>0.85</v>
      </c>
      <c r="V352" s="14">
        <f t="shared" si="186"/>
        <v>2258.6479999999997</v>
      </c>
      <c r="W352" s="14">
        <f t="shared" si="182"/>
        <v>1169.6570000000002</v>
      </c>
      <c r="X352" s="14">
        <f t="shared" si="187"/>
        <v>3428.3049999999998</v>
      </c>
      <c r="Y352" s="14">
        <f t="shared" si="172"/>
        <v>1169.6570000000002</v>
      </c>
      <c r="Z352" s="14">
        <f t="shared" si="173"/>
        <v>3428.3049999999998</v>
      </c>
      <c r="AA352" s="232"/>
      <c r="AB352" s="14"/>
      <c r="AC352" s="176"/>
      <c r="AD352" s="1" t="s">
        <v>120</v>
      </c>
    </row>
    <row r="353" spans="1:30" ht="13.2">
      <c r="A353" s="168">
        <v>312</v>
      </c>
      <c r="B353" s="177" t="s">
        <v>369</v>
      </c>
      <c r="C353" s="168">
        <v>1</v>
      </c>
      <c r="D353" s="168" t="s">
        <v>41</v>
      </c>
      <c r="E353" s="170">
        <v>3252.08</v>
      </c>
      <c r="F353" s="171">
        <v>0</v>
      </c>
      <c r="G353" s="21">
        <f t="shared" si="163"/>
        <v>0</v>
      </c>
      <c r="H353" s="172">
        <f t="shared" si="164"/>
        <v>3252.08</v>
      </c>
      <c r="I353" s="22">
        <v>1</v>
      </c>
      <c r="J353" s="22">
        <f t="shared" si="178"/>
        <v>1</v>
      </c>
      <c r="K353" s="173">
        <f t="shared" si="184"/>
        <v>4065.1</v>
      </c>
      <c r="L353" s="173">
        <f t="shared" si="179"/>
        <v>4065.1</v>
      </c>
      <c r="M353" s="13">
        <v>0.21</v>
      </c>
      <c r="N353" s="13">
        <v>0.09</v>
      </c>
      <c r="O353" s="13">
        <v>0.35</v>
      </c>
      <c r="P353" s="13">
        <v>0</v>
      </c>
      <c r="Q353" s="13">
        <v>0</v>
      </c>
      <c r="R353" s="22">
        <v>0</v>
      </c>
      <c r="S353" s="22">
        <v>0.64999999999999991</v>
      </c>
      <c r="T353" s="22">
        <f t="shared" si="180"/>
        <v>0.20000000000000007</v>
      </c>
      <c r="U353" s="13">
        <v>0.85</v>
      </c>
      <c r="V353" s="14">
        <f t="shared" si="186"/>
        <v>2642.3149999999996</v>
      </c>
      <c r="W353" s="14">
        <f t="shared" si="182"/>
        <v>813.02000000000044</v>
      </c>
      <c r="X353" s="14">
        <f t="shared" si="187"/>
        <v>3455.335</v>
      </c>
      <c r="Y353" s="14">
        <f t="shared" si="172"/>
        <v>813.02000000000044</v>
      </c>
      <c r="Z353" s="14">
        <f t="shared" si="173"/>
        <v>3455.335</v>
      </c>
      <c r="AA353" s="158"/>
      <c r="AB353" s="232"/>
      <c r="AC353" s="176"/>
    </row>
    <row r="354" spans="1:30" ht="20.100000000000001" customHeight="1">
      <c r="A354" s="168">
        <v>313</v>
      </c>
      <c r="B354" s="177" t="s">
        <v>370</v>
      </c>
      <c r="C354" s="168">
        <v>1</v>
      </c>
      <c r="D354" s="168" t="s">
        <v>41</v>
      </c>
      <c r="E354" s="170">
        <v>2995.56</v>
      </c>
      <c r="F354" s="171">
        <v>0</v>
      </c>
      <c r="G354" s="21">
        <f t="shared" si="163"/>
        <v>0</v>
      </c>
      <c r="H354" s="172">
        <f t="shared" si="164"/>
        <v>2995.56</v>
      </c>
      <c r="I354" s="22">
        <v>1</v>
      </c>
      <c r="J354" s="22">
        <f t="shared" si="178"/>
        <v>1</v>
      </c>
      <c r="K354" s="173">
        <f t="shared" si="184"/>
        <v>3744.45</v>
      </c>
      <c r="L354" s="173">
        <f t="shared" si="179"/>
        <v>3744.45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22">
        <v>0</v>
      </c>
      <c r="S354" s="22">
        <v>0</v>
      </c>
      <c r="T354" s="22">
        <f t="shared" si="180"/>
        <v>0.85</v>
      </c>
      <c r="U354" s="13">
        <v>0.85</v>
      </c>
      <c r="V354" s="14">
        <f t="shared" si="186"/>
        <v>0</v>
      </c>
      <c r="W354" s="14">
        <f t="shared" si="182"/>
        <v>3182.7824999999998</v>
      </c>
      <c r="X354" s="14">
        <f t="shared" si="187"/>
        <v>3182.7824999999998</v>
      </c>
      <c r="Y354" s="14">
        <f t="shared" si="172"/>
        <v>3182.7824999999998</v>
      </c>
      <c r="Z354" s="14">
        <f t="shared" si="173"/>
        <v>3182.7824999999998</v>
      </c>
      <c r="AA354" s="14"/>
      <c r="AB354" s="14"/>
      <c r="AC354" s="176"/>
      <c r="AD354" s="1" t="s">
        <v>120</v>
      </c>
    </row>
    <row r="355" spans="1:30" ht="20.100000000000001" customHeight="1">
      <c r="A355" s="168">
        <v>314</v>
      </c>
      <c r="B355" s="169" t="s">
        <v>371</v>
      </c>
      <c r="C355" s="168">
        <v>1</v>
      </c>
      <c r="D355" s="168" t="s">
        <v>41</v>
      </c>
      <c r="E355" s="170">
        <v>2673.32</v>
      </c>
      <c r="F355" s="171">
        <v>0</v>
      </c>
      <c r="G355" s="21">
        <f t="shared" si="163"/>
        <v>0</v>
      </c>
      <c r="H355" s="172">
        <f t="shared" si="164"/>
        <v>2673.32</v>
      </c>
      <c r="I355" s="22">
        <v>1</v>
      </c>
      <c r="J355" s="22">
        <f t="shared" si="178"/>
        <v>1</v>
      </c>
      <c r="K355" s="173">
        <f t="shared" si="184"/>
        <v>3341.65</v>
      </c>
      <c r="L355" s="173">
        <f t="shared" si="179"/>
        <v>3341.65</v>
      </c>
      <c r="M355" s="13">
        <v>0.21</v>
      </c>
      <c r="N355" s="13">
        <v>0</v>
      </c>
      <c r="O355" s="13">
        <v>0.35</v>
      </c>
      <c r="P355" s="13">
        <v>0</v>
      </c>
      <c r="Q355" s="13">
        <v>0</v>
      </c>
      <c r="R355" s="22">
        <v>0</v>
      </c>
      <c r="S355" s="22">
        <v>0.55999999999999994</v>
      </c>
      <c r="T355" s="22">
        <f t="shared" si="180"/>
        <v>0.2400000000000001</v>
      </c>
      <c r="U355" s="13">
        <v>0.8</v>
      </c>
      <c r="V355" s="14">
        <f t="shared" si="186"/>
        <v>1871.3239999999998</v>
      </c>
      <c r="W355" s="14">
        <f t="shared" si="182"/>
        <v>801.99600000000032</v>
      </c>
      <c r="X355" s="14">
        <f t="shared" si="187"/>
        <v>2673.32</v>
      </c>
      <c r="Y355" s="14">
        <f t="shared" si="172"/>
        <v>801.99600000000032</v>
      </c>
      <c r="Z355" s="14">
        <f t="shared" si="173"/>
        <v>2673.32</v>
      </c>
      <c r="AA355" s="232"/>
      <c r="AB355" s="14"/>
      <c r="AC355" s="176"/>
    </row>
    <row r="356" spans="1:30" ht="20.100000000000001" customHeight="1">
      <c r="A356" s="168">
        <v>315</v>
      </c>
      <c r="B356" s="178" t="s">
        <v>372</v>
      </c>
      <c r="C356" s="168">
        <v>1</v>
      </c>
      <c r="D356" s="168" t="s">
        <v>41</v>
      </c>
      <c r="E356" s="170">
        <v>2550.36</v>
      </c>
      <c r="F356" s="171">
        <v>0</v>
      </c>
      <c r="G356" s="21">
        <f t="shared" si="163"/>
        <v>0</v>
      </c>
      <c r="H356" s="172">
        <f t="shared" si="164"/>
        <v>2550.36</v>
      </c>
      <c r="I356" s="22">
        <v>1</v>
      </c>
      <c r="J356" s="22">
        <f t="shared" si="178"/>
        <v>1</v>
      </c>
      <c r="K356" s="173">
        <f t="shared" si="184"/>
        <v>3187.9500000000003</v>
      </c>
      <c r="L356" s="173">
        <f t="shared" si="179"/>
        <v>3187.9500000000003</v>
      </c>
      <c r="M356" s="13">
        <v>0.21</v>
      </c>
      <c r="N356" s="13">
        <v>0.09</v>
      </c>
      <c r="O356" s="13">
        <v>0.35</v>
      </c>
      <c r="P356" s="13">
        <v>0.15</v>
      </c>
      <c r="Q356" s="13">
        <v>0</v>
      </c>
      <c r="R356" s="22">
        <v>0</v>
      </c>
      <c r="S356" s="22">
        <v>0.79999999999999993</v>
      </c>
      <c r="T356" s="22">
        <f t="shared" si="180"/>
        <v>5.0000000000000044E-2</v>
      </c>
      <c r="U356" s="13">
        <v>0.85</v>
      </c>
      <c r="V356" s="14">
        <f t="shared" si="186"/>
        <v>2550.36</v>
      </c>
      <c r="W356" s="14">
        <f t="shared" si="182"/>
        <v>159.39750000000004</v>
      </c>
      <c r="X356" s="14">
        <f t="shared" si="187"/>
        <v>2709.7575000000002</v>
      </c>
      <c r="Y356" s="14">
        <f t="shared" si="172"/>
        <v>159.39750000000004</v>
      </c>
      <c r="Z356" s="14">
        <f t="shared" si="173"/>
        <v>2709.7575000000002</v>
      </c>
      <c r="AA356" s="14"/>
      <c r="AB356" s="232"/>
      <c r="AC356" s="176"/>
    </row>
    <row r="357" spans="1:30" ht="29.25" customHeight="1">
      <c r="A357" s="168">
        <v>316</v>
      </c>
      <c r="B357" s="178" t="s">
        <v>373</v>
      </c>
      <c r="C357" s="168">
        <v>1</v>
      </c>
      <c r="D357" s="168" t="s">
        <v>41</v>
      </c>
      <c r="E357" s="170">
        <v>3226.64</v>
      </c>
      <c r="F357" s="171">
        <v>0</v>
      </c>
      <c r="G357" s="21">
        <f t="shared" si="163"/>
        <v>0</v>
      </c>
      <c r="H357" s="172">
        <f t="shared" si="164"/>
        <v>3226.64</v>
      </c>
      <c r="I357" s="22">
        <v>1</v>
      </c>
      <c r="J357" s="22">
        <f t="shared" si="178"/>
        <v>1</v>
      </c>
      <c r="K357" s="173">
        <f t="shared" si="184"/>
        <v>4033.2999999999997</v>
      </c>
      <c r="L357" s="173">
        <f t="shared" si="179"/>
        <v>4033.2999999999997</v>
      </c>
      <c r="M357" s="13">
        <v>0.21</v>
      </c>
      <c r="N357" s="13">
        <v>0.09</v>
      </c>
      <c r="O357" s="13">
        <v>0.35</v>
      </c>
      <c r="P357" s="13">
        <v>0</v>
      </c>
      <c r="Q357" s="13">
        <v>0</v>
      </c>
      <c r="R357" s="22">
        <v>0</v>
      </c>
      <c r="S357" s="22">
        <v>0.64999999999999991</v>
      </c>
      <c r="T357" s="22">
        <f t="shared" si="180"/>
        <v>0.20000000000000007</v>
      </c>
      <c r="U357" s="13">
        <v>0.85</v>
      </c>
      <c r="V357" s="14">
        <f t="shared" si="186"/>
        <v>2621.6449999999995</v>
      </c>
      <c r="W357" s="14">
        <f t="shared" si="182"/>
        <v>806.66000000000031</v>
      </c>
      <c r="X357" s="14">
        <f t="shared" si="187"/>
        <v>3428.3049999999998</v>
      </c>
      <c r="Y357" s="14">
        <f t="shared" si="172"/>
        <v>806.66000000000031</v>
      </c>
      <c r="Z357" s="14">
        <f t="shared" si="173"/>
        <v>3428.3049999999998</v>
      </c>
      <c r="AA357" s="158"/>
      <c r="AB357" s="232"/>
      <c r="AC357" s="176"/>
    </row>
    <row r="358" spans="1:30" ht="20.100000000000001" customHeight="1">
      <c r="A358" s="168">
        <v>317</v>
      </c>
      <c r="B358" s="178" t="s">
        <v>374</v>
      </c>
      <c r="C358" s="168">
        <v>1</v>
      </c>
      <c r="D358" s="168" t="s">
        <v>41</v>
      </c>
      <c r="E358" s="170">
        <v>5363.6</v>
      </c>
      <c r="F358" s="171">
        <v>0</v>
      </c>
      <c r="G358" s="21">
        <f t="shared" si="163"/>
        <v>0</v>
      </c>
      <c r="H358" s="172">
        <f t="shared" si="164"/>
        <v>5363.6</v>
      </c>
      <c r="I358" s="22">
        <v>1</v>
      </c>
      <c r="J358" s="22">
        <f t="shared" si="178"/>
        <v>1</v>
      </c>
      <c r="K358" s="173">
        <f t="shared" si="184"/>
        <v>6704.5</v>
      </c>
      <c r="L358" s="173">
        <f t="shared" si="179"/>
        <v>6704.5</v>
      </c>
      <c r="M358" s="13">
        <v>0.21</v>
      </c>
      <c r="N358" s="13">
        <v>0</v>
      </c>
      <c r="O358" s="13">
        <v>0.35</v>
      </c>
      <c r="P358" s="13">
        <v>0</v>
      </c>
      <c r="Q358" s="13">
        <v>0</v>
      </c>
      <c r="R358" s="22">
        <v>0</v>
      </c>
      <c r="S358" s="22">
        <v>0.55999999999999994</v>
      </c>
      <c r="T358" s="22">
        <f t="shared" si="180"/>
        <v>0.2400000000000001</v>
      </c>
      <c r="U358" s="13">
        <v>0.8</v>
      </c>
      <c r="V358" s="14">
        <f t="shared" si="186"/>
        <v>3754.5199999999995</v>
      </c>
      <c r="W358" s="14">
        <f t="shared" si="182"/>
        <v>1609.0800000000008</v>
      </c>
      <c r="X358" s="14">
        <f t="shared" si="187"/>
        <v>5363.6</v>
      </c>
      <c r="Y358" s="14">
        <f t="shared" si="172"/>
        <v>1609.0800000000008</v>
      </c>
      <c r="Z358" s="14">
        <f t="shared" si="173"/>
        <v>5363.6</v>
      </c>
      <c r="AA358" s="232"/>
      <c r="AB358" s="14"/>
      <c r="AC358" s="176"/>
    </row>
    <row r="359" spans="1:30" ht="20.100000000000001" customHeight="1">
      <c r="A359" s="168">
        <v>318</v>
      </c>
      <c r="B359" s="169" t="s">
        <v>375</v>
      </c>
      <c r="C359" s="168">
        <v>1</v>
      </c>
      <c r="D359" s="168" t="s">
        <v>41</v>
      </c>
      <c r="E359" s="170">
        <v>2603.36</v>
      </c>
      <c r="F359" s="171">
        <v>0</v>
      </c>
      <c r="G359" s="21">
        <f t="shared" si="163"/>
        <v>0</v>
      </c>
      <c r="H359" s="172">
        <f t="shared" si="164"/>
        <v>2603.36</v>
      </c>
      <c r="I359" s="22">
        <v>1</v>
      </c>
      <c r="J359" s="22">
        <f t="shared" si="178"/>
        <v>1</v>
      </c>
      <c r="K359" s="173">
        <f t="shared" si="184"/>
        <v>3254.2000000000003</v>
      </c>
      <c r="L359" s="173">
        <f t="shared" si="179"/>
        <v>3254.2000000000003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22">
        <v>0</v>
      </c>
      <c r="S359" s="22">
        <v>0</v>
      </c>
      <c r="T359" s="22">
        <f t="shared" si="180"/>
        <v>0.85</v>
      </c>
      <c r="U359" s="13">
        <v>0.85</v>
      </c>
      <c r="V359" s="14">
        <f t="shared" si="186"/>
        <v>0</v>
      </c>
      <c r="W359" s="14">
        <f t="shared" si="182"/>
        <v>2766.07</v>
      </c>
      <c r="X359" s="14">
        <f t="shared" si="187"/>
        <v>2766.07</v>
      </c>
      <c r="Y359" s="14">
        <f t="shared" si="172"/>
        <v>2766.07</v>
      </c>
      <c r="Z359" s="14">
        <f t="shared" si="173"/>
        <v>2766.07</v>
      </c>
      <c r="AA359" s="14"/>
      <c r="AB359" s="14"/>
      <c r="AC359" s="176"/>
      <c r="AD359" s="1" t="s">
        <v>120</v>
      </c>
    </row>
    <row r="360" spans="1:30" ht="20.100000000000001" customHeight="1">
      <c r="A360" s="168">
        <v>319</v>
      </c>
      <c r="B360" s="169" t="s">
        <v>376</v>
      </c>
      <c r="C360" s="168">
        <v>1</v>
      </c>
      <c r="D360" s="168" t="s">
        <v>41</v>
      </c>
      <c r="E360" s="170">
        <v>3252.08</v>
      </c>
      <c r="F360" s="171">
        <v>0</v>
      </c>
      <c r="G360" s="21">
        <f t="shared" si="163"/>
        <v>0</v>
      </c>
      <c r="H360" s="172">
        <f t="shared" si="164"/>
        <v>3252.08</v>
      </c>
      <c r="I360" s="22">
        <v>1</v>
      </c>
      <c r="J360" s="22">
        <f t="shared" si="178"/>
        <v>1</v>
      </c>
      <c r="K360" s="173">
        <f t="shared" si="184"/>
        <v>4065.1</v>
      </c>
      <c r="L360" s="173">
        <f t="shared" si="179"/>
        <v>4065.1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22">
        <v>0</v>
      </c>
      <c r="S360" s="22">
        <v>0</v>
      </c>
      <c r="T360" s="22">
        <v>0.2</v>
      </c>
      <c r="U360" s="13">
        <f t="shared" si="188"/>
        <v>0</v>
      </c>
      <c r="V360" s="14">
        <f t="shared" si="186"/>
        <v>0</v>
      </c>
      <c r="W360" s="14">
        <f t="shared" si="182"/>
        <v>0</v>
      </c>
      <c r="X360" s="14">
        <f t="shared" si="187"/>
        <v>0</v>
      </c>
      <c r="Y360" s="14">
        <f t="shared" si="172"/>
        <v>0</v>
      </c>
      <c r="Z360" s="14">
        <f t="shared" si="173"/>
        <v>0</v>
      </c>
      <c r="AA360" s="14"/>
      <c r="AB360" s="14"/>
      <c r="AC360" s="176"/>
      <c r="AD360" s="1" t="s">
        <v>120</v>
      </c>
    </row>
    <row r="361" spans="1:30" ht="20.100000000000001" customHeight="1">
      <c r="A361" s="168">
        <v>320</v>
      </c>
      <c r="B361" s="169" t="s">
        <v>377</v>
      </c>
      <c r="C361" s="168">
        <v>1</v>
      </c>
      <c r="D361" s="168" t="s">
        <v>41</v>
      </c>
      <c r="E361" s="170">
        <v>2048.98</v>
      </c>
      <c r="F361" s="171">
        <v>0</v>
      </c>
      <c r="G361" s="21">
        <f t="shared" si="163"/>
        <v>0</v>
      </c>
      <c r="H361" s="172">
        <f t="shared" si="164"/>
        <v>2048.98</v>
      </c>
      <c r="I361" s="22">
        <v>1</v>
      </c>
      <c r="J361" s="22">
        <f t="shared" si="178"/>
        <v>1</v>
      </c>
      <c r="K361" s="173">
        <f t="shared" si="184"/>
        <v>2561.2249999999999</v>
      </c>
      <c r="L361" s="173">
        <f t="shared" si="179"/>
        <v>2561.2249999999999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22">
        <v>0</v>
      </c>
      <c r="S361" s="22">
        <v>0</v>
      </c>
      <c r="T361" s="22">
        <f t="shared" si="180"/>
        <v>0</v>
      </c>
      <c r="U361" s="13">
        <f t="shared" si="188"/>
        <v>0</v>
      </c>
      <c r="V361" s="14">
        <f t="shared" si="186"/>
        <v>0</v>
      </c>
      <c r="W361" s="14">
        <f t="shared" si="182"/>
        <v>0</v>
      </c>
      <c r="X361" s="14">
        <f t="shared" si="187"/>
        <v>0</v>
      </c>
      <c r="Y361" s="14">
        <f t="shared" si="172"/>
        <v>0</v>
      </c>
      <c r="Z361" s="14">
        <f t="shared" si="173"/>
        <v>0</v>
      </c>
      <c r="AA361" s="14"/>
      <c r="AB361" s="14"/>
      <c r="AC361" s="176"/>
    </row>
    <row r="362" spans="1:30" ht="20.100000000000001" customHeight="1">
      <c r="A362" s="168">
        <v>321</v>
      </c>
      <c r="B362" s="177" t="s">
        <v>378</v>
      </c>
      <c r="C362" s="168">
        <v>1</v>
      </c>
      <c r="D362" s="168" t="s">
        <v>41</v>
      </c>
      <c r="E362" s="170">
        <v>2175.12</v>
      </c>
      <c r="F362" s="171">
        <v>0</v>
      </c>
      <c r="G362" s="21">
        <f t="shared" si="163"/>
        <v>0</v>
      </c>
      <c r="H362" s="172">
        <f t="shared" si="164"/>
        <v>2175.12</v>
      </c>
      <c r="I362" s="22">
        <v>1</v>
      </c>
      <c r="J362" s="22">
        <f t="shared" si="178"/>
        <v>1</v>
      </c>
      <c r="K362" s="173">
        <f t="shared" si="184"/>
        <v>2718.8999999999996</v>
      </c>
      <c r="L362" s="173">
        <f t="shared" si="179"/>
        <v>2718.8999999999996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22">
        <v>0</v>
      </c>
      <c r="S362" s="22">
        <v>0</v>
      </c>
      <c r="T362" s="22">
        <f t="shared" si="180"/>
        <v>0</v>
      </c>
      <c r="U362" s="13">
        <f t="shared" si="188"/>
        <v>0</v>
      </c>
      <c r="V362" s="14">
        <f t="shared" si="186"/>
        <v>0</v>
      </c>
      <c r="W362" s="14">
        <f t="shared" si="182"/>
        <v>0</v>
      </c>
      <c r="X362" s="14">
        <f t="shared" si="187"/>
        <v>0</v>
      </c>
      <c r="Y362" s="14">
        <f t="shared" si="172"/>
        <v>0</v>
      </c>
      <c r="Z362" s="14">
        <f t="shared" si="173"/>
        <v>0</v>
      </c>
      <c r="AA362" s="14"/>
      <c r="AB362" s="14"/>
      <c r="AC362" s="176"/>
      <c r="AD362" s="1" t="s">
        <v>120</v>
      </c>
    </row>
    <row r="363" spans="1:30" ht="20.100000000000001" customHeight="1">
      <c r="A363" s="168">
        <v>322</v>
      </c>
      <c r="B363" s="169" t="s">
        <v>379</v>
      </c>
      <c r="C363" s="168">
        <v>1</v>
      </c>
      <c r="D363" s="168" t="s">
        <v>41</v>
      </c>
      <c r="E363" s="170">
        <v>2946.8</v>
      </c>
      <c r="F363" s="171">
        <v>0</v>
      </c>
      <c r="G363" s="21">
        <f t="shared" si="163"/>
        <v>0</v>
      </c>
      <c r="H363" s="172">
        <f t="shared" si="164"/>
        <v>2946.8</v>
      </c>
      <c r="I363" s="22">
        <v>1</v>
      </c>
      <c r="J363" s="22">
        <f t="shared" si="178"/>
        <v>1</v>
      </c>
      <c r="K363" s="173">
        <f t="shared" si="184"/>
        <v>3683.5</v>
      </c>
      <c r="L363" s="173">
        <f t="shared" si="179"/>
        <v>3683.5</v>
      </c>
      <c r="M363" s="13">
        <v>0.21</v>
      </c>
      <c r="N363" s="13">
        <v>0</v>
      </c>
      <c r="O363" s="13">
        <v>0.35</v>
      </c>
      <c r="P363" s="13">
        <v>0</v>
      </c>
      <c r="Q363" s="13">
        <v>0</v>
      </c>
      <c r="R363" s="22">
        <v>0</v>
      </c>
      <c r="S363" s="22">
        <v>0.55999999999999994</v>
      </c>
      <c r="T363" s="22">
        <f t="shared" si="180"/>
        <v>0</v>
      </c>
      <c r="U363" s="13">
        <f t="shared" si="188"/>
        <v>0.55999999999999994</v>
      </c>
      <c r="V363" s="14">
        <f t="shared" si="186"/>
        <v>2062.7599999999998</v>
      </c>
      <c r="W363" s="14">
        <f t="shared" si="182"/>
        <v>0</v>
      </c>
      <c r="X363" s="14">
        <f t="shared" si="187"/>
        <v>2062.7599999999998</v>
      </c>
      <c r="Y363" s="14">
        <f t="shared" si="172"/>
        <v>0</v>
      </c>
      <c r="Z363" s="14">
        <f t="shared" si="173"/>
        <v>2062.7599999999998</v>
      </c>
      <c r="AA363" s="14"/>
      <c r="AB363" s="14"/>
      <c r="AC363" s="176"/>
    </row>
    <row r="364" spans="1:30" ht="20.100000000000001" customHeight="1">
      <c r="A364" s="168">
        <v>323</v>
      </c>
      <c r="B364" s="169" t="s">
        <v>380</v>
      </c>
      <c r="C364" s="168">
        <v>1</v>
      </c>
      <c r="D364" s="168" t="s">
        <v>41</v>
      </c>
      <c r="E364" s="170">
        <v>2336.2399999999998</v>
      </c>
      <c r="F364" s="171">
        <v>0</v>
      </c>
      <c r="G364" s="21">
        <f t="shared" si="163"/>
        <v>0</v>
      </c>
      <c r="H364" s="172">
        <f t="shared" si="164"/>
        <v>2336.2399999999998</v>
      </c>
      <c r="I364" s="22">
        <v>1</v>
      </c>
      <c r="J364" s="22">
        <f t="shared" si="178"/>
        <v>1</v>
      </c>
      <c r="K364" s="173">
        <f t="shared" si="184"/>
        <v>2920.2999999999997</v>
      </c>
      <c r="L364" s="173">
        <f t="shared" si="179"/>
        <v>2920.2999999999997</v>
      </c>
      <c r="M364" s="13">
        <v>0.21</v>
      </c>
      <c r="N364" s="13">
        <v>0</v>
      </c>
      <c r="O364" s="13">
        <v>0.35</v>
      </c>
      <c r="P364" s="13">
        <v>0</v>
      </c>
      <c r="Q364" s="13">
        <v>0</v>
      </c>
      <c r="R364" s="22">
        <v>0</v>
      </c>
      <c r="S364" s="22">
        <v>0.55999999999999994</v>
      </c>
      <c r="T364" s="22">
        <f t="shared" si="180"/>
        <v>0</v>
      </c>
      <c r="U364" s="13">
        <f t="shared" si="188"/>
        <v>0.55999999999999994</v>
      </c>
      <c r="V364" s="14">
        <f t="shared" si="186"/>
        <v>1635.3679999999997</v>
      </c>
      <c r="W364" s="14">
        <f t="shared" si="182"/>
        <v>0</v>
      </c>
      <c r="X364" s="14">
        <f t="shared" si="187"/>
        <v>1635.3679999999997</v>
      </c>
      <c r="Y364" s="14">
        <f t="shared" si="172"/>
        <v>0</v>
      </c>
      <c r="Z364" s="14">
        <f t="shared" si="173"/>
        <v>1635.3679999999997</v>
      </c>
      <c r="AA364" s="232"/>
      <c r="AB364" s="14"/>
      <c r="AC364" s="176"/>
    </row>
    <row r="365" spans="1:30" ht="20.100000000000001" customHeight="1">
      <c r="A365" s="168">
        <v>324</v>
      </c>
      <c r="B365" s="169" t="s">
        <v>381</v>
      </c>
      <c r="C365" s="168">
        <v>1</v>
      </c>
      <c r="D365" s="168" t="s">
        <v>41</v>
      </c>
      <c r="E365" s="170">
        <v>2311.86</v>
      </c>
      <c r="F365" s="171">
        <v>0</v>
      </c>
      <c r="G365" s="21">
        <f t="shared" si="163"/>
        <v>0</v>
      </c>
      <c r="H365" s="172">
        <f t="shared" si="164"/>
        <v>2311.86</v>
      </c>
      <c r="I365" s="22">
        <v>1</v>
      </c>
      <c r="J365" s="22">
        <f t="shared" si="178"/>
        <v>1</v>
      </c>
      <c r="K365" s="173">
        <f t="shared" si="184"/>
        <v>2889.8250000000003</v>
      </c>
      <c r="L365" s="173">
        <f t="shared" si="179"/>
        <v>2889.8250000000003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22">
        <v>0</v>
      </c>
      <c r="S365" s="22">
        <v>0</v>
      </c>
      <c r="T365" s="22">
        <f t="shared" si="180"/>
        <v>0</v>
      </c>
      <c r="U365" s="13">
        <f t="shared" si="188"/>
        <v>0</v>
      </c>
      <c r="V365" s="14">
        <f t="shared" si="186"/>
        <v>0</v>
      </c>
      <c r="W365" s="14">
        <f t="shared" si="182"/>
        <v>0</v>
      </c>
      <c r="X365" s="14">
        <f t="shared" si="187"/>
        <v>0</v>
      </c>
      <c r="Y365" s="14"/>
      <c r="Z365" s="14">
        <f t="shared" si="173"/>
        <v>0</v>
      </c>
      <c r="AA365" s="14"/>
      <c r="AB365" s="14"/>
      <c r="AC365" s="176"/>
    </row>
    <row r="366" spans="1:30" ht="20.100000000000001" customHeight="1">
      <c r="A366" s="168">
        <v>325</v>
      </c>
      <c r="B366" s="169" t="s">
        <v>382</v>
      </c>
      <c r="C366" s="168">
        <v>1</v>
      </c>
      <c r="D366" s="168" t="s">
        <v>41</v>
      </c>
      <c r="E366" s="170">
        <v>2311.86</v>
      </c>
      <c r="F366" s="171">
        <v>0</v>
      </c>
      <c r="G366" s="21">
        <f t="shared" si="163"/>
        <v>0</v>
      </c>
      <c r="H366" s="172">
        <f t="shared" si="164"/>
        <v>2311.86</v>
      </c>
      <c r="I366" s="22">
        <v>1</v>
      </c>
      <c r="J366" s="22">
        <f t="shared" si="178"/>
        <v>1</v>
      </c>
      <c r="K366" s="173">
        <f t="shared" si="184"/>
        <v>2889.8250000000003</v>
      </c>
      <c r="L366" s="173">
        <f t="shared" si="179"/>
        <v>2889.8250000000003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22">
        <v>0</v>
      </c>
      <c r="S366" s="22">
        <v>0</v>
      </c>
      <c r="T366" s="22">
        <f t="shared" si="180"/>
        <v>0</v>
      </c>
      <c r="U366" s="13">
        <f t="shared" si="188"/>
        <v>0</v>
      </c>
      <c r="V366" s="14">
        <f t="shared" si="186"/>
        <v>0</v>
      </c>
      <c r="W366" s="14">
        <f t="shared" si="182"/>
        <v>0</v>
      </c>
      <c r="X366" s="14">
        <f t="shared" si="187"/>
        <v>0</v>
      </c>
      <c r="Y366" s="14"/>
      <c r="Z366" s="14">
        <f t="shared" si="173"/>
        <v>0</v>
      </c>
      <c r="AA366" s="14"/>
      <c r="AB366" s="14"/>
      <c r="AC366" s="176"/>
      <c r="AD366" s="1" t="s">
        <v>383</v>
      </c>
    </row>
    <row r="367" spans="1:30" ht="20.100000000000001" customHeight="1">
      <c r="A367" s="168"/>
      <c r="B367" s="189"/>
      <c r="C367" s="168"/>
      <c r="D367" s="168"/>
      <c r="E367" s="168"/>
      <c r="F367" s="168"/>
      <c r="G367" s="170"/>
      <c r="H367" s="190"/>
      <c r="I367" s="22">
        <v>1</v>
      </c>
      <c r="J367" s="22"/>
      <c r="K367" s="173"/>
      <c r="L367" s="173"/>
      <c r="M367" s="13"/>
      <c r="N367" s="13"/>
      <c r="O367" s="13"/>
      <c r="P367" s="13"/>
      <c r="Q367" s="13"/>
      <c r="R367" s="13"/>
      <c r="S367" s="13"/>
      <c r="T367" s="13"/>
      <c r="U367" s="13"/>
      <c r="V367" s="14"/>
      <c r="W367" s="14"/>
      <c r="X367" s="14"/>
      <c r="Y367" s="14"/>
      <c r="Z367" s="14"/>
      <c r="AA367" s="14"/>
      <c r="AB367" s="14"/>
      <c r="AC367" s="176"/>
    </row>
    <row r="368" spans="1:30" s="160" customFormat="1" ht="20.100000000000001" customHeight="1">
      <c r="A368" s="192"/>
      <c r="B368" s="192" t="s">
        <v>95</v>
      </c>
      <c r="C368" s="192"/>
      <c r="D368" s="192"/>
      <c r="E368" s="192"/>
      <c r="F368" s="192"/>
      <c r="G368" s="200">
        <f>SUM(G318:G367)</f>
        <v>1065.7239999999999</v>
      </c>
      <c r="H368" s="201">
        <f>SUM(H318:H367)</f>
        <v>130501.74600000003</v>
      </c>
      <c r="I368" s="29">
        <v>1</v>
      </c>
      <c r="J368" s="29"/>
      <c r="K368" s="195"/>
      <c r="L368" s="202">
        <f>SUM(L318:L367)</f>
        <v>165091.92600000004</v>
      </c>
      <c r="M368" s="24"/>
      <c r="N368" s="24"/>
      <c r="O368" s="24"/>
      <c r="P368" s="24"/>
      <c r="Q368" s="24"/>
      <c r="R368" s="24"/>
      <c r="S368" s="24"/>
      <c r="T368" s="24"/>
      <c r="U368" s="24"/>
      <c r="V368" s="28">
        <f>SUM(V318:V367)</f>
        <v>107444.13339999999</v>
      </c>
      <c r="W368" s="28">
        <f>SUM(W318:W367)</f>
        <v>16664.313000000009</v>
      </c>
      <c r="X368" s="28">
        <f>SUM(X318:X367)</f>
        <v>124108.44639999999</v>
      </c>
      <c r="Y368" s="28">
        <f t="shared" ref="Y368:Z368" si="189">SUM(Y318:Y367)</f>
        <v>16664.313000000009</v>
      </c>
      <c r="Z368" s="28">
        <f t="shared" si="189"/>
        <v>124108.44639999999</v>
      </c>
      <c r="AA368" s="28"/>
      <c r="AB368" s="28"/>
      <c r="AC368" s="196"/>
    </row>
    <row r="369" spans="1:29" ht="20.100000000000001" customHeight="1">
      <c r="A369" s="178"/>
      <c r="B369" s="197" t="s">
        <v>96</v>
      </c>
      <c r="C369" s="178"/>
      <c r="D369" s="178"/>
      <c r="E369" s="178"/>
      <c r="F369" s="178"/>
      <c r="G369" s="178"/>
      <c r="H369" s="186"/>
      <c r="I369" s="22">
        <v>1</v>
      </c>
      <c r="J369" s="22"/>
      <c r="K369" s="173"/>
      <c r="L369" s="173"/>
      <c r="M369" s="26"/>
      <c r="N369" s="26"/>
      <c r="O369" s="26"/>
      <c r="P369" s="26"/>
      <c r="Q369" s="26"/>
      <c r="R369" s="26"/>
      <c r="S369" s="26"/>
      <c r="T369" s="26"/>
      <c r="U369" s="26"/>
      <c r="V369" s="27"/>
      <c r="W369" s="27"/>
      <c r="X369" s="27"/>
      <c r="Y369" s="27"/>
      <c r="Z369" s="27"/>
      <c r="AA369" s="27"/>
      <c r="AB369" s="27"/>
      <c r="AC369" s="198"/>
    </row>
    <row r="370" spans="1:29" ht="20.100000000000001" customHeight="1">
      <c r="A370" s="178"/>
      <c r="B370" s="178"/>
      <c r="C370" s="178"/>
      <c r="D370" s="178"/>
      <c r="E370" s="178"/>
      <c r="F370" s="178"/>
      <c r="G370" s="39"/>
      <c r="H370" s="203"/>
      <c r="I370" s="22">
        <v>1</v>
      </c>
      <c r="J370" s="22"/>
      <c r="K370" s="173"/>
      <c r="L370" s="17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4"/>
      <c r="X370" s="14"/>
      <c r="Y370" s="14"/>
      <c r="Z370" s="14"/>
      <c r="AA370" s="14"/>
      <c r="AB370" s="14"/>
      <c r="AC370" s="176"/>
    </row>
    <row r="371" spans="1:29" ht="20.100000000000001" customHeight="1">
      <c r="A371" s="168">
        <v>326</v>
      </c>
      <c r="B371" s="169" t="s">
        <v>384</v>
      </c>
      <c r="C371" s="168">
        <v>1</v>
      </c>
      <c r="D371" s="168" t="s">
        <v>41</v>
      </c>
      <c r="E371" s="170">
        <v>2311.86</v>
      </c>
      <c r="F371" s="168"/>
      <c r="G371" s="21">
        <f t="shared" ref="G371:G393" si="190">F371*E371</f>
        <v>0</v>
      </c>
      <c r="H371" s="172">
        <f t="shared" ref="H371:H393" si="191">+E371-G371</f>
        <v>2311.86</v>
      </c>
      <c r="I371" s="22">
        <v>1</v>
      </c>
      <c r="J371" s="22">
        <f t="shared" ref="J371:J393" si="192">I371-F371</f>
        <v>1</v>
      </c>
      <c r="K371" s="173">
        <f>E371*1.25</f>
        <v>2889.8250000000003</v>
      </c>
      <c r="L371" s="173">
        <f t="shared" ref="L371:L397" si="193">K371*C371*J371</f>
        <v>2889.8250000000003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f t="shared" ref="T371:T393" si="194">+U371-S371</f>
        <v>0</v>
      </c>
      <c r="U371" s="13">
        <f t="shared" ref="U371:U385" si="195">+SUM(M371:R371)</f>
        <v>0</v>
      </c>
      <c r="V371" s="14">
        <f t="shared" ref="V371:V385" si="196">+S371*L371</f>
        <v>0</v>
      </c>
      <c r="W371" s="14">
        <f t="shared" ref="W371:W393" si="197">+X371-V371</f>
        <v>0</v>
      </c>
      <c r="X371" s="14">
        <f t="shared" ref="X371:X385" si="198">+U371*L371</f>
        <v>0</v>
      </c>
      <c r="Y371" s="14">
        <f t="shared" ref="Y371:Y393" si="199">IF(W371&gt;0,W371,0)</f>
        <v>0</v>
      </c>
      <c r="Z371" s="14">
        <f t="shared" ref="Z371:Z393" si="200">U371*L371</f>
        <v>0</v>
      </c>
      <c r="AA371" s="14"/>
      <c r="AB371" s="14"/>
      <c r="AC371" s="176"/>
    </row>
    <row r="372" spans="1:29" ht="20.100000000000001" customHeight="1">
      <c r="A372" s="168">
        <v>327</v>
      </c>
      <c r="B372" s="169" t="s">
        <v>385</v>
      </c>
      <c r="C372" s="168">
        <v>1</v>
      </c>
      <c r="D372" s="168" t="s">
        <v>41</v>
      </c>
      <c r="E372" s="170">
        <v>2311.86</v>
      </c>
      <c r="F372" s="171">
        <v>0</v>
      </c>
      <c r="G372" s="21">
        <f t="shared" si="190"/>
        <v>0</v>
      </c>
      <c r="H372" s="172">
        <f t="shared" si="191"/>
        <v>2311.86</v>
      </c>
      <c r="I372" s="22">
        <v>1</v>
      </c>
      <c r="J372" s="22">
        <f t="shared" si="192"/>
        <v>1</v>
      </c>
      <c r="K372" s="173">
        <f t="shared" ref="K372:K393" si="201">E372*1.25</f>
        <v>2889.8250000000003</v>
      </c>
      <c r="L372" s="173">
        <f t="shared" si="193"/>
        <v>2889.8250000000003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f t="shared" si="194"/>
        <v>0</v>
      </c>
      <c r="U372" s="13">
        <f t="shared" si="195"/>
        <v>0</v>
      </c>
      <c r="V372" s="14">
        <f t="shared" si="196"/>
        <v>0</v>
      </c>
      <c r="W372" s="14">
        <f t="shared" si="197"/>
        <v>0</v>
      </c>
      <c r="X372" s="14">
        <f t="shared" si="198"/>
        <v>0</v>
      </c>
      <c r="Y372" s="14">
        <f t="shared" si="199"/>
        <v>0</v>
      </c>
      <c r="Z372" s="14">
        <f t="shared" si="200"/>
        <v>0</v>
      </c>
      <c r="AA372" s="14"/>
      <c r="AB372" s="14"/>
      <c r="AC372" s="176"/>
    </row>
    <row r="373" spans="1:29" ht="20.100000000000001" customHeight="1">
      <c r="A373" s="168">
        <v>328</v>
      </c>
      <c r="B373" s="169" t="s">
        <v>386</v>
      </c>
      <c r="C373" s="168">
        <v>1</v>
      </c>
      <c r="D373" s="168" t="s">
        <v>41</v>
      </c>
      <c r="E373" s="170">
        <v>2311.86</v>
      </c>
      <c r="F373" s="171">
        <v>0</v>
      </c>
      <c r="G373" s="21">
        <f t="shared" si="190"/>
        <v>0</v>
      </c>
      <c r="H373" s="172">
        <f t="shared" si="191"/>
        <v>2311.86</v>
      </c>
      <c r="I373" s="22">
        <v>1</v>
      </c>
      <c r="J373" s="22">
        <f t="shared" si="192"/>
        <v>1</v>
      </c>
      <c r="K373" s="173">
        <f t="shared" si="201"/>
        <v>2889.8250000000003</v>
      </c>
      <c r="L373" s="173">
        <f t="shared" si="193"/>
        <v>2889.8250000000003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f t="shared" si="194"/>
        <v>0</v>
      </c>
      <c r="U373" s="13">
        <f t="shared" si="195"/>
        <v>0</v>
      </c>
      <c r="V373" s="14">
        <f t="shared" si="196"/>
        <v>0</v>
      </c>
      <c r="W373" s="14">
        <f t="shared" si="197"/>
        <v>0</v>
      </c>
      <c r="X373" s="14">
        <f t="shared" si="198"/>
        <v>0</v>
      </c>
      <c r="Y373" s="14">
        <f t="shared" si="199"/>
        <v>0</v>
      </c>
      <c r="Z373" s="14">
        <f t="shared" si="200"/>
        <v>0</v>
      </c>
      <c r="AA373" s="14"/>
      <c r="AB373" s="14"/>
      <c r="AC373" s="176"/>
    </row>
    <row r="374" spans="1:29" ht="20.100000000000001" customHeight="1">
      <c r="A374" s="168">
        <v>329</v>
      </c>
      <c r="B374" s="169" t="s">
        <v>387</v>
      </c>
      <c r="C374" s="168">
        <v>1</v>
      </c>
      <c r="D374" s="168" t="s">
        <v>41</v>
      </c>
      <c r="E374" s="170">
        <v>2311.86</v>
      </c>
      <c r="F374" s="171">
        <v>0</v>
      </c>
      <c r="G374" s="21">
        <f t="shared" si="190"/>
        <v>0</v>
      </c>
      <c r="H374" s="172">
        <f t="shared" si="191"/>
        <v>2311.86</v>
      </c>
      <c r="I374" s="22">
        <v>1</v>
      </c>
      <c r="J374" s="22">
        <f t="shared" si="192"/>
        <v>1</v>
      </c>
      <c r="K374" s="173">
        <f t="shared" si="201"/>
        <v>2889.8250000000003</v>
      </c>
      <c r="L374" s="173">
        <f t="shared" si="193"/>
        <v>2889.8250000000003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f t="shared" si="194"/>
        <v>0</v>
      </c>
      <c r="U374" s="13">
        <f t="shared" si="195"/>
        <v>0</v>
      </c>
      <c r="V374" s="14">
        <f t="shared" si="196"/>
        <v>0</v>
      </c>
      <c r="W374" s="14">
        <f t="shared" si="197"/>
        <v>0</v>
      </c>
      <c r="X374" s="14">
        <f t="shared" si="198"/>
        <v>0</v>
      </c>
      <c r="Y374" s="14">
        <f t="shared" si="199"/>
        <v>0</v>
      </c>
      <c r="Z374" s="14">
        <f t="shared" si="200"/>
        <v>0</v>
      </c>
      <c r="AA374" s="14"/>
      <c r="AB374" s="14"/>
      <c r="AC374" s="176"/>
    </row>
    <row r="375" spans="1:29" ht="20.100000000000001" customHeight="1">
      <c r="A375" s="168">
        <v>330</v>
      </c>
      <c r="B375" s="169" t="s">
        <v>388</v>
      </c>
      <c r="C375" s="168">
        <v>1</v>
      </c>
      <c r="D375" s="168" t="s">
        <v>41</v>
      </c>
      <c r="E375" s="170">
        <v>2311.86</v>
      </c>
      <c r="F375" s="171">
        <v>0</v>
      </c>
      <c r="G375" s="21">
        <f t="shared" si="190"/>
        <v>0</v>
      </c>
      <c r="H375" s="172">
        <f t="shared" si="191"/>
        <v>2311.86</v>
      </c>
      <c r="I375" s="22">
        <v>1</v>
      </c>
      <c r="J375" s="22">
        <f t="shared" si="192"/>
        <v>1</v>
      </c>
      <c r="K375" s="173">
        <f t="shared" si="201"/>
        <v>2889.8250000000003</v>
      </c>
      <c r="L375" s="173">
        <f t="shared" si="193"/>
        <v>2889.8250000000003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f t="shared" si="194"/>
        <v>0</v>
      </c>
      <c r="U375" s="13">
        <f t="shared" si="195"/>
        <v>0</v>
      </c>
      <c r="V375" s="14">
        <f t="shared" si="196"/>
        <v>0</v>
      </c>
      <c r="W375" s="14">
        <f t="shared" si="197"/>
        <v>0</v>
      </c>
      <c r="X375" s="14">
        <f t="shared" si="198"/>
        <v>0</v>
      </c>
      <c r="Y375" s="14">
        <f t="shared" si="199"/>
        <v>0</v>
      </c>
      <c r="Z375" s="14">
        <f t="shared" si="200"/>
        <v>0</v>
      </c>
      <c r="AA375" s="14"/>
      <c r="AB375" s="14"/>
      <c r="AC375" s="176"/>
    </row>
    <row r="376" spans="1:29" ht="20.100000000000001" customHeight="1">
      <c r="A376" s="168">
        <v>331</v>
      </c>
      <c r="B376" s="177" t="s">
        <v>389</v>
      </c>
      <c r="C376" s="168">
        <v>1</v>
      </c>
      <c r="D376" s="168" t="s">
        <v>41</v>
      </c>
      <c r="E376" s="170">
        <v>2311.86</v>
      </c>
      <c r="F376" s="171">
        <v>0</v>
      </c>
      <c r="G376" s="21">
        <f t="shared" si="190"/>
        <v>0</v>
      </c>
      <c r="H376" s="172">
        <f t="shared" si="191"/>
        <v>2311.86</v>
      </c>
      <c r="I376" s="22">
        <v>1</v>
      </c>
      <c r="J376" s="22">
        <f t="shared" si="192"/>
        <v>1</v>
      </c>
      <c r="K376" s="173">
        <f t="shared" si="201"/>
        <v>2889.8250000000003</v>
      </c>
      <c r="L376" s="173">
        <f t="shared" si="193"/>
        <v>2889.8250000000003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f t="shared" si="194"/>
        <v>0</v>
      </c>
      <c r="U376" s="13">
        <f t="shared" si="195"/>
        <v>0</v>
      </c>
      <c r="V376" s="14">
        <f t="shared" si="196"/>
        <v>0</v>
      </c>
      <c r="W376" s="14">
        <f t="shared" si="197"/>
        <v>0</v>
      </c>
      <c r="X376" s="14">
        <f t="shared" si="198"/>
        <v>0</v>
      </c>
      <c r="Y376" s="14">
        <f t="shared" si="199"/>
        <v>0</v>
      </c>
      <c r="Z376" s="14">
        <f t="shared" si="200"/>
        <v>0</v>
      </c>
      <c r="AA376" s="14"/>
      <c r="AB376" s="14"/>
      <c r="AC376" s="176"/>
    </row>
    <row r="377" spans="1:29" ht="20.100000000000001" customHeight="1">
      <c r="A377" s="168">
        <v>332</v>
      </c>
      <c r="B377" s="177" t="s">
        <v>390</v>
      </c>
      <c r="C377" s="168">
        <v>1</v>
      </c>
      <c r="D377" s="168" t="s">
        <v>41</v>
      </c>
      <c r="E377" s="170">
        <v>2311.86</v>
      </c>
      <c r="F377" s="171">
        <v>0</v>
      </c>
      <c r="G377" s="21">
        <f t="shared" si="190"/>
        <v>0</v>
      </c>
      <c r="H377" s="172">
        <f t="shared" si="191"/>
        <v>2311.86</v>
      </c>
      <c r="I377" s="22">
        <v>1</v>
      </c>
      <c r="J377" s="22">
        <f t="shared" si="192"/>
        <v>1</v>
      </c>
      <c r="K377" s="173">
        <f t="shared" si="201"/>
        <v>2889.8250000000003</v>
      </c>
      <c r="L377" s="173">
        <f t="shared" si="193"/>
        <v>2889.8250000000003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f t="shared" si="194"/>
        <v>0</v>
      </c>
      <c r="U377" s="13">
        <f t="shared" si="195"/>
        <v>0</v>
      </c>
      <c r="V377" s="14">
        <f t="shared" si="196"/>
        <v>0</v>
      </c>
      <c r="W377" s="14">
        <f t="shared" si="197"/>
        <v>0</v>
      </c>
      <c r="X377" s="14">
        <f t="shared" si="198"/>
        <v>0</v>
      </c>
      <c r="Y377" s="14">
        <f t="shared" si="199"/>
        <v>0</v>
      </c>
      <c r="Z377" s="14">
        <f t="shared" si="200"/>
        <v>0</v>
      </c>
      <c r="AA377" s="14"/>
      <c r="AB377" s="14"/>
      <c r="AC377" s="176"/>
    </row>
    <row r="378" spans="1:29" ht="20.100000000000001" customHeight="1">
      <c r="A378" s="168">
        <v>333</v>
      </c>
      <c r="B378" s="177" t="s">
        <v>391</v>
      </c>
      <c r="C378" s="168">
        <v>1</v>
      </c>
      <c r="D378" s="168" t="s">
        <v>41</v>
      </c>
      <c r="E378" s="170">
        <v>2311.86</v>
      </c>
      <c r="F378" s="171">
        <v>0</v>
      </c>
      <c r="G378" s="21">
        <f t="shared" si="190"/>
        <v>0</v>
      </c>
      <c r="H378" s="172">
        <f t="shared" si="191"/>
        <v>2311.86</v>
      </c>
      <c r="I378" s="22">
        <v>1</v>
      </c>
      <c r="J378" s="22">
        <f t="shared" si="192"/>
        <v>1</v>
      </c>
      <c r="K378" s="173">
        <f t="shared" si="201"/>
        <v>2889.8250000000003</v>
      </c>
      <c r="L378" s="173">
        <f t="shared" si="193"/>
        <v>2889.8250000000003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f t="shared" si="194"/>
        <v>0</v>
      </c>
      <c r="U378" s="13">
        <f t="shared" si="195"/>
        <v>0</v>
      </c>
      <c r="V378" s="14">
        <f t="shared" si="196"/>
        <v>0</v>
      </c>
      <c r="W378" s="14">
        <f t="shared" si="197"/>
        <v>0</v>
      </c>
      <c r="X378" s="14">
        <f t="shared" si="198"/>
        <v>0</v>
      </c>
      <c r="Y378" s="14">
        <f t="shared" si="199"/>
        <v>0</v>
      </c>
      <c r="Z378" s="14">
        <f t="shared" si="200"/>
        <v>0</v>
      </c>
      <c r="AA378" s="14"/>
      <c r="AB378" s="14"/>
      <c r="AC378" s="176"/>
    </row>
    <row r="379" spans="1:29" ht="20.100000000000001" customHeight="1">
      <c r="A379" s="168">
        <v>334</v>
      </c>
      <c r="B379" s="177" t="s">
        <v>392</v>
      </c>
      <c r="C379" s="168">
        <v>1</v>
      </c>
      <c r="D379" s="168" t="s">
        <v>41</v>
      </c>
      <c r="E379" s="170">
        <v>2311.86</v>
      </c>
      <c r="F379" s="171">
        <v>0</v>
      </c>
      <c r="G379" s="21">
        <f t="shared" si="190"/>
        <v>0</v>
      </c>
      <c r="H379" s="172">
        <f t="shared" si="191"/>
        <v>2311.86</v>
      </c>
      <c r="I379" s="22">
        <v>1</v>
      </c>
      <c r="J379" s="22">
        <f t="shared" si="192"/>
        <v>1</v>
      </c>
      <c r="K379" s="173">
        <f t="shared" si="201"/>
        <v>2889.8250000000003</v>
      </c>
      <c r="L379" s="173">
        <f t="shared" si="193"/>
        <v>2889.8250000000003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f t="shared" si="194"/>
        <v>0</v>
      </c>
      <c r="U379" s="13">
        <f t="shared" si="195"/>
        <v>0</v>
      </c>
      <c r="V379" s="14">
        <f t="shared" si="196"/>
        <v>0</v>
      </c>
      <c r="W379" s="14">
        <f t="shared" si="197"/>
        <v>0</v>
      </c>
      <c r="X379" s="14">
        <f t="shared" si="198"/>
        <v>0</v>
      </c>
      <c r="Y379" s="14">
        <f t="shared" si="199"/>
        <v>0</v>
      </c>
      <c r="Z379" s="14">
        <f t="shared" si="200"/>
        <v>0</v>
      </c>
      <c r="AA379" s="14"/>
      <c r="AB379" s="14"/>
      <c r="AC379" s="176"/>
    </row>
    <row r="380" spans="1:29" ht="20.100000000000001" customHeight="1">
      <c r="A380" s="168">
        <v>335</v>
      </c>
      <c r="B380" s="177" t="s">
        <v>393</v>
      </c>
      <c r="C380" s="168">
        <v>1</v>
      </c>
      <c r="D380" s="168" t="s">
        <v>41</v>
      </c>
      <c r="E380" s="170">
        <v>2311.86</v>
      </c>
      <c r="F380" s="171">
        <v>0</v>
      </c>
      <c r="G380" s="21">
        <f t="shared" si="190"/>
        <v>0</v>
      </c>
      <c r="H380" s="172">
        <f t="shared" si="191"/>
        <v>2311.86</v>
      </c>
      <c r="I380" s="22">
        <v>1</v>
      </c>
      <c r="J380" s="22">
        <f t="shared" si="192"/>
        <v>1</v>
      </c>
      <c r="K380" s="173">
        <f t="shared" si="201"/>
        <v>2889.8250000000003</v>
      </c>
      <c r="L380" s="173">
        <f t="shared" si="193"/>
        <v>2889.8250000000003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f t="shared" si="194"/>
        <v>0</v>
      </c>
      <c r="U380" s="13">
        <f t="shared" si="195"/>
        <v>0</v>
      </c>
      <c r="V380" s="14">
        <f t="shared" si="196"/>
        <v>0</v>
      </c>
      <c r="W380" s="14">
        <f t="shared" si="197"/>
        <v>0</v>
      </c>
      <c r="X380" s="14">
        <f t="shared" si="198"/>
        <v>0</v>
      </c>
      <c r="Y380" s="14">
        <f t="shared" si="199"/>
        <v>0</v>
      </c>
      <c r="Z380" s="14">
        <f t="shared" si="200"/>
        <v>0</v>
      </c>
      <c r="AA380" s="14"/>
      <c r="AB380" s="14"/>
      <c r="AC380" s="176"/>
    </row>
    <row r="381" spans="1:29" ht="20.100000000000001" customHeight="1">
      <c r="A381" s="168">
        <v>336</v>
      </c>
      <c r="B381" s="177" t="s">
        <v>394</v>
      </c>
      <c r="C381" s="168">
        <v>1</v>
      </c>
      <c r="D381" s="168" t="s">
        <v>41</v>
      </c>
      <c r="E381" s="170">
        <v>2311.86</v>
      </c>
      <c r="F381" s="171">
        <v>0</v>
      </c>
      <c r="G381" s="21">
        <f t="shared" si="190"/>
        <v>0</v>
      </c>
      <c r="H381" s="172">
        <f t="shared" si="191"/>
        <v>2311.86</v>
      </c>
      <c r="I381" s="22">
        <v>1</v>
      </c>
      <c r="J381" s="22">
        <f t="shared" si="192"/>
        <v>1</v>
      </c>
      <c r="K381" s="173">
        <f t="shared" si="201"/>
        <v>2889.8250000000003</v>
      </c>
      <c r="L381" s="173">
        <f t="shared" si="193"/>
        <v>2889.8250000000003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f t="shared" si="194"/>
        <v>0</v>
      </c>
      <c r="U381" s="13">
        <f t="shared" si="195"/>
        <v>0</v>
      </c>
      <c r="V381" s="14">
        <f t="shared" si="196"/>
        <v>0</v>
      </c>
      <c r="W381" s="14">
        <f t="shared" si="197"/>
        <v>0</v>
      </c>
      <c r="X381" s="14">
        <f t="shared" si="198"/>
        <v>0</v>
      </c>
      <c r="Y381" s="14">
        <f t="shared" si="199"/>
        <v>0</v>
      </c>
      <c r="Z381" s="14">
        <f t="shared" si="200"/>
        <v>0</v>
      </c>
      <c r="AA381" s="14"/>
      <c r="AB381" s="14"/>
      <c r="AC381" s="176"/>
    </row>
    <row r="382" spans="1:29" ht="20.100000000000001" customHeight="1">
      <c r="A382" s="168">
        <v>337</v>
      </c>
      <c r="B382" s="177" t="s">
        <v>395</v>
      </c>
      <c r="C382" s="168">
        <v>1</v>
      </c>
      <c r="D382" s="168" t="s">
        <v>41</v>
      </c>
      <c r="E382" s="170">
        <v>2311.86</v>
      </c>
      <c r="F382" s="171">
        <v>0</v>
      </c>
      <c r="G382" s="21">
        <f t="shared" si="190"/>
        <v>0</v>
      </c>
      <c r="H382" s="172">
        <f t="shared" si="191"/>
        <v>2311.86</v>
      </c>
      <c r="I382" s="22">
        <v>1</v>
      </c>
      <c r="J382" s="22">
        <f t="shared" si="192"/>
        <v>1</v>
      </c>
      <c r="K382" s="173">
        <f t="shared" si="201"/>
        <v>2889.8250000000003</v>
      </c>
      <c r="L382" s="173">
        <f t="shared" si="193"/>
        <v>2889.8250000000003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f t="shared" si="194"/>
        <v>0</v>
      </c>
      <c r="U382" s="13">
        <f t="shared" si="195"/>
        <v>0</v>
      </c>
      <c r="V382" s="14">
        <f t="shared" si="196"/>
        <v>0</v>
      </c>
      <c r="W382" s="14">
        <f t="shared" si="197"/>
        <v>0</v>
      </c>
      <c r="X382" s="14">
        <f t="shared" si="198"/>
        <v>0</v>
      </c>
      <c r="Y382" s="14">
        <f t="shared" si="199"/>
        <v>0</v>
      </c>
      <c r="Z382" s="14">
        <f t="shared" si="200"/>
        <v>0</v>
      </c>
      <c r="AA382" s="14"/>
      <c r="AB382" s="14"/>
      <c r="AC382" s="176"/>
    </row>
    <row r="383" spans="1:29" ht="20.100000000000001" customHeight="1">
      <c r="A383" s="168">
        <v>338</v>
      </c>
      <c r="B383" s="177" t="s">
        <v>396</v>
      </c>
      <c r="C383" s="168">
        <v>1</v>
      </c>
      <c r="D383" s="168" t="s">
        <v>41</v>
      </c>
      <c r="E383" s="170">
        <v>2311.86</v>
      </c>
      <c r="F383" s="171">
        <v>0</v>
      </c>
      <c r="G383" s="21">
        <f t="shared" si="190"/>
        <v>0</v>
      </c>
      <c r="H383" s="172">
        <f t="shared" si="191"/>
        <v>2311.86</v>
      </c>
      <c r="I383" s="22">
        <v>1</v>
      </c>
      <c r="J383" s="22">
        <f t="shared" si="192"/>
        <v>1</v>
      </c>
      <c r="K383" s="173">
        <f t="shared" si="201"/>
        <v>2889.8250000000003</v>
      </c>
      <c r="L383" s="173">
        <f t="shared" si="193"/>
        <v>2889.8250000000003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f t="shared" si="194"/>
        <v>0</v>
      </c>
      <c r="U383" s="13">
        <f t="shared" si="195"/>
        <v>0</v>
      </c>
      <c r="V383" s="14">
        <f t="shared" si="196"/>
        <v>0</v>
      </c>
      <c r="W383" s="14">
        <f t="shared" si="197"/>
        <v>0</v>
      </c>
      <c r="X383" s="14">
        <f t="shared" si="198"/>
        <v>0</v>
      </c>
      <c r="Y383" s="14">
        <f t="shared" si="199"/>
        <v>0</v>
      </c>
      <c r="Z383" s="14">
        <f t="shared" si="200"/>
        <v>0</v>
      </c>
      <c r="AA383" s="14"/>
      <c r="AB383" s="14"/>
      <c r="AC383" s="176"/>
    </row>
    <row r="384" spans="1:29" ht="20.100000000000001" customHeight="1">
      <c r="A384" s="168">
        <v>339</v>
      </c>
      <c r="B384" s="177" t="s">
        <v>397</v>
      </c>
      <c r="C384" s="168">
        <v>1</v>
      </c>
      <c r="D384" s="168" t="s">
        <v>41</v>
      </c>
      <c r="E384" s="170">
        <v>2311.86</v>
      </c>
      <c r="F384" s="171">
        <v>0</v>
      </c>
      <c r="G384" s="21">
        <f t="shared" si="190"/>
        <v>0</v>
      </c>
      <c r="H384" s="172">
        <f t="shared" si="191"/>
        <v>2311.86</v>
      </c>
      <c r="I384" s="22">
        <v>1</v>
      </c>
      <c r="J384" s="22">
        <f t="shared" si="192"/>
        <v>1</v>
      </c>
      <c r="K384" s="173">
        <f t="shared" si="201"/>
        <v>2889.8250000000003</v>
      </c>
      <c r="L384" s="173">
        <f t="shared" si="193"/>
        <v>2889.8250000000003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f t="shared" si="194"/>
        <v>0</v>
      </c>
      <c r="U384" s="13">
        <f t="shared" si="195"/>
        <v>0</v>
      </c>
      <c r="V384" s="14">
        <f t="shared" si="196"/>
        <v>0</v>
      </c>
      <c r="W384" s="14">
        <f t="shared" si="197"/>
        <v>0</v>
      </c>
      <c r="X384" s="14">
        <f t="shared" si="198"/>
        <v>0</v>
      </c>
      <c r="Y384" s="14">
        <f t="shared" si="199"/>
        <v>0</v>
      </c>
      <c r="Z384" s="14">
        <f t="shared" si="200"/>
        <v>0</v>
      </c>
      <c r="AA384" s="14"/>
      <c r="AB384" s="14"/>
      <c r="AC384" s="176"/>
    </row>
    <row r="385" spans="1:29" ht="20.100000000000001" customHeight="1">
      <c r="A385" s="168">
        <v>340</v>
      </c>
      <c r="B385" s="177" t="s">
        <v>398</v>
      </c>
      <c r="C385" s="168">
        <v>1</v>
      </c>
      <c r="D385" s="168" t="s">
        <v>41</v>
      </c>
      <c r="E385" s="170">
        <v>2311.86</v>
      </c>
      <c r="F385" s="171">
        <v>0</v>
      </c>
      <c r="G385" s="21">
        <f t="shared" si="190"/>
        <v>0</v>
      </c>
      <c r="H385" s="172">
        <f t="shared" si="191"/>
        <v>2311.86</v>
      </c>
      <c r="I385" s="22">
        <v>1</v>
      </c>
      <c r="J385" s="22">
        <f t="shared" si="192"/>
        <v>1</v>
      </c>
      <c r="K385" s="173">
        <f t="shared" si="201"/>
        <v>2889.8250000000003</v>
      </c>
      <c r="L385" s="173">
        <f t="shared" si="193"/>
        <v>2889.8250000000003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f t="shared" si="194"/>
        <v>0</v>
      </c>
      <c r="U385" s="13">
        <f t="shared" si="195"/>
        <v>0</v>
      </c>
      <c r="V385" s="14">
        <f t="shared" si="196"/>
        <v>0</v>
      </c>
      <c r="W385" s="14">
        <f t="shared" si="197"/>
        <v>0</v>
      </c>
      <c r="X385" s="14">
        <f t="shared" si="198"/>
        <v>0</v>
      </c>
      <c r="Y385" s="14">
        <f t="shared" si="199"/>
        <v>0</v>
      </c>
      <c r="Z385" s="14">
        <f t="shared" si="200"/>
        <v>0</v>
      </c>
      <c r="AA385" s="14"/>
      <c r="AB385" s="14"/>
      <c r="AC385" s="176"/>
    </row>
    <row r="386" spans="1:29" ht="20.100000000000001" customHeight="1">
      <c r="A386" s="168">
        <v>341</v>
      </c>
      <c r="B386" s="177" t="s">
        <v>399</v>
      </c>
      <c r="C386" s="168">
        <v>1</v>
      </c>
      <c r="D386" s="168" t="s">
        <v>41</v>
      </c>
      <c r="E386" s="273" t="s">
        <v>82</v>
      </c>
      <c r="F386" s="274"/>
      <c r="G386" s="274"/>
      <c r="H386" s="274"/>
      <c r="I386" s="274"/>
      <c r="J386" s="274"/>
      <c r="K386" s="274"/>
      <c r="L386" s="275"/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/>
      <c r="S386" s="13"/>
      <c r="T386" s="13"/>
      <c r="U386" s="13"/>
      <c r="V386" s="14"/>
      <c r="W386" s="14"/>
      <c r="X386" s="14"/>
      <c r="Y386" s="14">
        <f t="shared" si="199"/>
        <v>0</v>
      </c>
      <c r="Z386" s="14">
        <f t="shared" si="200"/>
        <v>0</v>
      </c>
      <c r="AA386" s="14"/>
      <c r="AB386" s="14"/>
      <c r="AC386" s="176"/>
    </row>
    <row r="387" spans="1:29" ht="20.100000000000001" customHeight="1">
      <c r="A387" s="168">
        <v>342</v>
      </c>
      <c r="B387" s="177" t="s">
        <v>400</v>
      </c>
      <c r="C387" s="168">
        <v>1</v>
      </c>
      <c r="D387" s="168" t="s">
        <v>41</v>
      </c>
      <c r="E387" s="170">
        <v>2311.86</v>
      </c>
      <c r="F387" s="171">
        <v>0</v>
      </c>
      <c r="G387" s="21">
        <f t="shared" si="190"/>
        <v>0</v>
      </c>
      <c r="H387" s="172">
        <f t="shared" si="191"/>
        <v>2311.86</v>
      </c>
      <c r="I387" s="22">
        <v>1</v>
      </c>
      <c r="J387" s="22">
        <f t="shared" si="192"/>
        <v>1</v>
      </c>
      <c r="K387" s="173">
        <f t="shared" si="201"/>
        <v>2889.8250000000003</v>
      </c>
      <c r="L387" s="173">
        <f t="shared" si="193"/>
        <v>2889.8250000000003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f t="shared" si="194"/>
        <v>0</v>
      </c>
      <c r="U387" s="13">
        <f t="shared" ref="U387:U393" si="202">+SUM(M387:R387)</f>
        <v>0</v>
      </c>
      <c r="V387" s="14">
        <f t="shared" ref="V387:V393" si="203">+S387*L387</f>
        <v>0</v>
      </c>
      <c r="W387" s="14">
        <f t="shared" si="197"/>
        <v>0</v>
      </c>
      <c r="X387" s="14">
        <f t="shared" ref="X387:X393" si="204">+U387*L387</f>
        <v>0</v>
      </c>
      <c r="Y387" s="14">
        <f t="shared" si="199"/>
        <v>0</v>
      </c>
      <c r="Z387" s="14">
        <f t="shared" si="200"/>
        <v>0</v>
      </c>
      <c r="AA387" s="14"/>
      <c r="AB387" s="14"/>
      <c r="AC387" s="176"/>
    </row>
    <row r="388" spans="1:29" ht="20.100000000000001" customHeight="1">
      <c r="A388" s="168">
        <v>343</v>
      </c>
      <c r="B388" s="177" t="s">
        <v>401</v>
      </c>
      <c r="C388" s="168">
        <v>1</v>
      </c>
      <c r="D388" s="168" t="s">
        <v>41</v>
      </c>
      <c r="E388" s="170">
        <v>2311.86</v>
      </c>
      <c r="F388" s="171">
        <v>0</v>
      </c>
      <c r="G388" s="21">
        <f t="shared" si="190"/>
        <v>0</v>
      </c>
      <c r="H388" s="172">
        <f t="shared" si="191"/>
        <v>2311.86</v>
      </c>
      <c r="I388" s="22">
        <v>1</v>
      </c>
      <c r="J388" s="22">
        <f t="shared" si="192"/>
        <v>1</v>
      </c>
      <c r="K388" s="173">
        <f t="shared" si="201"/>
        <v>2889.8250000000003</v>
      </c>
      <c r="L388" s="173">
        <f t="shared" si="193"/>
        <v>2889.8250000000003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f t="shared" si="194"/>
        <v>0</v>
      </c>
      <c r="U388" s="13">
        <f t="shared" si="202"/>
        <v>0</v>
      </c>
      <c r="V388" s="14">
        <f t="shared" si="203"/>
        <v>0</v>
      </c>
      <c r="W388" s="14">
        <f t="shared" si="197"/>
        <v>0</v>
      </c>
      <c r="X388" s="14">
        <f t="shared" si="204"/>
        <v>0</v>
      </c>
      <c r="Y388" s="14">
        <f t="shared" si="199"/>
        <v>0</v>
      </c>
      <c r="Z388" s="14">
        <f t="shared" si="200"/>
        <v>0</v>
      </c>
      <c r="AA388" s="14"/>
      <c r="AB388" s="14"/>
      <c r="AC388" s="176"/>
    </row>
    <row r="389" spans="1:29" ht="20.100000000000001" customHeight="1">
      <c r="A389" s="168">
        <v>344</v>
      </c>
      <c r="B389" s="177" t="s">
        <v>402</v>
      </c>
      <c r="C389" s="168">
        <v>1</v>
      </c>
      <c r="D389" s="168" t="s">
        <v>41</v>
      </c>
      <c r="E389" s="170">
        <v>2311.86</v>
      </c>
      <c r="F389" s="171">
        <v>0</v>
      </c>
      <c r="G389" s="21">
        <f t="shared" si="190"/>
        <v>0</v>
      </c>
      <c r="H389" s="172">
        <f t="shared" si="191"/>
        <v>2311.86</v>
      </c>
      <c r="I389" s="22">
        <v>1</v>
      </c>
      <c r="J389" s="22">
        <f t="shared" si="192"/>
        <v>1</v>
      </c>
      <c r="K389" s="173">
        <f t="shared" si="201"/>
        <v>2889.8250000000003</v>
      </c>
      <c r="L389" s="173">
        <f t="shared" si="193"/>
        <v>2889.8250000000003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f t="shared" si="194"/>
        <v>0</v>
      </c>
      <c r="U389" s="13">
        <f t="shared" si="202"/>
        <v>0</v>
      </c>
      <c r="V389" s="14">
        <f t="shared" si="203"/>
        <v>0</v>
      </c>
      <c r="W389" s="14">
        <f t="shared" si="197"/>
        <v>0</v>
      </c>
      <c r="X389" s="14">
        <f t="shared" si="204"/>
        <v>0</v>
      </c>
      <c r="Y389" s="14">
        <f t="shared" si="199"/>
        <v>0</v>
      </c>
      <c r="Z389" s="14">
        <f t="shared" si="200"/>
        <v>0</v>
      </c>
      <c r="AA389" s="14"/>
      <c r="AB389" s="14"/>
      <c r="AC389" s="176"/>
    </row>
    <row r="390" spans="1:29" ht="20.100000000000001" customHeight="1">
      <c r="A390" s="168">
        <v>345</v>
      </c>
      <c r="B390" s="177" t="s">
        <v>403</v>
      </c>
      <c r="C390" s="168">
        <v>1</v>
      </c>
      <c r="D390" s="168" t="s">
        <v>41</v>
      </c>
      <c r="E390" s="170">
        <v>2311.86</v>
      </c>
      <c r="F390" s="171">
        <v>0</v>
      </c>
      <c r="G390" s="21">
        <f t="shared" si="190"/>
        <v>0</v>
      </c>
      <c r="H390" s="172">
        <f t="shared" si="191"/>
        <v>2311.86</v>
      </c>
      <c r="I390" s="22">
        <v>1</v>
      </c>
      <c r="J390" s="22">
        <f t="shared" si="192"/>
        <v>1</v>
      </c>
      <c r="K390" s="173">
        <f t="shared" si="201"/>
        <v>2889.8250000000003</v>
      </c>
      <c r="L390" s="173">
        <f t="shared" si="193"/>
        <v>2889.8250000000003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f t="shared" si="194"/>
        <v>0</v>
      </c>
      <c r="U390" s="13">
        <f t="shared" si="202"/>
        <v>0</v>
      </c>
      <c r="V390" s="14">
        <f t="shared" si="203"/>
        <v>0</v>
      </c>
      <c r="W390" s="14">
        <f t="shared" si="197"/>
        <v>0</v>
      </c>
      <c r="X390" s="14">
        <f t="shared" si="204"/>
        <v>0</v>
      </c>
      <c r="Y390" s="14">
        <f t="shared" si="199"/>
        <v>0</v>
      </c>
      <c r="Z390" s="14">
        <f t="shared" si="200"/>
        <v>0</v>
      </c>
      <c r="AA390" s="14"/>
      <c r="AB390" s="14"/>
      <c r="AC390" s="176"/>
    </row>
    <row r="391" spans="1:29" ht="20.100000000000001" customHeight="1">
      <c r="A391" s="168">
        <v>346</v>
      </c>
      <c r="B391" s="177" t="s">
        <v>404</v>
      </c>
      <c r="C391" s="168">
        <v>1</v>
      </c>
      <c r="D391" s="168" t="s">
        <v>41</v>
      </c>
      <c r="E391" s="170">
        <v>2311.86</v>
      </c>
      <c r="F391" s="171">
        <v>0</v>
      </c>
      <c r="G391" s="21">
        <f t="shared" si="190"/>
        <v>0</v>
      </c>
      <c r="H391" s="172">
        <f t="shared" si="191"/>
        <v>2311.86</v>
      </c>
      <c r="I391" s="22">
        <v>1</v>
      </c>
      <c r="J391" s="22">
        <f t="shared" si="192"/>
        <v>1</v>
      </c>
      <c r="K391" s="173">
        <f t="shared" si="201"/>
        <v>2889.8250000000003</v>
      </c>
      <c r="L391" s="173">
        <f t="shared" si="193"/>
        <v>2889.8250000000003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f t="shared" si="194"/>
        <v>0</v>
      </c>
      <c r="U391" s="13">
        <f t="shared" si="202"/>
        <v>0</v>
      </c>
      <c r="V391" s="14">
        <f t="shared" si="203"/>
        <v>0</v>
      </c>
      <c r="W391" s="14">
        <f t="shared" si="197"/>
        <v>0</v>
      </c>
      <c r="X391" s="14">
        <f t="shared" si="204"/>
        <v>0</v>
      </c>
      <c r="Y391" s="14">
        <f t="shared" si="199"/>
        <v>0</v>
      </c>
      <c r="Z391" s="14">
        <f t="shared" si="200"/>
        <v>0</v>
      </c>
      <c r="AA391" s="14"/>
      <c r="AB391" s="14"/>
      <c r="AC391" s="176"/>
    </row>
    <row r="392" spans="1:29" ht="20.100000000000001" customHeight="1">
      <c r="A392" s="168">
        <v>347</v>
      </c>
      <c r="B392" s="177" t="s">
        <v>405</v>
      </c>
      <c r="C392" s="168">
        <v>1</v>
      </c>
      <c r="D392" s="168" t="s">
        <v>41</v>
      </c>
      <c r="E392" s="170">
        <v>2311.86</v>
      </c>
      <c r="F392" s="171">
        <v>0</v>
      </c>
      <c r="G392" s="21">
        <f t="shared" si="190"/>
        <v>0</v>
      </c>
      <c r="H392" s="172">
        <f t="shared" si="191"/>
        <v>2311.86</v>
      </c>
      <c r="I392" s="22">
        <v>1</v>
      </c>
      <c r="J392" s="22">
        <f t="shared" si="192"/>
        <v>1</v>
      </c>
      <c r="K392" s="173">
        <f t="shared" si="201"/>
        <v>2889.8250000000003</v>
      </c>
      <c r="L392" s="173">
        <f t="shared" si="193"/>
        <v>2889.8250000000003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f t="shared" si="194"/>
        <v>0</v>
      </c>
      <c r="U392" s="13">
        <f t="shared" si="202"/>
        <v>0</v>
      </c>
      <c r="V392" s="14">
        <f t="shared" si="203"/>
        <v>0</v>
      </c>
      <c r="W392" s="14">
        <f t="shared" si="197"/>
        <v>0</v>
      </c>
      <c r="X392" s="14">
        <f t="shared" si="204"/>
        <v>0</v>
      </c>
      <c r="Y392" s="14">
        <f t="shared" si="199"/>
        <v>0</v>
      </c>
      <c r="Z392" s="14">
        <f t="shared" si="200"/>
        <v>0</v>
      </c>
      <c r="AA392" s="14"/>
      <c r="AB392" s="14"/>
      <c r="AC392" s="176"/>
    </row>
    <row r="393" spans="1:29" ht="20.100000000000001" customHeight="1">
      <c r="A393" s="168">
        <v>348</v>
      </c>
      <c r="B393" s="177" t="s">
        <v>406</v>
      </c>
      <c r="C393" s="168">
        <v>1</v>
      </c>
      <c r="D393" s="168" t="s">
        <v>41</v>
      </c>
      <c r="E393" s="170">
        <v>2311.86</v>
      </c>
      <c r="F393" s="171">
        <v>0</v>
      </c>
      <c r="G393" s="21">
        <f t="shared" si="190"/>
        <v>0</v>
      </c>
      <c r="H393" s="172">
        <f t="shared" si="191"/>
        <v>2311.86</v>
      </c>
      <c r="I393" s="22">
        <v>1</v>
      </c>
      <c r="J393" s="22">
        <f t="shared" si="192"/>
        <v>1</v>
      </c>
      <c r="K393" s="173">
        <f t="shared" si="201"/>
        <v>2889.8250000000003</v>
      </c>
      <c r="L393" s="173">
        <f t="shared" si="193"/>
        <v>2889.8250000000003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f t="shared" si="194"/>
        <v>0</v>
      </c>
      <c r="U393" s="13">
        <f t="shared" si="202"/>
        <v>0</v>
      </c>
      <c r="V393" s="14">
        <f t="shared" si="203"/>
        <v>0</v>
      </c>
      <c r="W393" s="14">
        <f t="shared" si="197"/>
        <v>0</v>
      </c>
      <c r="X393" s="14">
        <f t="shared" si="204"/>
        <v>0</v>
      </c>
      <c r="Y393" s="14">
        <f t="shared" si="199"/>
        <v>0</v>
      </c>
      <c r="Z393" s="14">
        <f t="shared" si="200"/>
        <v>0</v>
      </c>
      <c r="AA393" s="14"/>
      <c r="AB393" s="14"/>
      <c r="AC393" s="176"/>
    </row>
    <row r="394" spans="1:29" ht="20.100000000000001" customHeight="1">
      <c r="A394" s="168">
        <v>349</v>
      </c>
      <c r="B394" s="177" t="s">
        <v>407</v>
      </c>
      <c r="C394" s="168">
        <v>1</v>
      </c>
      <c r="D394" s="168" t="s">
        <v>41</v>
      </c>
      <c r="E394" s="168" t="s">
        <v>408</v>
      </c>
      <c r="F394" s="171">
        <v>0</v>
      </c>
      <c r="G394" s="21"/>
      <c r="H394" s="190" t="s">
        <v>63</v>
      </c>
      <c r="I394" s="22">
        <v>1</v>
      </c>
      <c r="J394" s="22"/>
      <c r="K394" s="173"/>
      <c r="L394" s="17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4"/>
      <c r="X394" s="14"/>
      <c r="Y394" s="14"/>
      <c r="Z394" s="14"/>
      <c r="AA394" s="14"/>
      <c r="AB394" s="14"/>
      <c r="AC394" s="176"/>
    </row>
    <row r="395" spans="1:29" ht="20.100000000000001" customHeight="1">
      <c r="A395" s="168"/>
      <c r="B395" s="177"/>
      <c r="C395" s="168"/>
      <c r="D395" s="168"/>
      <c r="E395" s="168"/>
      <c r="F395" s="168"/>
      <c r="G395" s="21"/>
      <c r="H395" s="190"/>
      <c r="I395" s="22">
        <v>1</v>
      </c>
      <c r="J395" s="22"/>
      <c r="K395" s="173"/>
      <c r="L395" s="17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4"/>
      <c r="X395" s="14"/>
      <c r="Y395" s="14"/>
      <c r="Z395" s="14"/>
      <c r="AA395" s="14"/>
      <c r="AB395" s="14"/>
      <c r="AC395" s="176"/>
    </row>
    <row r="396" spans="1:29" ht="20.100000000000001" customHeight="1">
      <c r="A396" s="168"/>
      <c r="B396" s="169"/>
      <c r="C396" s="168"/>
      <c r="D396" s="168"/>
      <c r="E396" s="168"/>
      <c r="F396" s="168"/>
      <c r="G396" s="21"/>
      <c r="H396" s="190"/>
      <c r="I396" s="22">
        <v>1</v>
      </c>
      <c r="J396" s="22"/>
      <c r="K396" s="173"/>
      <c r="L396" s="17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4"/>
      <c r="X396" s="14"/>
      <c r="Y396" s="14"/>
      <c r="Z396" s="14"/>
      <c r="AA396" s="14"/>
      <c r="AB396" s="14"/>
      <c r="AC396" s="176"/>
    </row>
    <row r="397" spans="1:29" ht="20.100000000000001" customHeight="1">
      <c r="A397" s="168"/>
      <c r="B397" s="189"/>
      <c r="C397" s="168"/>
      <c r="D397" s="168"/>
      <c r="E397" s="168"/>
      <c r="F397" s="168"/>
      <c r="G397" s="170"/>
      <c r="H397" s="190"/>
      <c r="I397" s="22">
        <v>1</v>
      </c>
      <c r="J397" s="22"/>
      <c r="K397" s="173"/>
      <c r="L397" s="173">
        <f t="shared" si="193"/>
        <v>0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4"/>
      <c r="X397" s="14"/>
      <c r="Y397" s="14"/>
      <c r="Z397" s="14"/>
      <c r="AA397" s="14"/>
      <c r="AB397" s="14"/>
      <c r="AC397" s="176"/>
    </row>
    <row r="398" spans="1:29" ht="20.100000000000001" customHeight="1">
      <c r="A398" s="205"/>
      <c r="B398" s="205" t="s">
        <v>95</v>
      </c>
      <c r="C398" s="205"/>
      <c r="D398" s="205"/>
      <c r="E398" s="205"/>
      <c r="F398" s="205"/>
      <c r="G398" s="206">
        <f>SUM(G371:G397)</f>
        <v>0</v>
      </c>
      <c r="H398" s="207">
        <f>SUM(H371:H397)</f>
        <v>50860.920000000006</v>
      </c>
      <c r="I398" s="208">
        <v>1</v>
      </c>
      <c r="J398" s="208"/>
      <c r="K398" s="209"/>
      <c r="L398" s="210">
        <f>SUM(L371:L397)</f>
        <v>63576.149999999972</v>
      </c>
      <c r="M398" s="31"/>
      <c r="N398" s="31"/>
      <c r="O398" s="31"/>
      <c r="P398" s="31"/>
      <c r="Q398" s="31"/>
      <c r="R398" s="31"/>
      <c r="S398" s="31"/>
      <c r="T398" s="31"/>
      <c r="U398" s="31"/>
      <c r="V398" s="32">
        <f t="shared" ref="V398:Z398" si="205">SUM(V371:V397)</f>
        <v>0</v>
      </c>
      <c r="W398" s="32">
        <f t="shared" si="205"/>
        <v>0</v>
      </c>
      <c r="X398" s="32">
        <f t="shared" si="205"/>
        <v>0</v>
      </c>
      <c r="Y398" s="32">
        <f t="shared" si="205"/>
        <v>0</v>
      </c>
      <c r="Z398" s="32">
        <f t="shared" si="205"/>
        <v>0</v>
      </c>
      <c r="AA398" s="32"/>
      <c r="AB398" s="32"/>
      <c r="AC398" s="211"/>
    </row>
    <row r="399" spans="1:29" ht="20.100000000000001" customHeight="1">
      <c r="A399" s="178"/>
      <c r="B399" s="178"/>
      <c r="C399" s="178"/>
      <c r="D399" s="178"/>
      <c r="E399" s="178"/>
      <c r="F399" s="178"/>
      <c r="G399" s="178"/>
      <c r="H399" s="186"/>
      <c r="I399" s="22">
        <v>1</v>
      </c>
      <c r="J399" s="22"/>
      <c r="K399" s="173"/>
      <c r="L399" s="173"/>
      <c r="M399" s="33"/>
      <c r="N399" s="33"/>
      <c r="O399" s="33"/>
      <c r="P399" s="33"/>
      <c r="Q399" s="33"/>
      <c r="R399" s="33"/>
      <c r="S399" s="33"/>
      <c r="T399" s="33"/>
      <c r="U399" s="33"/>
      <c r="V399" s="34"/>
      <c r="W399" s="34"/>
      <c r="X399" s="34"/>
      <c r="Y399" s="34"/>
      <c r="Z399" s="34"/>
      <c r="AA399" s="34"/>
      <c r="AB399" s="34"/>
      <c r="AC399" s="184"/>
    </row>
    <row r="400" spans="1:29" ht="20.100000000000001" customHeight="1">
      <c r="A400" s="178"/>
      <c r="B400" s="197" t="s">
        <v>96</v>
      </c>
      <c r="C400" s="178"/>
      <c r="D400" s="178"/>
      <c r="E400" s="178"/>
      <c r="F400" s="178"/>
      <c r="G400" s="178"/>
      <c r="H400" s="186"/>
      <c r="I400" s="22">
        <v>1</v>
      </c>
      <c r="J400" s="22"/>
      <c r="K400" s="173"/>
      <c r="L400" s="173"/>
      <c r="M400" s="22"/>
      <c r="N400" s="22"/>
      <c r="O400" s="22"/>
      <c r="P400" s="22"/>
      <c r="Q400" s="22"/>
      <c r="R400" s="22"/>
      <c r="S400" s="22"/>
      <c r="T400" s="22"/>
      <c r="U400" s="22"/>
      <c r="V400" s="36"/>
      <c r="W400" s="36"/>
      <c r="X400" s="36"/>
      <c r="Y400" s="36"/>
      <c r="Z400" s="36"/>
      <c r="AA400" s="36"/>
      <c r="AB400" s="36"/>
      <c r="AC400" s="178"/>
    </row>
    <row r="401" spans="1:29" ht="20.100000000000001" customHeight="1">
      <c r="A401" s="178"/>
      <c r="B401" s="178"/>
      <c r="C401" s="178"/>
      <c r="D401" s="178"/>
      <c r="E401" s="178"/>
      <c r="F401" s="178"/>
      <c r="G401" s="178"/>
      <c r="H401" s="186"/>
      <c r="I401" s="22">
        <v>1</v>
      </c>
      <c r="J401" s="22"/>
      <c r="K401" s="173"/>
      <c r="L401" s="173"/>
      <c r="M401" s="22"/>
      <c r="N401" s="22"/>
      <c r="O401" s="22"/>
      <c r="P401" s="22"/>
      <c r="Q401" s="22"/>
      <c r="R401" s="22"/>
      <c r="S401" s="22"/>
      <c r="T401" s="22"/>
      <c r="U401" s="22"/>
      <c r="V401" s="36"/>
      <c r="W401" s="36"/>
      <c r="X401" s="36"/>
      <c r="Y401" s="36"/>
      <c r="Z401" s="36"/>
      <c r="AA401" s="36"/>
      <c r="AB401" s="36"/>
      <c r="AC401" s="178"/>
    </row>
    <row r="402" spans="1:29" ht="20.100000000000001" customHeight="1">
      <c r="A402" s="178"/>
      <c r="B402" s="197" t="s">
        <v>409</v>
      </c>
      <c r="C402" s="178"/>
      <c r="D402" s="178"/>
      <c r="E402" s="178"/>
      <c r="F402" s="178"/>
      <c r="G402" s="178"/>
      <c r="H402" s="186"/>
      <c r="I402" s="22">
        <v>1</v>
      </c>
      <c r="J402" s="22"/>
      <c r="K402" s="173"/>
      <c r="L402" s="173"/>
      <c r="M402" s="22"/>
      <c r="N402" s="22"/>
      <c r="O402" s="22"/>
      <c r="P402" s="22"/>
      <c r="Q402" s="22"/>
      <c r="R402" s="22"/>
      <c r="S402" s="22"/>
      <c r="T402" s="22"/>
      <c r="U402" s="22"/>
      <c r="V402" s="36"/>
      <c r="W402" s="36"/>
      <c r="X402" s="36"/>
      <c r="Y402" s="36"/>
      <c r="Z402" s="36"/>
      <c r="AA402" s="36"/>
      <c r="AB402" s="36"/>
      <c r="AC402" s="178"/>
    </row>
    <row r="403" spans="1:29" ht="20.100000000000001" customHeight="1">
      <c r="A403" s="178"/>
      <c r="B403" s="178"/>
      <c r="C403" s="178"/>
      <c r="D403" s="178"/>
      <c r="E403" s="178"/>
      <c r="F403" s="178"/>
      <c r="G403" s="178"/>
      <c r="H403" s="186"/>
      <c r="I403" s="22">
        <v>1</v>
      </c>
      <c r="J403" s="22"/>
      <c r="K403" s="173"/>
      <c r="L403" s="173"/>
      <c r="M403" s="22"/>
      <c r="N403" s="22"/>
      <c r="O403" s="22"/>
      <c r="P403" s="22"/>
      <c r="Q403" s="22"/>
      <c r="R403" s="22"/>
      <c r="S403" s="22"/>
      <c r="T403" s="22"/>
      <c r="U403" s="22"/>
      <c r="V403" s="36"/>
      <c r="W403" s="36"/>
      <c r="X403" s="36"/>
      <c r="Y403" s="36"/>
      <c r="Z403" s="36"/>
      <c r="AA403" s="36"/>
      <c r="AB403" s="36"/>
      <c r="AC403" s="178"/>
    </row>
    <row r="404" spans="1:29" ht="20.100000000000001" customHeight="1">
      <c r="A404" s="178"/>
      <c r="B404" s="178" t="s">
        <v>410</v>
      </c>
      <c r="C404" s="178"/>
      <c r="D404" s="178"/>
      <c r="E404" s="178"/>
      <c r="F404" s="178"/>
      <c r="G404" s="212">
        <f>+G60</f>
        <v>19978.784130828564</v>
      </c>
      <c r="H404" s="190">
        <f>+H60</f>
        <v>67296.360124593513</v>
      </c>
      <c r="I404" s="22">
        <v>1</v>
      </c>
      <c r="J404" s="22"/>
      <c r="K404" s="173"/>
      <c r="L404" s="21">
        <f>+L60</f>
        <v>79287.086204842897</v>
      </c>
      <c r="M404" s="22"/>
      <c r="N404" s="22"/>
      <c r="O404" s="22"/>
      <c r="P404" s="22"/>
      <c r="Q404" s="22"/>
      <c r="R404" s="22"/>
      <c r="S404" s="22"/>
      <c r="T404" s="22"/>
      <c r="U404" s="22"/>
      <c r="V404" s="21">
        <f>+V60</f>
        <v>38028.091683259423</v>
      </c>
      <c r="W404" s="21">
        <f>+W60</f>
        <v>6333.4237115482811</v>
      </c>
      <c r="X404" s="21">
        <f>+X60</f>
        <v>44361.515394807706</v>
      </c>
      <c r="Y404" s="21">
        <f t="shared" ref="Y404:Z404" si="206">+Y60</f>
        <v>6333.4237115482811</v>
      </c>
      <c r="Z404" s="21">
        <f t="shared" si="206"/>
        <v>44361.515394807706</v>
      </c>
      <c r="AA404" s="21"/>
      <c r="AB404" s="21"/>
      <c r="AC404" s="178"/>
    </row>
    <row r="405" spans="1:29" ht="20.100000000000001" customHeight="1">
      <c r="A405" s="178"/>
      <c r="B405" s="178"/>
      <c r="C405" s="178"/>
      <c r="D405" s="178"/>
      <c r="E405" s="178"/>
      <c r="F405" s="178"/>
      <c r="G405" s="178"/>
      <c r="H405" s="190"/>
      <c r="I405" s="22">
        <v>1</v>
      </c>
      <c r="J405" s="22"/>
      <c r="K405" s="173"/>
      <c r="L405" s="21"/>
      <c r="M405" s="22"/>
      <c r="N405" s="22"/>
      <c r="O405" s="22"/>
      <c r="P405" s="22"/>
      <c r="Q405" s="22"/>
      <c r="R405" s="22"/>
      <c r="S405" s="22"/>
      <c r="T405" s="22"/>
      <c r="U405" s="22"/>
      <c r="V405" s="36"/>
      <c r="W405" s="36"/>
      <c r="X405" s="36"/>
      <c r="Y405" s="36"/>
      <c r="Z405" s="36"/>
      <c r="AA405" s="36"/>
      <c r="AB405" s="36"/>
      <c r="AC405" s="178"/>
    </row>
    <row r="406" spans="1:29" ht="20.100000000000001" customHeight="1">
      <c r="A406" s="178"/>
      <c r="B406" s="178" t="s">
        <v>411</v>
      </c>
      <c r="C406" s="178"/>
      <c r="D406" s="178"/>
      <c r="E406" s="178"/>
      <c r="F406" s="178"/>
      <c r="G406" s="213">
        <f>+G110</f>
        <v>43545.224000000009</v>
      </c>
      <c r="H406" s="214">
        <f>+H110</f>
        <v>77998.616000000009</v>
      </c>
      <c r="I406" s="22">
        <v>1</v>
      </c>
      <c r="J406" s="22"/>
      <c r="K406" s="173"/>
      <c r="L406" s="38">
        <f>+L110</f>
        <v>87659.45600000002</v>
      </c>
      <c r="M406" s="22"/>
      <c r="N406" s="22"/>
      <c r="O406" s="22"/>
      <c r="P406" s="22"/>
      <c r="Q406" s="22"/>
      <c r="R406" s="22"/>
      <c r="S406" s="22"/>
      <c r="T406" s="22"/>
      <c r="U406" s="22"/>
      <c r="V406" s="38">
        <f>+V110</f>
        <v>74249.904800000004</v>
      </c>
      <c r="W406" s="38">
        <f>+W110</f>
        <v>3384.034100000003</v>
      </c>
      <c r="X406" s="38">
        <f>+X110</f>
        <v>77633.938900000023</v>
      </c>
      <c r="Y406" s="38">
        <f t="shared" ref="Y406:Z406" si="207">+Y110</f>
        <v>3384.034100000003</v>
      </c>
      <c r="Z406" s="38">
        <f t="shared" si="207"/>
        <v>77633.938900000023</v>
      </c>
      <c r="AA406" s="38"/>
      <c r="AB406" s="38"/>
      <c r="AC406" s="178"/>
    </row>
    <row r="407" spans="1:29" ht="20.100000000000001" customHeight="1">
      <c r="A407" s="178"/>
      <c r="B407" s="178"/>
      <c r="C407" s="178"/>
      <c r="D407" s="178"/>
      <c r="E407" s="178"/>
      <c r="F407" s="178"/>
      <c r="G407" s="178"/>
      <c r="H407" s="203"/>
      <c r="I407" s="22">
        <v>1</v>
      </c>
      <c r="J407" s="22"/>
      <c r="K407" s="173"/>
      <c r="L407" s="39"/>
      <c r="M407" s="22"/>
      <c r="N407" s="22"/>
      <c r="O407" s="22"/>
      <c r="P407" s="22"/>
      <c r="Q407" s="22"/>
      <c r="R407" s="22"/>
      <c r="S407" s="22"/>
      <c r="T407" s="22"/>
      <c r="U407" s="22"/>
      <c r="V407" s="36"/>
      <c r="W407" s="36"/>
      <c r="X407" s="36"/>
      <c r="Y407" s="36"/>
      <c r="Z407" s="36"/>
      <c r="AA407" s="36"/>
      <c r="AB407" s="36"/>
      <c r="AC407" s="178"/>
    </row>
    <row r="408" spans="1:29" ht="20.100000000000001" customHeight="1">
      <c r="A408" s="178"/>
      <c r="B408" s="178" t="s">
        <v>412</v>
      </c>
      <c r="C408" s="178"/>
      <c r="D408" s="178"/>
      <c r="E408" s="178"/>
      <c r="F408" s="178"/>
      <c r="G408" s="212">
        <f>+G160</f>
        <v>39709.656399999985</v>
      </c>
      <c r="H408" s="190">
        <f>+H160</f>
        <v>102667.42360000007</v>
      </c>
      <c r="I408" s="22">
        <v>1</v>
      </c>
      <c r="J408" s="22"/>
      <c r="K408" s="173"/>
      <c r="L408" s="21">
        <f>+L160</f>
        <v>119700.29860000004</v>
      </c>
      <c r="M408" s="22"/>
      <c r="N408" s="22"/>
      <c r="O408" s="22"/>
      <c r="P408" s="22"/>
      <c r="Q408" s="22"/>
      <c r="R408" s="22"/>
      <c r="S408" s="22"/>
      <c r="T408" s="22"/>
      <c r="U408" s="22"/>
      <c r="V408" s="21">
        <f>+V160</f>
        <v>112283.17226000002</v>
      </c>
      <c r="W408" s="21">
        <f>+W160</f>
        <v>1357.4625000000017</v>
      </c>
      <c r="X408" s="21">
        <f>+X160</f>
        <v>113640.63476000003</v>
      </c>
      <c r="Y408" s="21">
        <f t="shared" ref="Y408:Z408" si="208">+Y160</f>
        <v>1357.4625000000017</v>
      </c>
      <c r="Z408" s="21">
        <f t="shared" si="208"/>
        <v>113640.63476000003</v>
      </c>
      <c r="AA408" s="21"/>
      <c r="AB408" s="21"/>
      <c r="AC408" s="178"/>
    </row>
    <row r="409" spans="1:29" ht="20.100000000000001" customHeight="1">
      <c r="A409" s="178"/>
      <c r="B409" s="178"/>
      <c r="C409" s="178"/>
      <c r="D409" s="178"/>
      <c r="E409" s="178"/>
      <c r="F409" s="178"/>
      <c r="G409" s="178"/>
      <c r="H409" s="203"/>
      <c r="I409" s="22">
        <v>1</v>
      </c>
      <c r="J409" s="22"/>
      <c r="K409" s="173"/>
      <c r="L409" s="39"/>
      <c r="M409" s="22"/>
      <c r="N409" s="22"/>
      <c r="O409" s="22"/>
      <c r="P409" s="22"/>
      <c r="Q409" s="22"/>
      <c r="R409" s="22"/>
      <c r="S409" s="22"/>
      <c r="T409" s="22"/>
      <c r="U409" s="22"/>
      <c r="V409" s="36"/>
      <c r="W409" s="36"/>
      <c r="X409" s="36"/>
      <c r="Y409" s="36"/>
      <c r="Z409" s="36"/>
      <c r="AA409" s="36"/>
      <c r="AB409" s="36"/>
      <c r="AC409" s="178"/>
    </row>
    <row r="410" spans="1:29" ht="20.100000000000001" customHeight="1">
      <c r="A410" s="178"/>
      <c r="B410" s="178" t="s">
        <v>413</v>
      </c>
      <c r="C410" s="178"/>
      <c r="D410" s="178"/>
      <c r="E410" s="178"/>
      <c r="F410" s="178"/>
      <c r="G410" s="212">
        <f>+G211</f>
        <v>33887.351999999999</v>
      </c>
      <c r="H410" s="190">
        <f>+H211</f>
        <v>109429.94800000005</v>
      </c>
      <c r="I410" s="22">
        <v>1</v>
      </c>
      <c r="J410" s="22"/>
      <c r="K410" s="173"/>
      <c r="L410" s="21">
        <f>+L211</f>
        <v>131139.54300000001</v>
      </c>
      <c r="M410" s="22"/>
      <c r="N410" s="22"/>
      <c r="O410" s="22"/>
      <c r="P410" s="22"/>
      <c r="Q410" s="22"/>
      <c r="R410" s="22"/>
      <c r="S410" s="22"/>
      <c r="T410" s="22"/>
      <c r="U410" s="22"/>
      <c r="V410" s="21">
        <f>+V211</f>
        <v>116032.66150000006</v>
      </c>
      <c r="W410" s="21">
        <f>+W211</f>
        <v>386.37000000000035</v>
      </c>
      <c r="X410" s="21">
        <f>+X211</f>
        <v>116419.03150000006</v>
      </c>
      <c r="Y410" s="21">
        <f t="shared" ref="Y410:Z410" si="209">+Y211</f>
        <v>386.37000000000035</v>
      </c>
      <c r="Z410" s="21">
        <f t="shared" si="209"/>
        <v>116419.03150000006</v>
      </c>
      <c r="AA410" s="21"/>
      <c r="AB410" s="21"/>
      <c r="AC410" s="178"/>
    </row>
    <row r="411" spans="1:29" ht="20.100000000000001" customHeight="1">
      <c r="A411" s="178"/>
      <c r="B411" s="178"/>
      <c r="C411" s="178"/>
      <c r="D411" s="178"/>
      <c r="E411" s="178"/>
      <c r="F411" s="178"/>
      <c r="G411" s="215"/>
      <c r="H411" s="203"/>
      <c r="I411" s="22">
        <v>1</v>
      </c>
      <c r="J411" s="22"/>
      <c r="K411" s="173"/>
      <c r="L411" s="39"/>
      <c r="M411" s="22"/>
      <c r="N411" s="22"/>
      <c r="O411" s="22"/>
      <c r="P411" s="22"/>
      <c r="Q411" s="22"/>
      <c r="R411" s="22"/>
      <c r="S411" s="22"/>
      <c r="T411" s="22"/>
      <c r="U411" s="22"/>
      <c r="V411" s="36"/>
      <c r="W411" s="36"/>
      <c r="X411" s="36"/>
      <c r="Y411" s="36"/>
      <c r="Z411" s="36"/>
      <c r="AA411" s="36"/>
      <c r="AB411" s="36"/>
      <c r="AC411" s="178"/>
    </row>
    <row r="412" spans="1:29" ht="20.100000000000001" customHeight="1">
      <c r="A412" s="178"/>
      <c r="B412" s="178" t="s">
        <v>414</v>
      </c>
      <c r="C412" s="178"/>
      <c r="D412" s="178"/>
      <c r="E412" s="178"/>
      <c r="F412" s="178"/>
      <c r="G412" s="215">
        <f>+G263</f>
        <v>5456.2641399999993</v>
      </c>
      <c r="H412" s="203">
        <f>+H263</f>
        <v>131543.43586000006</v>
      </c>
      <c r="I412" s="22">
        <v>1</v>
      </c>
      <c r="J412" s="22"/>
      <c r="K412" s="173"/>
      <c r="L412" s="39">
        <f>+L263</f>
        <v>160546.89085999998</v>
      </c>
      <c r="M412" s="22"/>
      <c r="N412" s="22"/>
      <c r="O412" s="22"/>
      <c r="P412" s="22"/>
      <c r="Q412" s="22"/>
      <c r="R412" s="22"/>
      <c r="S412" s="22"/>
      <c r="T412" s="22"/>
      <c r="U412" s="22"/>
      <c r="V412" s="39">
        <f>+V263</f>
        <v>150595.85137399999</v>
      </c>
      <c r="W412" s="39">
        <f>+W263</f>
        <v>167.08250000000044</v>
      </c>
      <c r="X412" s="39">
        <f>+X263</f>
        <v>150762.93387400001</v>
      </c>
      <c r="Y412" s="39">
        <f t="shared" ref="Y412:Z412" si="210">+Y263</f>
        <v>167.08250000000044</v>
      </c>
      <c r="Z412" s="39">
        <f t="shared" si="210"/>
        <v>150762.93387400001</v>
      </c>
      <c r="AA412" s="39"/>
      <c r="AB412" s="39"/>
      <c r="AC412" s="178"/>
    </row>
    <row r="413" spans="1:29" ht="20.100000000000001" customHeight="1">
      <c r="A413" s="178"/>
      <c r="B413" s="178"/>
      <c r="C413" s="178"/>
      <c r="D413" s="178"/>
      <c r="E413" s="178"/>
      <c r="F413" s="178"/>
      <c r="G413" s="215"/>
      <c r="H413" s="203"/>
      <c r="I413" s="22">
        <v>1</v>
      </c>
      <c r="J413" s="22"/>
      <c r="K413" s="173"/>
      <c r="L413" s="39"/>
      <c r="M413" s="22"/>
      <c r="N413" s="22"/>
      <c r="O413" s="22"/>
      <c r="P413" s="22"/>
      <c r="Q413" s="22"/>
      <c r="R413" s="22"/>
      <c r="S413" s="22"/>
      <c r="T413" s="22"/>
      <c r="U413" s="22"/>
      <c r="V413" s="36"/>
      <c r="W413" s="36"/>
      <c r="X413" s="36"/>
      <c r="Y413" s="36"/>
      <c r="Z413" s="36"/>
      <c r="AA413" s="36"/>
      <c r="AB413" s="36"/>
      <c r="AC413" s="178"/>
    </row>
    <row r="414" spans="1:29" ht="20.100000000000001" customHeight="1">
      <c r="A414" s="178"/>
      <c r="B414" s="178" t="s">
        <v>415</v>
      </c>
      <c r="C414" s="178"/>
      <c r="D414" s="178"/>
      <c r="E414" s="178"/>
      <c r="F414" s="178"/>
      <c r="G414" s="215">
        <f>+G315</f>
        <v>4262.8959999999997</v>
      </c>
      <c r="H414" s="203">
        <f>+H315</f>
        <v>126252.78400000006</v>
      </c>
      <c r="I414" s="22">
        <v>1</v>
      </c>
      <c r="J414" s="22"/>
      <c r="K414" s="173"/>
      <c r="L414" s="39">
        <f>+L315</f>
        <v>154037.50399999999</v>
      </c>
      <c r="M414" s="22"/>
      <c r="N414" s="22"/>
      <c r="O414" s="22"/>
      <c r="P414" s="22"/>
      <c r="Q414" s="22"/>
      <c r="R414" s="22"/>
      <c r="S414" s="22"/>
      <c r="T414" s="22"/>
      <c r="U414" s="22"/>
      <c r="V414" s="39">
        <f>+V315</f>
        <v>132919.21410000001</v>
      </c>
      <c r="W414" s="39">
        <f>+W315</f>
        <v>3715.4987500000047</v>
      </c>
      <c r="X414" s="39">
        <f>+X315</f>
        <v>136634.71284999998</v>
      </c>
      <c r="Y414" s="39">
        <f t="shared" ref="Y414:Z414" si="211">+Y315</f>
        <v>3715.4987500000047</v>
      </c>
      <c r="Z414" s="39">
        <f t="shared" si="211"/>
        <v>136634.71284999998</v>
      </c>
      <c r="AA414" s="39"/>
      <c r="AB414" s="39"/>
      <c r="AC414" s="178"/>
    </row>
    <row r="415" spans="1:29" ht="20.100000000000001" customHeight="1">
      <c r="A415" s="178"/>
      <c r="B415" s="178"/>
      <c r="C415" s="178"/>
      <c r="D415" s="178"/>
      <c r="E415" s="178"/>
      <c r="F415" s="178"/>
      <c r="G415" s="215"/>
      <c r="H415" s="203"/>
      <c r="I415" s="22">
        <v>1</v>
      </c>
      <c r="J415" s="22"/>
      <c r="K415" s="173"/>
      <c r="L415" s="39"/>
      <c r="M415" s="22"/>
      <c r="N415" s="22"/>
      <c r="O415" s="22"/>
      <c r="P415" s="22"/>
      <c r="Q415" s="22"/>
      <c r="R415" s="22"/>
      <c r="S415" s="22"/>
      <c r="T415" s="22"/>
      <c r="U415" s="22"/>
      <c r="V415" s="36"/>
      <c r="W415" s="36"/>
      <c r="X415" s="36"/>
      <c r="Y415" s="36"/>
      <c r="Z415" s="36"/>
      <c r="AA415" s="36"/>
      <c r="AB415" s="36"/>
      <c r="AC415" s="178"/>
    </row>
    <row r="416" spans="1:29" ht="20.100000000000001" customHeight="1">
      <c r="A416" s="178"/>
      <c r="B416" s="178" t="s">
        <v>416</v>
      </c>
      <c r="C416" s="178"/>
      <c r="D416" s="178"/>
      <c r="E416" s="178"/>
      <c r="F416" s="178"/>
      <c r="G416" s="215">
        <f>+G368</f>
        <v>1065.7239999999999</v>
      </c>
      <c r="H416" s="203">
        <f>+H368</f>
        <v>130501.74600000003</v>
      </c>
      <c r="I416" s="22">
        <v>1</v>
      </c>
      <c r="J416" s="22"/>
      <c r="K416" s="173"/>
      <c r="L416" s="39">
        <f>+L368</f>
        <v>165091.92600000004</v>
      </c>
      <c r="M416" s="22"/>
      <c r="N416" s="22"/>
      <c r="O416" s="22"/>
      <c r="P416" s="22"/>
      <c r="Q416" s="22"/>
      <c r="R416" s="22"/>
      <c r="S416" s="22"/>
      <c r="T416" s="22"/>
      <c r="U416" s="22"/>
      <c r="V416" s="39">
        <f t="shared" ref="V416:Z416" si="212">+V368</f>
        <v>107444.13339999999</v>
      </c>
      <c r="W416" s="39">
        <f t="shared" si="212"/>
        <v>16664.313000000009</v>
      </c>
      <c r="X416" s="39">
        <f t="shared" si="212"/>
        <v>124108.44639999999</v>
      </c>
      <c r="Y416" s="39">
        <f t="shared" si="212"/>
        <v>16664.313000000009</v>
      </c>
      <c r="Z416" s="39">
        <f t="shared" si="212"/>
        <v>124108.44639999999</v>
      </c>
      <c r="AA416" s="39"/>
      <c r="AB416" s="39"/>
      <c r="AC416" s="178"/>
    </row>
    <row r="417" spans="1:29" ht="20.100000000000001" customHeight="1">
      <c r="A417" s="178"/>
      <c r="B417" s="178"/>
      <c r="C417" s="178"/>
      <c r="D417" s="178"/>
      <c r="E417" s="178"/>
      <c r="F417" s="178"/>
      <c r="G417" s="215"/>
      <c r="H417" s="203"/>
      <c r="I417" s="22">
        <v>1</v>
      </c>
      <c r="J417" s="22"/>
      <c r="K417" s="173"/>
      <c r="L417" s="39"/>
      <c r="M417" s="22"/>
      <c r="N417" s="22"/>
      <c r="O417" s="22"/>
      <c r="P417" s="22"/>
      <c r="Q417" s="22"/>
      <c r="R417" s="22"/>
      <c r="S417" s="22"/>
      <c r="T417" s="22"/>
      <c r="U417" s="22"/>
      <c r="V417" s="36"/>
      <c r="W417" s="36"/>
      <c r="X417" s="36"/>
      <c r="Y417" s="36"/>
      <c r="Z417" s="36"/>
      <c r="AA417" s="36"/>
      <c r="AB417" s="36"/>
      <c r="AC417" s="178"/>
    </row>
    <row r="418" spans="1:29" ht="20.100000000000001" customHeight="1">
      <c r="A418" s="178"/>
      <c r="B418" s="178" t="s">
        <v>417</v>
      </c>
      <c r="C418" s="178"/>
      <c r="D418" s="178"/>
      <c r="E418" s="178"/>
      <c r="F418" s="178"/>
      <c r="G418" s="215">
        <f>+G398</f>
        <v>0</v>
      </c>
      <c r="H418" s="203">
        <f>+H398</f>
        <v>50860.920000000006</v>
      </c>
      <c r="I418" s="22">
        <v>1</v>
      </c>
      <c r="J418" s="22"/>
      <c r="K418" s="173"/>
      <c r="L418" s="39">
        <f>+L398</f>
        <v>63576.149999999972</v>
      </c>
      <c r="M418" s="22"/>
      <c r="N418" s="22"/>
      <c r="O418" s="22"/>
      <c r="P418" s="22"/>
      <c r="Q418" s="22"/>
      <c r="R418" s="22"/>
      <c r="S418" s="22"/>
      <c r="T418" s="22"/>
      <c r="U418" s="22"/>
      <c r="V418" s="39">
        <f t="shared" ref="V418:Z418" si="213">+V398</f>
        <v>0</v>
      </c>
      <c r="W418" s="39">
        <f t="shared" si="213"/>
        <v>0</v>
      </c>
      <c r="X418" s="39">
        <f t="shared" si="213"/>
        <v>0</v>
      </c>
      <c r="Y418" s="39">
        <f t="shared" si="213"/>
        <v>0</v>
      </c>
      <c r="Z418" s="39">
        <f t="shared" si="213"/>
        <v>0</v>
      </c>
      <c r="AA418" s="39"/>
      <c r="AB418" s="39"/>
      <c r="AC418" s="178"/>
    </row>
    <row r="419" spans="1:29" ht="20.100000000000001" customHeight="1">
      <c r="A419" s="178"/>
      <c r="B419" s="178"/>
      <c r="C419" s="178"/>
      <c r="D419" s="178"/>
      <c r="E419" s="178"/>
      <c r="F419" s="178"/>
      <c r="G419" s="178"/>
      <c r="H419" s="186"/>
      <c r="I419" s="22">
        <v>1</v>
      </c>
      <c r="J419" s="22"/>
      <c r="K419" s="173"/>
      <c r="L419" s="173"/>
      <c r="M419" s="22"/>
      <c r="N419" s="22"/>
      <c r="O419" s="22"/>
      <c r="P419" s="22"/>
      <c r="Q419" s="22"/>
      <c r="R419" s="22"/>
      <c r="S419" s="22"/>
      <c r="T419" s="22"/>
      <c r="U419" s="22"/>
      <c r="V419" s="36"/>
      <c r="W419" s="36"/>
      <c r="X419" s="36"/>
      <c r="Y419" s="36"/>
      <c r="Z419" s="36"/>
      <c r="AA419" s="36"/>
      <c r="AB419" s="36"/>
      <c r="AC419" s="178"/>
    </row>
    <row r="420" spans="1:29" ht="20.100000000000001" customHeight="1">
      <c r="A420" s="178"/>
      <c r="B420" s="178"/>
      <c r="C420" s="178"/>
      <c r="D420" s="178"/>
      <c r="E420" s="178"/>
      <c r="F420" s="178"/>
      <c r="G420" s="178"/>
      <c r="H420" s="186"/>
      <c r="I420" s="22">
        <v>1</v>
      </c>
      <c r="J420" s="22"/>
      <c r="K420" s="173"/>
      <c r="L420" s="173"/>
      <c r="M420" s="22"/>
      <c r="N420" s="22"/>
      <c r="O420" s="22"/>
      <c r="P420" s="22"/>
      <c r="Q420" s="22"/>
      <c r="R420" s="22"/>
      <c r="S420" s="22"/>
      <c r="T420" s="22"/>
      <c r="U420" s="22"/>
      <c r="V420" s="36"/>
      <c r="W420" s="36"/>
      <c r="X420" s="36"/>
      <c r="Y420" s="36"/>
      <c r="Z420" s="36"/>
      <c r="AA420" s="36"/>
      <c r="AB420" s="36"/>
      <c r="AC420" s="178"/>
    </row>
    <row r="421" spans="1:29" ht="20.100000000000001" customHeight="1">
      <c r="A421" s="178"/>
      <c r="B421" s="178"/>
      <c r="C421" s="178"/>
      <c r="D421" s="178"/>
      <c r="E421" s="178"/>
      <c r="F421" s="178"/>
      <c r="G421" s="178"/>
      <c r="H421" s="186"/>
      <c r="I421" s="22">
        <v>1</v>
      </c>
      <c r="J421" s="22"/>
      <c r="K421" s="173"/>
      <c r="L421" s="173"/>
      <c r="M421" s="22"/>
      <c r="N421" s="22"/>
      <c r="O421" s="22"/>
      <c r="P421" s="22"/>
      <c r="Q421" s="22"/>
      <c r="R421" s="22"/>
      <c r="S421" s="22"/>
      <c r="T421" s="22"/>
      <c r="U421" s="22"/>
      <c r="V421" s="36"/>
      <c r="W421" s="36"/>
      <c r="X421" s="36"/>
      <c r="Y421" s="36"/>
      <c r="Z421" s="36"/>
      <c r="AA421" s="36"/>
      <c r="AB421" s="36"/>
      <c r="AC421" s="178"/>
    </row>
    <row r="422" spans="1:29" ht="20.100000000000001" customHeight="1">
      <c r="A422" s="178"/>
      <c r="B422" s="178"/>
      <c r="C422" s="178"/>
      <c r="D422" s="178"/>
      <c r="E422" s="178"/>
      <c r="F422" s="178"/>
      <c r="G422" s="178"/>
      <c r="H422" s="186"/>
      <c r="I422" s="22">
        <v>1</v>
      </c>
      <c r="J422" s="22"/>
      <c r="K422" s="173"/>
      <c r="L422" s="173"/>
      <c r="M422" s="22"/>
      <c r="N422" s="22"/>
      <c r="O422" s="22"/>
      <c r="P422" s="22"/>
      <c r="Q422" s="22"/>
      <c r="R422" s="22"/>
      <c r="S422" s="22"/>
      <c r="T422" s="22"/>
      <c r="U422" s="22"/>
      <c r="V422" s="36"/>
      <c r="W422" s="36"/>
      <c r="X422" s="36"/>
      <c r="Y422" s="36"/>
      <c r="Z422" s="36"/>
      <c r="AA422" s="36"/>
      <c r="AB422" s="36"/>
      <c r="AC422" s="178"/>
    </row>
    <row r="423" spans="1:29" ht="20.100000000000001" customHeight="1">
      <c r="A423" s="178"/>
      <c r="B423" s="178"/>
      <c r="C423" s="178"/>
      <c r="D423" s="178"/>
      <c r="E423" s="178"/>
      <c r="F423" s="178"/>
      <c r="G423" s="178"/>
      <c r="H423" s="186"/>
      <c r="I423" s="22">
        <v>1</v>
      </c>
      <c r="J423" s="22"/>
      <c r="K423" s="173"/>
      <c r="L423" s="173"/>
      <c r="M423" s="22"/>
      <c r="N423" s="22"/>
      <c r="O423" s="22"/>
      <c r="P423" s="22"/>
      <c r="Q423" s="22"/>
      <c r="R423" s="22"/>
      <c r="S423" s="22"/>
      <c r="T423" s="22"/>
      <c r="U423" s="22"/>
      <c r="V423" s="36"/>
      <c r="W423" s="36"/>
      <c r="X423" s="36"/>
      <c r="Y423" s="36"/>
      <c r="Z423" s="36"/>
      <c r="AA423" s="36"/>
      <c r="AB423" s="36"/>
      <c r="AC423" s="178"/>
    </row>
    <row r="424" spans="1:29" ht="20.100000000000001" customHeight="1">
      <c r="A424" s="178"/>
      <c r="B424" s="178"/>
      <c r="C424" s="178"/>
      <c r="D424" s="178"/>
      <c r="E424" s="178"/>
      <c r="F424" s="178"/>
      <c r="G424" s="178"/>
      <c r="H424" s="186"/>
      <c r="I424" s="22">
        <v>1</v>
      </c>
      <c r="J424" s="22"/>
      <c r="K424" s="173"/>
      <c r="L424" s="173"/>
      <c r="M424" s="22"/>
      <c r="N424" s="22"/>
      <c r="O424" s="22"/>
      <c r="P424" s="22"/>
      <c r="Q424" s="22"/>
      <c r="R424" s="22"/>
      <c r="S424" s="22"/>
      <c r="T424" s="22"/>
      <c r="U424" s="22"/>
      <c r="V424" s="36"/>
      <c r="W424" s="36"/>
      <c r="X424" s="36"/>
      <c r="Y424" s="36"/>
      <c r="Z424" s="36"/>
      <c r="AA424" s="36"/>
      <c r="AB424" s="36"/>
      <c r="AC424" s="178"/>
    </row>
    <row r="425" spans="1:29" ht="20.100000000000001" customHeight="1">
      <c r="A425" s="178"/>
      <c r="B425" s="178"/>
      <c r="C425" s="178"/>
      <c r="D425" s="178"/>
      <c r="E425" s="178"/>
      <c r="F425" s="178"/>
      <c r="G425" s="178"/>
      <c r="H425" s="186"/>
      <c r="I425" s="22">
        <v>1</v>
      </c>
      <c r="J425" s="22"/>
      <c r="K425" s="173"/>
      <c r="L425" s="173"/>
      <c r="M425" s="22"/>
      <c r="N425" s="22"/>
      <c r="O425" s="22"/>
      <c r="P425" s="22"/>
      <c r="Q425" s="22"/>
      <c r="R425" s="22"/>
      <c r="S425" s="22"/>
      <c r="T425" s="22"/>
      <c r="U425" s="22"/>
      <c r="V425" s="36"/>
      <c r="W425" s="36"/>
      <c r="X425" s="36"/>
      <c r="Y425" s="36"/>
      <c r="Z425" s="36"/>
      <c r="AA425" s="36"/>
      <c r="AB425" s="36"/>
      <c r="AC425" s="178"/>
    </row>
    <row r="426" spans="1:29" ht="20.100000000000001" customHeight="1">
      <c r="A426" s="178"/>
      <c r="B426" s="178"/>
      <c r="C426" s="178"/>
      <c r="D426" s="178"/>
      <c r="E426" s="178"/>
      <c r="F426" s="178"/>
      <c r="G426" s="178"/>
      <c r="H426" s="186"/>
      <c r="I426" s="22">
        <v>1</v>
      </c>
      <c r="J426" s="22"/>
      <c r="K426" s="173"/>
      <c r="L426" s="173"/>
      <c r="M426" s="22"/>
      <c r="N426" s="22"/>
      <c r="O426" s="22"/>
      <c r="P426" s="22"/>
      <c r="Q426" s="22"/>
      <c r="R426" s="22"/>
      <c r="S426" s="22"/>
      <c r="T426" s="22"/>
      <c r="U426" s="22"/>
      <c r="V426" s="36"/>
      <c r="W426" s="36"/>
      <c r="X426" s="36"/>
      <c r="Y426" s="36"/>
      <c r="Z426" s="36"/>
      <c r="AA426" s="36"/>
      <c r="AB426" s="36"/>
      <c r="AC426" s="178"/>
    </row>
    <row r="427" spans="1:29" ht="20.100000000000001" customHeight="1">
      <c r="A427" s="178"/>
      <c r="B427" s="178"/>
      <c r="C427" s="178"/>
      <c r="D427" s="178"/>
      <c r="E427" s="178"/>
      <c r="F427" s="178"/>
      <c r="G427" s="178"/>
      <c r="H427" s="186"/>
      <c r="I427" s="22">
        <v>1</v>
      </c>
      <c r="J427" s="22"/>
      <c r="K427" s="173"/>
      <c r="L427" s="173"/>
      <c r="M427" s="22"/>
      <c r="N427" s="22"/>
      <c r="O427" s="22"/>
      <c r="P427" s="22"/>
      <c r="Q427" s="22"/>
      <c r="R427" s="22"/>
      <c r="S427" s="22"/>
      <c r="T427" s="22"/>
      <c r="U427" s="22"/>
      <c r="V427" s="36"/>
      <c r="W427" s="36"/>
      <c r="X427" s="36"/>
      <c r="Y427" s="36"/>
      <c r="Z427" s="36"/>
      <c r="AA427" s="36"/>
      <c r="AB427" s="36"/>
      <c r="AC427" s="178"/>
    </row>
    <row r="428" spans="1:29" ht="20.100000000000001" customHeight="1">
      <c r="A428" s="178"/>
      <c r="B428" s="178"/>
      <c r="C428" s="178"/>
      <c r="D428" s="178"/>
      <c r="E428" s="178"/>
      <c r="F428" s="178"/>
      <c r="G428" s="178"/>
      <c r="H428" s="186"/>
      <c r="I428" s="22">
        <v>1</v>
      </c>
      <c r="J428" s="22"/>
      <c r="K428" s="173"/>
      <c r="L428" s="173"/>
      <c r="M428" s="22"/>
      <c r="N428" s="22"/>
      <c r="O428" s="22"/>
      <c r="P428" s="22"/>
      <c r="Q428" s="22"/>
      <c r="R428" s="22"/>
      <c r="S428" s="22"/>
      <c r="T428" s="22"/>
      <c r="U428" s="22"/>
      <c r="V428" s="36"/>
      <c r="W428" s="36"/>
      <c r="X428" s="36"/>
      <c r="Y428" s="36"/>
      <c r="Z428" s="36"/>
      <c r="AA428" s="36"/>
      <c r="AB428" s="36"/>
      <c r="AC428" s="178"/>
    </row>
    <row r="429" spans="1:29" ht="20.100000000000001" customHeight="1">
      <c r="A429" s="178"/>
      <c r="B429" s="178"/>
      <c r="C429" s="178"/>
      <c r="D429" s="178"/>
      <c r="E429" s="178"/>
      <c r="F429" s="178"/>
      <c r="G429" s="178"/>
      <c r="H429" s="186"/>
      <c r="I429" s="22">
        <v>1</v>
      </c>
      <c r="J429" s="22"/>
      <c r="K429" s="173"/>
      <c r="L429" s="173"/>
      <c r="M429" s="22"/>
      <c r="N429" s="22"/>
      <c r="O429" s="22"/>
      <c r="P429" s="22"/>
      <c r="Q429" s="22"/>
      <c r="R429" s="22"/>
      <c r="S429" s="22"/>
      <c r="T429" s="22"/>
      <c r="U429" s="22"/>
      <c r="V429" s="36"/>
      <c r="W429" s="36"/>
      <c r="X429" s="36"/>
      <c r="Y429" s="36"/>
      <c r="Z429" s="36"/>
      <c r="AA429" s="36"/>
      <c r="AB429" s="36"/>
      <c r="AC429" s="178"/>
    </row>
    <row r="430" spans="1:29" ht="20.100000000000001" customHeight="1">
      <c r="A430" s="178"/>
      <c r="B430" s="178"/>
      <c r="C430" s="178"/>
      <c r="D430" s="178"/>
      <c r="E430" s="178"/>
      <c r="F430" s="178"/>
      <c r="G430" s="178"/>
      <c r="H430" s="186"/>
      <c r="I430" s="22">
        <v>1</v>
      </c>
      <c r="J430" s="22"/>
      <c r="K430" s="173"/>
      <c r="L430" s="173"/>
      <c r="M430" s="22"/>
      <c r="N430" s="22"/>
      <c r="O430" s="22"/>
      <c r="P430" s="22"/>
      <c r="Q430" s="22"/>
      <c r="R430" s="22"/>
      <c r="S430" s="22"/>
      <c r="T430" s="22"/>
      <c r="U430" s="22"/>
      <c r="V430" s="36"/>
      <c r="W430" s="36"/>
      <c r="X430" s="36"/>
      <c r="Y430" s="36"/>
      <c r="Z430" s="36"/>
      <c r="AA430" s="36"/>
      <c r="AB430" s="36"/>
      <c r="AC430" s="178"/>
    </row>
    <row r="431" spans="1:29" ht="20.100000000000001" customHeight="1">
      <c r="A431" s="178"/>
      <c r="B431" s="178"/>
      <c r="C431" s="178"/>
      <c r="D431" s="178"/>
      <c r="E431" s="178"/>
      <c r="F431" s="178"/>
      <c r="G431" s="178"/>
      <c r="H431" s="186"/>
      <c r="I431" s="22">
        <v>1</v>
      </c>
      <c r="J431" s="22"/>
      <c r="K431" s="173"/>
      <c r="L431" s="173"/>
      <c r="M431" s="22"/>
      <c r="N431" s="22"/>
      <c r="O431" s="22"/>
      <c r="P431" s="22"/>
      <c r="Q431" s="22"/>
      <c r="R431" s="22"/>
      <c r="S431" s="22"/>
      <c r="T431" s="22"/>
      <c r="U431" s="22"/>
      <c r="V431" s="36"/>
      <c r="W431" s="36"/>
      <c r="X431" s="36"/>
      <c r="Y431" s="36"/>
      <c r="Z431" s="36"/>
      <c r="AA431" s="36"/>
      <c r="AB431" s="36"/>
      <c r="AC431" s="178"/>
    </row>
    <row r="432" spans="1:29" ht="20.100000000000001" customHeight="1">
      <c r="A432" s="178"/>
      <c r="B432" s="178"/>
      <c r="C432" s="178"/>
      <c r="D432" s="178"/>
      <c r="E432" s="178"/>
      <c r="F432" s="178"/>
      <c r="G432" s="178"/>
      <c r="H432" s="186"/>
      <c r="I432" s="22">
        <v>1</v>
      </c>
      <c r="J432" s="22"/>
      <c r="K432" s="173"/>
      <c r="L432" s="173"/>
      <c r="M432" s="22"/>
      <c r="N432" s="22"/>
      <c r="O432" s="22"/>
      <c r="P432" s="22"/>
      <c r="Q432" s="22"/>
      <c r="R432" s="22"/>
      <c r="S432" s="22"/>
      <c r="T432" s="22"/>
      <c r="U432" s="22"/>
      <c r="V432" s="36"/>
      <c r="W432" s="36"/>
      <c r="X432" s="36"/>
      <c r="Y432" s="36"/>
      <c r="Z432" s="36"/>
      <c r="AA432" s="36"/>
      <c r="AB432" s="36"/>
      <c r="AC432" s="178"/>
    </row>
    <row r="433" spans="1:29" ht="20.100000000000001" customHeight="1">
      <c r="A433" s="178"/>
      <c r="B433" s="178"/>
      <c r="C433" s="178"/>
      <c r="D433" s="178"/>
      <c r="E433" s="178"/>
      <c r="F433" s="178"/>
      <c r="G433" s="178"/>
      <c r="H433" s="186"/>
      <c r="I433" s="22">
        <v>1</v>
      </c>
      <c r="J433" s="22"/>
      <c r="K433" s="173"/>
      <c r="L433" s="173"/>
      <c r="M433" s="22"/>
      <c r="N433" s="22"/>
      <c r="O433" s="22"/>
      <c r="P433" s="22"/>
      <c r="Q433" s="22"/>
      <c r="R433" s="22"/>
      <c r="S433" s="22"/>
      <c r="T433" s="22"/>
      <c r="U433" s="22"/>
      <c r="V433" s="36"/>
      <c r="W433" s="36"/>
      <c r="X433" s="36"/>
      <c r="Y433" s="36"/>
      <c r="Z433" s="36"/>
      <c r="AA433" s="36"/>
      <c r="AB433" s="36"/>
      <c r="AC433" s="178"/>
    </row>
    <row r="434" spans="1:29" ht="20.100000000000001" customHeight="1">
      <c r="A434" s="178"/>
      <c r="B434" s="178"/>
      <c r="C434" s="178"/>
      <c r="D434" s="178"/>
      <c r="E434" s="178"/>
      <c r="F434" s="178"/>
      <c r="G434" s="178"/>
      <c r="H434" s="186"/>
      <c r="I434" s="22">
        <v>1</v>
      </c>
      <c r="J434" s="22"/>
      <c r="K434" s="173"/>
      <c r="L434" s="173"/>
      <c r="M434" s="22"/>
      <c r="N434" s="22"/>
      <c r="O434" s="22"/>
      <c r="P434" s="22"/>
      <c r="Q434" s="22"/>
      <c r="R434" s="22"/>
      <c r="S434" s="22"/>
      <c r="T434" s="22"/>
      <c r="U434" s="22"/>
      <c r="V434" s="36"/>
      <c r="W434" s="36"/>
      <c r="X434" s="36"/>
      <c r="Y434" s="36"/>
      <c r="Z434" s="36"/>
      <c r="AA434" s="36"/>
      <c r="AB434" s="36"/>
      <c r="AC434" s="178"/>
    </row>
    <row r="435" spans="1:29" ht="20.100000000000001" customHeight="1">
      <c r="A435" s="178"/>
      <c r="B435" s="178"/>
      <c r="C435" s="178"/>
      <c r="D435" s="178"/>
      <c r="E435" s="178"/>
      <c r="F435" s="178"/>
      <c r="G435" s="178"/>
      <c r="H435" s="186"/>
      <c r="I435" s="22">
        <v>1</v>
      </c>
      <c r="J435" s="22"/>
      <c r="K435" s="173"/>
      <c r="L435" s="173"/>
      <c r="M435" s="22"/>
      <c r="N435" s="22"/>
      <c r="O435" s="22"/>
      <c r="P435" s="22"/>
      <c r="Q435" s="22"/>
      <c r="R435" s="22"/>
      <c r="S435" s="22"/>
      <c r="T435" s="22"/>
      <c r="U435" s="22"/>
      <c r="V435" s="36"/>
      <c r="W435" s="36"/>
      <c r="X435" s="36"/>
      <c r="Y435" s="36"/>
      <c r="Z435" s="36"/>
      <c r="AA435" s="36"/>
      <c r="AB435" s="36"/>
      <c r="AC435" s="178"/>
    </row>
    <row r="436" spans="1:29" ht="20.100000000000001" customHeight="1">
      <c r="A436" s="178"/>
      <c r="B436" s="178"/>
      <c r="C436" s="178"/>
      <c r="D436" s="178"/>
      <c r="E436" s="178"/>
      <c r="F436" s="178"/>
      <c r="G436" s="178"/>
      <c r="H436" s="186"/>
      <c r="I436" s="22">
        <v>1</v>
      </c>
      <c r="J436" s="22"/>
      <c r="K436" s="173"/>
      <c r="L436" s="173"/>
      <c r="M436" s="22"/>
      <c r="N436" s="22"/>
      <c r="O436" s="22"/>
      <c r="P436" s="22"/>
      <c r="Q436" s="22"/>
      <c r="R436" s="22"/>
      <c r="S436" s="22"/>
      <c r="T436" s="22"/>
      <c r="U436" s="22"/>
      <c r="V436" s="36"/>
      <c r="W436" s="36"/>
      <c r="X436" s="36"/>
      <c r="Y436" s="36"/>
      <c r="Z436" s="36"/>
      <c r="AA436" s="36"/>
      <c r="AB436" s="36"/>
      <c r="AC436" s="178"/>
    </row>
    <row r="437" spans="1:29" ht="20.100000000000001" customHeight="1">
      <c r="A437" s="178"/>
      <c r="B437" s="178"/>
      <c r="C437" s="178"/>
      <c r="D437" s="178"/>
      <c r="E437" s="178"/>
      <c r="F437" s="178"/>
      <c r="G437" s="178"/>
      <c r="H437" s="186"/>
      <c r="I437" s="22">
        <v>1</v>
      </c>
      <c r="J437" s="22"/>
      <c r="K437" s="173"/>
      <c r="L437" s="173"/>
      <c r="M437" s="22"/>
      <c r="N437" s="22"/>
      <c r="O437" s="22"/>
      <c r="P437" s="22"/>
      <c r="Q437" s="22"/>
      <c r="R437" s="22"/>
      <c r="S437" s="22"/>
      <c r="T437" s="22"/>
      <c r="U437" s="22"/>
      <c r="V437" s="36"/>
      <c r="W437" s="36"/>
      <c r="X437" s="36"/>
      <c r="Y437" s="36"/>
      <c r="Z437" s="36"/>
      <c r="AA437" s="36"/>
      <c r="AB437" s="36"/>
      <c r="AC437" s="178"/>
    </row>
    <row r="438" spans="1:29" ht="20.100000000000001" customHeight="1">
      <c r="A438" s="178"/>
      <c r="B438" s="178"/>
      <c r="C438" s="178"/>
      <c r="D438" s="178"/>
      <c r="E438" s="178"/>
      <c r="F438" s="178"/>
      <c r="G438" s="178"/>
      <c r="H438" s="186"/>
      <c r="I438" s="22">
        <v>1</v>
      </c>
      <c r="J438" s="22"/>
      <c r="K438" s="173"/>
      <c r="L438" s="173"/>
      <c r="M438" s="22"/>
      <c r="N438" s="22"/>
      <c r="O438" s="22"/>
      <c r="P438" s="22"/>
      <c r="Q438" s="22"/>
      <c r="R438" s="22"/>
      <c r="S438" s="22"/>
      <c r="T438" s="22"/>
      <c r="U438" s="22"/>
      <c r="V438" s="36"/>
      <c r="W438" s="36"/>
      <c r="X438" s="36"/>
      <c r="Y438" s="36"/>
      <c r="Z438" s="36"/>
      <c r="AA438" s="36"/>
      <c r="AB438" s="36"/>
      <c r="AC438" s="178"/>
    </row>
    <row r="439" spans="1:29" ht="20.100000000000001" customHeight="1">
      <c r="A439" s="178"/>
      <c r="B439" s="178"/>
      <c r="C439" s="178"/>
      <c r="D439" s="178"/>
      <c r="E439" s="178"/>
      <c r="F439" s="178"/>
      <c r="G439" s="178"/>
      <c r="H439" s="186"/>
      <c r="I439" s="22">
        <v>1</v>
      </c>
      <c r="J439" s="22"/>
      <c r="K439" s="173"/>
      <c r="L439" s="173"/>
      <c r="M439" s="22"/>
      <c r="N439" s="22"/>
      <c r="O439" s="22"/>
      <c r="P439" s="22"/>
      <c r="Q439" s="22"/>
      <c r="R439" s="22"/>
      <c r="S439" s="22"/>
      <c r="T439" s="22"/>
      <c r="U439" s="22"/>
      <c r="V439" s="36"/>
      <c r="W439" s="36"/>
      <c r="X439" s="36"/>
      <c r="Y439" s="36"/>
      <c r="Z439" s="36"/>
      <c r="AA439" s="36"/>
      <c r="AB439" s="36"/>
      <c r="AC439" s="178"/>
    </row>
    <row r="440" spans="1:29" ht="20.100000000000001" customHeight="1">
      <c r="A440" s="178"/>
      <c r="B440" s="178"/>
      <c r="C440" s="178"/>
      <c r="D440" s="178"/>
      <c r="E440" s="178"/>
      <c r="F440" s="178"/>
      <c r="G440" s="178"/>
      <c r="H440" s="186"/>
      <c r="I440" s="22">
        <v>1</v>
      </c>
      <c r="J440" s="22"/>
      <c r="K440" s="173"/>
      <c r="L440" s="173"/>
      <c r="M440" s="22"/>
      <c r="N440" s="22"/>
      <c r="O440" s="22"/>
      <c r="P440" s="22"/>
      <c r="Q440" s="22"/>
      <c r="R440" s="22"/>
      <c r="S440" s="22"/>
      <c r="T440" s="22"/>
      <c r="U440" s="22"/>
      <c r="V440" s="36"/>
      <c r="W440" s="36"/>
      <c r="X440" s="36"/>
      <c r="Y440" s="36"/>
      <c r="Z440" s="36"/>
      <c r="AA440" s="36"/>
      <c r="AB440" s="36"/>
      <c r="AC440" s="178"/>
    </row>
    <row r="441" spans="1:29" ht="20.100000000000001" customHeight="1">
      <c r="A441" s="178"/>
      <c r="B441" s="178"/>
      <c r="C441" s="178"/>
      <c r="D441" s="178"/>
      <c r="E441" s="178"/>
      <c r="F441" s="178"/>
      <c r="G441" s="178"/>
      <c r="H441" s="186"/>
      <c r="I441" s="22">
        <v>1</v>
      </c>
      <c r="J441" s="22"/>
      <c r="K441" s="173"/>
      <c r="L441" s="173"/>
      <c r="M441" s="22"/>
      <c r="N441" s="22"/>
      <c r="O441" s="22"/>
      <c r="P441" s="22"/>
      <c r="Q441" s="22"/>
      <c r="R441" s="22"/>
      <c r="S441" s="22"/>
      <c r="T441" s="22"/>
      <c r="U441" s="22"/>
      <c r="V441" s="36"/>
      <c r="W441" s="36"/>
      <c r="X441" s="36"/>
      <c r="Y441" s="36"/>
      <c r="Z441" s="36"/>
      <c r="AA441" s="36"/>
      <c r="AB441" s="36"/>
      <c r="AC441" s="178"/>
    </row>
    <row r="442" spans="1:29" ht="20.100000000000001" customHeight="1">
      <c r="A442" s="178"/>
      <c r="B442" s="178"/>
      <c r="C442" s="178"/>
      <c r="D442" s="178"/>
      <c r="E442" s="178"/>
      <c r="F442" s="178"/>
      <c r="G442" s="178"/>
      <c r="H442" s="186"/>
      <c r="I442" s="22">
        <v>1</v>
      </c>
      <c r="J442" s="22"/>
      <c r="K442" s="173"/>
      <c r="L442" s="173"/>
      <c r="M442" s="22"/>
      <c r="N442" s="22"/>
      <c r="O442" s="22"/>
      <c r="P442" s="22"/>
      <c r="Q442" s="22"/>
      <c r="R442" s="22"/>
      <c r="S442" s="22"/>
      <c r="T442" s="22"/>
      <c r="U442" s="22"/>
      <c r="V442" s="36"/>
      <c r="W442" s="36"/>
      <c r="X442" s="36"/>
      <c r="Y442" s="36"/>
      <c r="Z442" s="36"/>
      <c r="AA442" s="36"/>
      <c r="AB442" s="36"/>
      <c r="AC442" s="178"/>
    </row>
    <row r="443" spans="1:29" ht="20.100000000000001" customHeight="1">
      <c r="A443" s="178"/>
      <c r="B443" s="178"/>
      <c r="C443" s="178"/>
      <c r="D443" s="178"/>
      <c r="E443" s="178"/>
      <c r="F443" s="178"/>
      <c r="G443" s="178"/>
      <c r="H443" s="186"/>
      <c r="I443" s="22">
        <v>1</v>
      </c>
      <c r="J443" s="22"/>
      <c r="K443" s="173"/>
      <c r="L443" s="173"/>
      <c r="M443" s="22"/>
      <c r="N443" s="22"/>
      <c r="O443" s="22"/>
      <c r="P443" s="22"/>
      <c r="Q443" s="22"/>
      <c r="R443" s="22"/>
      <c r="S443" s="22"/>
      <c r="T443" s="22"/>
      <c r="U443" s="22"/>
      <c r="V443" s="36"/>
      <c r="W443" s="36"/>
      <c r="X443" s="36"/>
      <c r="Y443" s="36"/>
      <c r="Z443" s="36"/>
      <c r="AA443" s="36"/>
      <c r="AB443" s="36"/>
      <c r="AC443" s="178"/>
    </row>
    <row r="444" spans="1:29" ht="20.100000000000001" customHeight="1">
      <c r="A444" s="178"/>
      <c r="B444" s="178"/>
      <c r="C444" s="178"/>
      <c r="D444" s="178"/>
      <c r="E444" s="178"/>
      <c r="F444" s="178"/>
      <c r="G444" s="178"/>
      <c r="H444" s="186"/>
      <c r="I444" s="22">
        <v>1</v>
      </c>
      <c r="J444" s="22"/>
      <c r="K444" s="173"/>
      <c r="L444" s="173"/>
      <c r="M444" s="22"/>
      <c r="N444" s="22"/>
      <c r="O444" s="22"/>
      <c r="P444" s="22"/>
      <c r="Q444" s="22"/>
      <c r="R444" s="22"/>
      <c r="S444" s="22"/>
      <c r="T444" s="22"/>
      <c r="U444" s="22"/>
      <c r="V444" s="36"/>
      <c r="W444" s="36"/>
      <c r="X444" s="36"/>
      <c r="Y444" s="36"/>
      <c r="Z444" s="36"/>
      <c r="AA444" s="36"/>
      <c r="AB444" s="36"/>
      <c r="AC444" s="178"/>
    </row>
    <row r="445" spans="1:29" ht="20.100000000000001" customHeight="1">
      <c r="A445" s="178"/>
      <c r="B445" s="178"/>
      <c r="C445" s="178"/>
      <c r="D445" s="178"/>
      <c r="E445" s="178"/>
      <c r="F445" s="178"/>
      <c r="G445" s="178"/>
      <c r="H445" s="186"/>
      <c r="I445" s="22">
        <v>1</v>
      </c>
      <c r="J445" s="22"/>
      <c r="K445" s="173"/>
      <c r="L445" s="173"/>
      <c r="M445" s="22"/>
      <c r="N445" s="22"/>
      <c r="O445" s="22"/>
      <c r="P445" s="22"/>
      <c r="Q445" s="22"/>
      <c r="R445" s="22"/>
      <c r="S445" s="22"/>
      <c r="T445" s="22"/>
      <c r="U445" s="22"/>
      <c r="V445" s="36"/>
      <c r="W445" s="36"/>
      <c r="X445" s="36"/>
      <c r="Y445" s="36"/>
      <c r="Z445" s="36"/>
      <c r="AA445" s="36"/>
      <c r="AB445" s="36"/>
      <c r="AC445" s="178"/>
    </row>
    <row r="446" spans="1:29" s="160" customFormat="1" ht="20.100000000000001" customHeight="1">
      <c r="A446" s="192"/>
      <c r="B446" s="192" t="s">
        <v>418</v>
      </c>
      <c r="C446" s="192"/>
      <c r="D446" s="192"/>
      <c r="E446" s="192"/>
      <c r="F446" s="192"/>
      <c r="G446" s="216">
        <f>SUM(G399:G445)</f>
        <v>147905.90067082853</v>
      </c>
      <c r="H446" s="216">
        <f>SUM(H399:H445)</f>
        <v>796551.23358459387</v>
      </c>
      <c r="I446" s="217">
        <v>1</v>
      </c>
      <c r="J446" s="218"/>
      <c r="K446" s="219"/>
      <c r="L446" s="40">
        <f>ROUND(SUM(L399:L445),0)</f>
        <v>961039</v>
      </c>
      <c r="M446" s="29"/>
      <c r="N446" s="29"/>
      <c r="O446" s="29"/>
      <c r="P446" s="29"/>
      <c r="Q446" s="29"/>
      <c r="R446" s="29"/>
      <c r="S446" s="29"/>
      <c r="T446" s="29"/>
      <c r="U446" s="29"/>
      <c r="V446" s="40">
        <f>ROUND(SUM(V399:V445),0)</f>
        <v>731553</v>
      </c>
      <c r="W446" s="40">
        <f>ROUND(SUM(W399:W445),0)</f>
        <v>32008</v>
      </c>
      <c r="X446" s="40">
        <f>ROUND(SUM(X399:X445),0)</f>
        <v>763561</v>
      </c>
      <c r="Y446" s="40">
        <f>ROUND(SUM(Y399:Y445),0)</f>
        <v>32008</v>
      </c>
      <c r="Z446" s="40">
        <f>ROUND(SUM(Z399:Z445),0)</f>
        <v>763561</v>
      </c>
      <c r="AA446" s="40"/>
      <c r="AB446" s="40"/>
      <c r="AC446" s="192"/>
    </row>
    <row r="447" spans="1:29" ht="20.100000000000001" customHeight="1">
      <c r="M447" s="4">
        <f>+SUM(M9:M446)/21%</f>
        <v>278.00000000000097</v>
      </c>
      <c r="N447" s="4">
        <f>+SUM(N9:N446)/9%</f>
        <v>263.99999999999966</v>
      </c>
      <c r="O447" s="4">
        <f>+SUM(O9:O446)/35%</f>
        <v>277.99999999999898</v>
      </c>
      <c r="P447" s="4">
        <f>+SUM(P9:P446)/15%</f>
        <v>259.99999999999875</v>
      </c>
      <c r="Q447" s="4">
        <f>+SUM(Q9:Q446)/21%</f>
        <v>108.57142857142894</v>
      </c>
      <c r="R447" s="4">
        <f>+SUM(R9:R446)/6%</f>
        <v>73.000000000000014</v>
      </c>
    </row>
    <row r="448" spans="1:29" ht="20.100000000000001" customHeight="1">
      <c r="H448" s="220">
        <f>H446*H449</f>
        <v>0</v>
      </c>
      <c r="J448" s="220"/>
      <c r="X448" s="3">
        <f>X446/L446</f>
        <v>0.79451614346556176</v>
      </c>
      <c r="Y448" s="3"/>
      <c r="Z448" s="3"/>
    </row>
    <row r="449" spans="7:18" ht="20.100000000000001" customHeight="1">
      <c r="M449" s="271" t="s">
        <v>16</v>
      </c>
      <c r="N449" s="272"/>
      <c r="O449" s="271" t="s">
        <v>17</v>
      </c>
      <c r="P449" s="272"/>
      <c r="Q449" s="271" t="s">
        <v>18</v>
      </c>
      <c r="R449" s="272"/>
    </row>
    <row r="450" spans="7:18" ht="20.100000000000001" customHeight="1">
      <c r="M450" s="31" t="s">
        <v>26</v>
      </c>
      <c r="N450" s="31" t="s">
        <v>27</v>
      </c>
      <c r="O450" s="31" t="s">
        <v>26</v>
      </c>
      <c r="P450" s="31" t="s">
        <v>27</v>
      </c>
      <c r="Q450" s="11" t="s">
        <v>28</v>
      </c>
      <c r="R450" s="11" t="s">
        <v>29</v>
      </c>
    </row>
    <row r="452" spans="7:18" ht="20.100000000000001" customHeight="1">
      <c r="G452" s="221">
        <f>H446+G446</f>
        <v>944457.1342554224</v>
      </c>
      <c r="H452" s="159">
        <v>986039</v>
      </c>
    </row>
    <row r="456" spans="7:18" ht="20.100000000000001" customHeight="1">
      <c r="H456" s="221">
        <f>H446*1.2</f>
        <v>955861.48030151264</v>
      </c>
      <c r="I456" s="221"/>
      <c r="J456" s="221"/>
      <c r="K456" s="221"/>
      <c r="L456" s="221"/>
    </row>
  </sheetData>
  <autoFilter ref="A6:AC446" xr:uid="{00000000-0001-0000-0100-000000000000}"/>
  <mergeCells count="48">
    <mergeCell ref="AC52:AC53"/>
    <mergeCell ref="A4:AC4"/>
    <mergeCell ref="M5:N5"/>
    <mergeCell ref="O5:P5"/>
    <mergeCell ref="Q5:R5"/>
    <mergeCell ref="S5:U5"/>
    <mergeCell ref="V5:X5"/>
    <mergeCell ref="Y5:Z5"/>
    <mergeCell ref="M7:N7"/>
    <mergeCell ref="O7:P7"/>
    <mergeCell ref="Q7:R7"/>
    <mergeCell ref="AC44:AC45"/>
    <mergeCell ref="E46:L46"/>
    <mergeCell ref="AC123:AC124"/>
    <mergeCell ref="AC56:AC57"/>
    <mergeCell ref="E65:L65"/>
    <mergeCell ref="AC68:AC70"/>
    <mergeCell ref="E78:L78"/>
    <mergeCell ref="AC81:AC83"/>
    <mergeCell ref="AC89:AC90"/>
    <mergeCell ref="E91:L91"/>
    <mergeCell ref="AC94:AC96"/>
    <mergeCell ref="AC102:AC103"/>
    <mergeCell ref="AC106:AC107"/>
    <mergeCell ref="AC118:AC119"/>
    <mergeCell ref="AB71:AB77"/>
    <mergeCell ref="AB86:AB88"/>
    <mergeCell ref="E246:L246"/>
    <mergeCell ref="AC131:AC132"/>
    <mergeCell ref="AC135:AC136"/>
    <mergeCell ref="AC144:AC146"/>
    <mergeCell ref="AC148:AC149"/>
    <mergeCell ref="AC174:AC175"/>
    <mergeCell ref="AC187:AC188"/>
    <mergeCell ref="AC194:AC196"/>
    <mergeCell ref="AC201:AC202"/>
    <mergeCell ref="E203:L203"/>
    <mergeCell ref="E220:L220"/>
    <mergeCell ref="E233:L233"/>
    <mergeCell ref="M449:N449"/>
    <mergeCell ref="O449:P449"/>
    <mergeCell ref="Q449:R449"/>
    <mergeCell ref="E259:L259"/>
    <mergeCell ref="E273:L273"/>
    <mergeCell ref="E312:L312"/>
    <mergeCell ref="E331:L331"/>
    <mergeCell ref="E343:L343"/>
    <mergeCell ref="E386:L386"/>
  </mergeCells>
  <conditionalFormatting sqref="W1:W1048576">
    <cfRule type="cellIs" dxfId="1" priority="2" operator="lessThan">
      <formula>0</formula>
    </cfRule>
  </conditionalFormatting>
  <conditionalFormatting sqref="Y60">
    <cfRule type="cellIs" dxfId="0" priority="1" operator="lessThan">
      <formula>0</formula>
    </cfRule>
  </conditionalFormatting>
  <printOptions horizontalCentered="1"/>
  <pageMargins left="0.39370078740157499" right="0.39370078740157499" top="0.39370078740157499" bottom="0.39370078740157499" header="0.31496062992126" footer="0.118110236220472"/>
  <pageSetup paperSize="8" scale="56" fitToHeight="0" orientation="landscape" r:id="rId1"/>
  <headerFooter>
    <oddFooter>&amp;LPlot 18 Bill Of Quantities&amp;C1/&amp;P</oddFooter>
  </headerFooter>
  <rowBreaks count="9" manualBreakCount="9">
    <brk id="60" max="28" man="1"/>
    <brk id="110" max="16383" man="1"/>
    <brk id="160" max="16383" man="1"/>
    <brk id="211" max="28" man="1"/>
    <brk id="263" max="16383" man="1"/>
    <brk id="315" max="16383" man="1"/>
    <brk id="368" max="16383" man="1"/>
    <brk id="398" max="16383" man="1"/>
    <brk id="446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80"/>
  <sheetViews>
    <sheetView showGridLines="0" view="pageBreakPreview" topLeftCell="A55" zoomScale="70" zoomScaleSheetLayoutView="70" workbookViewId="0">
      <selection activeCell="J71" sqref="J71"/>
    </sheetView>
  </sheetViews>
  <sheetFormatPr defaultColWidth="9.21875" defaultRowHeight="20.100000000000001" customHeight="1"/>
  <cols>
    <col min="1" max="1" width="9.21875" style="43"/>
    <col min="2" max="2" width="55" style="43" customWidth="1"/>
    <col min="3" max="3" width="8.5546875" style="43" customWidth="1"/>
    <col min="4" max="4" width="8" style="43" customWidth="1"/>
    <col min="5" max="5" width="9.77734375" style="43" bestFit="1" customWidth="1"/>
    <col min="6" max="6" width="14" style="43" customWidth="1"/>
    <col min="7" max="9" width="10.77734375" style="2" customWidth="1"/>
    <col min="10" max="10" width="14.44140625" style="7" customWidth="1"/>
    <col min="11" max="11" width="15.44140625" style="7" bestFit="1" customWidth="1"/>
    <col min="12" max="12" width="14.44140625" style="7" bestFit="1" customWidth="1"/>
    <col min="13" max="13" width="14.44140625" style="7" customWidth="1"/>
    <col min="14" max="16384" width="9.21875" style="43"/>
  </cols>
  <sheetData>
    <row r="1" spans="1:17" ht="20.100000000000001" customHeight="1">
      <c r="A1" s="41" t="s">
        <v>0</v>
      </c>
      <c r="B1" s="42"/>
      <c r="K1" s="5" t="s">
        <v>1</v>
      </c>
      <c r="L1" s="6">
        <v>7</v>
      </c>
      <c r="M1" s="6"/>
      <c r="N1" s="43">
        <v>12</v>
      </c>
    </row>
    <row r="2" spans="1:17" ht="20.100000000000001" customHeight="1">
      <c r="A2" s="41" t="s">
        <v>2</v>
      </c>
      <c r="B2" s="42"/>
      <c r="K2" s="7" t="s">
        <v>3</v>
      </c>
      <c r="L2" s="8">
        <v>44985</v>
      </c>
      <c r="M2" s="8"/>
      <c r="N2" s="43">
        <v>20</v>
      </c>
    </row>
    <row r="3" spans="1:17" ht="20.100000000000001" customHeight="1">
      <c r="A3" s="41"/>
      <c r="B3" s="42"/>
    </row>
    <row r="4" spans="1:17" ht="20.100000000000001" customHeight="1">
      <c r="A4" s="286" t="s">
        <v>419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</row>
    <row r="5" spans="1:17" ht="28.5" customHeight="1">
      <c r="A5" s="287" t="s">
        <v>5</v>
      </c>
      <c r="B5" s="289" t="s">
        <v>6</v>
      </c>
      <c r="C5" s="287" t="s">
        <v>7</v>
      </c>
      <c r="D5" s="289" t="s">
        <v>8</v>
      </c>
      <c r="E5" s="289" t="s">
        <v>420</v>
      </c>
      <c r="F5" s="9" t="s">
        <v>421</v>
      </c>
      <c r="G5" s="291" t="s">
        <v>19</v>
      </c>
      <c r="H5" s="291"/>
      <c r="I5" s="291"/>
      <c r="J5" s="292" t="s">
        <v>20</v>
      </c>
      <c r="K5" s="292"/>
      <c r="L5" s="292"/>
      <c r="M5" s="293" t="s">
        <v>24</v>
      </c>
    </row>
    <row r="6" spans="1:17" ht="29.25" customHeight="1">
      <c r="A6" s="288"/>
      <c r="B6" s="290"/>
      <c r="C6" s="288"/>
      <c r="D6" s="290"/>
      <c r="E6" s="290"/>
      <c r="F6" s="10" t="s">
        <v>25</v>
      </c>
      <c r="G6" s="44" t="s">
        <v>30</v>
      </c>
      <c r="H6" s="44" t="s">
        <v>422</v>
      </c>
      <c r="I6" s="44" t="s">
        <v>32</v>
      </c>
      <c r="J6" s="45" t="s">
        <v>33</v>
      </c>
      <c r="K6" s="45" t="s">
        <v>34</v>
      </c>
      <c r="L6" s="45" t="s">
        <v>35</v>
      </c>
      <c r="M6" s="294"/>
    </row>
    <row r="7" spans="1:17" ht="20.100000000000001" customHeight="1">
      <c r="A7" s="46"/>
      <c r="B7" s="46"/>
      <c r="C7" s="46"/>
      <c r="D7" s="46"/>
      <c r="E7" s="46"/>
      <c r="F7" s="46"/>
      <c r="G7" s="19"/>
      <c r="H7" s="19"/>
      <c r="I7" s="19"/>
      <c r="J7" s="37"/>
      <c r="K7" s="37"/>
      <c r="L7" s="37"/>
      <c r="M7" s="35"/>
    </row>
    <row r="8" spans="1:17" ht="20.100000000000001" customHeight="1">
      <c r="A8" s="46"/>
      <c r="B8" s="47" t="s">
        <v>423</v>
      </c>
      <c r="C8" s="46"/>
      <c r="D8" s="46"/>
      <c r="E8" s="46"/>
      <c r="F8" s="46"/>
      <c r="G8" s="19"/>
      <c r="H8" s="19"/>
      <c r="I8" s="19"/>
      <c r="J8" s="37"/>
      <c r="K8" s="37"/>
      <c r="L8" s="37"/>
      <c r="M8" s="37"/>
    </row>
    <row r="9" spans="1:17" ht="20.100000000000001" customHeight="1">
      <c r="A9" s="46"/>
      <c r="B9" s="47"/>
      <c r="C9" s="46"/>
      <c r="D9" s="46"/>
      <c r="E9" s="46"/>
      <c r="F9" s="46"/>
      <c r="G9" s="19"/>
      <c r="H9" s="19"/>
      <c r="I9" s="19"/>
      <c r="J9" s="37"/>
      <c r="K9" s="37"/>
      <c r="L9" s="37"/>
      <c r="M9" s="37"/>
    </row>
    <row r="10" spans="1:17" s="50" customFormat="1" ht="20.100000000000001" customHeight="1">
      <c r="A10" s="17">
        <v>1</v>
      </c>
      <c r="B10" s="48" t="s">
        <v>424</v>
      </c>
      <c r="C10" s="49">
        <v>25</v>
      </c>
      <c r="D10" s="49" t="s">
        <v>425</v>
      </c>
      <c r="E10" s="49">
        <v>395.14800000000002</v>
      </c>
      <c r="F10" s="49">
        <f>+E10*C10</f>
        <v>9878.7000000000007</v>
      </c>
      <c r="G10" s="19">
        <v>1</v>
      </c>
      <c r="H10" s="19">
        <f>+I10-G10</f>
        <v>0</v>
      </c>
      <c r="I10" s="19">
        <v>1</v>
      </c>
      <c r="J10" s="37">
        <f>+G10*F10</f>
        <v>9878.7000000000007</v>
      </c>
      <c r="K10" s="37">
        <f>+L10-J10</f>
        <v>0</v>
      </c>
      <c r="L10" s="37">
        <f>+I10*F10</f>
        <v>9878.7000000000007</v>
      </c>
      <c r="M10" s="37"/>
      <c r="O10" s="50">
        <f>9878.7/25</f>
        <v>395.14800000000002</v>
      </c>
    </row>
    <row r="11" spans="1:17" ht="20.100000000000001" customHeight="1">
      <c r="A11" s="46"/>
      <c r="B11" s="51"/>
      <c r="C11" s="46"/>
      <c r="D11" s="46"/>
      <c r="E11" s="46"/>
      <c r="F11" s="46"/>
      <c r="G11" s="19"/>
      <c r="H11" s="19"/>
      <c r="I11" s="19"/>
      <c r="J11" s="37"/>
      <c r="K11" s="37"/>
      <c r="L11" s="37"/>
      <c r="M11" s="37"/>
    </row>
    <row r="12" spans="1:17" s="50" customFormat="1" ht="20.100000000000001" customHeight="1">
      <c r="A12" s="17">
        <v>2</v>
      </c>
      <c r="B12" s="48" t="s">
        <v>426</v>
      </c>
      <c r="C12" s="49">
        <v>37</v>
      </c>
      <c r="D12" s="49" t="s">
        <v>425</v>
      </c>
      <c r="E12" s="49">
        <v>395.14800000000002</v>
      </c>
      <c r="F12" s="49">
        <f>+E12*C12</f>
        <v>14620.476000000001</v>
      </c>
      <c r="G12" s="19">
        <v>1</v>
      </c>
      <c r="H12" s="19">
        <f>+I12-G12</f>
        <v>0</v>
      </c>
      <c r="I12" s="19">
        <v>1</v>
      </c>
      <c r="J12" s="37">
        <f>+G12*F12</f>
        <v>14620.476000000001</v>
      </c>
      <c r="K12" s="37">
        <f>+L12-J12</f>
        <v>0</v>
      </c>
      <c r="L12" s="37">
        <f>+I12*F12</f>
        <v>14620.476000000001</v>
      </c>
      <c r="M12" s="37"/>
      <c r="Q12" s="50">
        <f>23/37</f>
        <v>0.6216216216216216</v>
      </c>
    </row>
    <row r="13" spans="1:17" ht="20.100000000000001" customHeight="1">
      <c r="A13" s="46"/>
      <c r="B13" s="51"/>
      <c r="C13" s="46"/>
      <c r="D13" s="46"/>
      <c r="E13" s="46"/>
      <c r="F13" s="46"/>
      <c r="G13" s="19"/>
      <c r="H13" s="19"/>
      <c r="I13" s="19"/>
      <c r="J13" s="37"/>
      <c r="K13" s="37"/>
      <c r="L13" s="37"/>
      <c r="M13" s="37"/>
    </row>
    <row r="14" spans="1:17" s="50" customFormat="1" ht="21" customHeight="1">
      <c r="A14" s="17">
        <v>3</v>
      </c>
      <c r="B14" s="48" t="s">
        <v>427</v>
      </c>
      <c r="C14" s="49">
        <v>22</v>
      </c>
      <c r="D14" s="49" t="s">
        <v>425</v>
      </c>
      <c r="E14" s="49">
        <v>613.20050000000003</v>
      </c>
      <c r="F14" s="49">
        <f>+E14*C14</f>
        <v>13490.411</v>
      </c>
      <c r="G14" s="19">
        <v>1</v>
      </c>
      <c r="H14" s="19">
        <f>+I14-G14</f>
        <v>0</v>
      </c>
      <c r="I14" s="19">
        <v>1</v>
      </c>
      <c r="J14" s="37">
        <f>+G14*F14</f>
        <v>13490.411</v>
      </c>
      <c r="K14" s="37">
        <f>+L14-J14</f>
        <v>0</v>
      </c>
      <c r="L14" s="37">
        <f>+I14*F14</f>
        <v>13490.411</v>
      </c>
      <c r="M14" s="52"/>
      <c r="O14" s="50">
        <f>13490.41/22</f>
        <v>613.20045454545459</v>
      </c>
      <c r="Q14" s="50">
        <f>21/22</f>
        <v>0.95454545454545459</v>
      </c>
    </row>
    <row r="15" spans="1:17" ht="20.100000000000001" customHeight="1">
      <c r="A15" s="46"/>
      <c r="B15" s="46"/>
      <c r="C15" s="46"/>
      <c r="D15" s="46"/>
      <c r="E15" s="46"/>
      <c r="F15" s="46"/>
      <c r="G15" s="19"/>
      <c r="H15" s="19"/>
      <c r="I15" s="19"/>
      <c r="J15" s="37"/>
      <c r="K15" s="37"/>
      <c r="L15" s="37"/>
      <c r="M15" s="37"/>
    </row>
    <row r="16" spans="1:17" ht="20.100000000000001" customHeight="1">
      <c r="A16" s="46"/>
      <c r="B16" s="47" t="s">
        <v>428</v>
      </c>
      <c r="C16" s="46"/>
      <c r="D16" s="46"/>
      <c r="E16" s="46"/>
      <c r="F16" s="46"/>
      <c r="G16" s="19"/>
      <c r="H16" s="19"/>
      <c r="I16" s="19"/>
      <c r="J16" s="37"/>
      <c r="K16" s="37"/>
      <c r="L16" s="37"/>
      <c r="M16" s="37"/>
    </row>
    <row r="17" spans="1:13" s="50" customFormat="1" ht="20.100000000000001" customHeight="1">
      <c r="A17" s="17">
        <v>1</v>
      </c>
      <c r="B17" s="48" t="s">
        <v>429</v>
      </c>
      <c r="C17" s="49">
        <v>1</v>
      </c>
      <c r="D17" s="49" t="s">
        <v>41</v>
      </c>
      <c r="E17" s="49">
        <v>2084.23</v>
      </c>
      <c r="F17" s="49">
        <f t="shared" ref="F17:F24" si="0">C17*E17</f>
        <v>2084.23</v>
      </c>
      <c r="G17" s="19">
        <v>0.9</v>
      </c>
      <c r="H17" s="19">
        <f t="shared" ref="H17:H24" si="1">+I17-G17</f>
        <v>0</v>
      </c>
      <c r="I17" s="19">
        <v>0.9</v>
      </c>
      <c r="J17" s="37">
        <f t="shared" ref="J17:J24" si="2">+G17*F17</f>
        <v>1875.807</v>
      </c>
      <c r="K17" s="37">
        <f t="shared" ref="K17:K24" si="3">+L17-J17</f>
        <v>0</v>
      </c>
      <c r="L17" s="37">
        <f t="shared" ref="L17:L24" si="4">+I17*F17</f>
        <v>1875.807</v>
      </c>
      <c r="M17" s="37"/>
    </row>
    <row r="18" spans="1:13" s="50" customFormat="1" ht="20.100000000000001" customHeight="1">
      <c r="A18" s="17">
        <v>2</v>
      </c>
      <c r="B18" s="48" t="s">
        <v>430</v>
      </c>
      <c r="C18" s="49">
        <v>1</v>
      </c>
      <c r="D18" s="49" t="s">
        <v>41</v>
      </c>
      <c r="E18" s="49">
        <v>2084.23</v>
      </c>
      <c r="F18" s="49">
        <f t="shared" si="0"/>
        <v>2084.23</v>
      </c>
      <c r="G18" s="19">
        <v>0.9</v>
      </c>
      <c r="H18" s="19">
        <f t="shared" si="1"/>
        <v>0</v>
      </c>
      <c r="I18" s="19">
        <v>0.9</v>
      </c>
      <c r="J18" s="37">
        <f t="shared" si="2"/>
        <v>1875.807</v>
      </c>
      <c r="K18" s="37">
        <f t="shared" si="3"/>
        <v>0</v>
      </c>
      <c r="L18" s="37">
        <f t="shared" si="4"/>
        <v>1875.807</v>
      </c>
      <c r="M18" s="37"/>
    </row>
    <row r="19" spans="1:13" s="50" customFormat="1" ht="20.100000000000001" customHeight="1">
      <c r="A19" s="17">
        <v>3</v>
      </c>
      <c r="B19" s="48" t="s">
        <v>431</v>
      </c>
      <c r="C19" s="49">
        <v>1</v>
      </c>
      <c r="D19" s="49" t="s">
        <v>41</v>
      </c>
      <c r="E19" s="49">
        <v>2084.23</v>
      </c>
      <c r="F19" s="49">
        <f t="shared" si="0"/>
        <v>2084.23</v>
      </c>
      <c r="G19" s="19">
        <v>0.9</v>
      </c>
      <c r="H19" s="19">
        <f t="shared" si="1"/>
        <v>0</v>
      </c>
      <c r="I19" s="19">
        <v>0.9</v>
      </c>
      <c r="J19" s="37">
        <f t="shared" si="2"/>
        <v>1875.807</v>
      </c>
      <c r="K19" s="37">
        <f t="shared" si="3"/>
        <v>0</v>
      </c>
      <c r="L19" s="37">
        <f t="shared" si="4"/>
        <v>1875.807</v>
      </c>
      <c r="M19" s="37"/>
    </row>
    <row r="20" spans="1:13" s="50" customFormat="1" ht="20.100000000000001" customHeight="1">
      <c r="A20" s="17">
        <v>4</v>
      </c>
      <c r="B20" s="48" t="s">
        <v>432</v>
      </c>
      <c r="C20" s="49">
        <v>1</v>
      </c>
      <c r="D20" s="49" t="s">
        <v>41</v>
      </c>
      <c r="E20" s="49">
        <v>2084.23</v>
      </c>
      <c r="F20" s="49">
        <f t="shared" si="0"/>
        <v>2084.23</v>
      </c>
      <c r="G20" s="19">
        <v>0.9</v>
      </c>
      <c r="H20" s="19">
        <f t="shared" si="1"/>
        <v>0</v>
      </c>
      <c r="I20" s="19">
        <v>0.9</v>
      </c>
      <c r="J20" s="37">
        <f t="shared" si="2"/>
        <v>1875.807</v>
      </c>
      <c r="K20" s="37">
        <f t="shared" si="3"/>
        <v>0</v>
      </c>
      <c r="L20" s="37">
        <f t="shared" si="4"/>
        <v>1875.807</v>
      </c>
      <c r="M20" s="37"/>
    </row>
    <row r="21" spans="1:13" s="50" customFormat="1" ht="20.100000000000001" customHeight="1">
      <c r="A21" s="17">
        <v>5</v>
      </c>
      <c r="B21" s="48" t="s">
        <v>433</v>
      </c>
      <c r="C21" s="49">
        <v>1</v>
      </c>
      <c r="D21" s="49" t="s">
        <v>41</v>
      </c>
      <c r="E21" s="49">
        <v>2911.3053968253971</v>
      </c>
      <c r="F21" s="49">
        <f t="shared" si="0"/>
        <v>2911.3053968253971</v>
      </c>
      <c r="G21" s="19">
        <v>0.7</v>
      </c>
      <c r="H21" s="19">
        <f t="shared" si="1"/>
        <v>0.20000000000000007</v>
      </c>
      <c r="I21" s="19">
        <v>0.9</v>
      </c>
      <c r="J21" s="37">
        <f t="shared" si="2"/>
        <v>2037.9137777777778</v>
      </c>
      <c r="K21" s="37">
        <f t="shared" si="3"/>
        <v>582.26107936507969</v>
      </c>
      <c r="L21" s="37">
        <f t="shared" si="4"/>
        <v>2620.1748571428575</v>
      </c>
      <c r="M21" s="37"/>
    </row>
    <row r="22" spans="1:13" s="50" customFormat="1" ht="20.100000000000001" customHeight="1">
      <c r="A22" s="17">
        <v>6</v>
      </c>
      <c r="B22" s="48" t="s">
        <v>434</v>
      </c>
      <c r="C22" s="49">
        <v>1</v>
      </c>
      <c r="D22" s="49" t="s">
        <v>41</v>
      </c>
      <c r="E22" s="49">
        <v>2335.7918699186989</v>
      </c>
      <c r="F22" s="49">
        <f t="shared" si="0"/>
        <v>2335.7918699186989</v>
      </c>
      <c r="G22" s="19">
        <v>0.9</v>
      </c>
      <c r="H22" s="19">
        <f t="shared" si="1"/>
        <v>0</v>
      </c>
      <c r="I22" s="19">
        <v>0.9</v>
      </c>
      <c r="J22" s="37">
        <f t="shared" si="2"/>
        <v>2102.2126829268291</v>
      </c>
      <c r="K22" s="37">
        <f t="shared" si="3"/>
        <v>0</v>
      </c>
      <c r="L22" s="37">
        <f t="shared" si="4"/>
        <v>2102.2126829268291</v>
      </c>
      <c r="M22" s="37"/>
    </row>
    <row r="23" spans="1:13" s="50" customFormat="1" ht="20.100000000000001" customHeight="1">
      <c r="A23" s="17">
        <v>7</v>
      </c>
      <c r="B23" s="48" t="s">
        <v>435</v>
      </c>
      <c r="C23" s="49">
        <v>1</v>
      </c>
      <c r="D23" s="49" t="s">
        <v>41</v>
      </c>
      <c r="E23" s="49">
        <v>2335.7918699186989</v>
      </c>
      <c r="F23" s="49">
        <f t="shared" si="0"/>
        <v>2335.7918699186989</v>
      </c>
      <c r="G23" s="19">
        <v>0.9</v>
      </c>
      <c r="H23" s="19">
        <f t="shared" si="1"/>
        <v>0</v>
      </c>
      <c r="I23" s="19">
        <v>0.9</v>
      </c>
      <c r="J23" s="37">
        <f t="shared" si="2"/>
        <v>2102.2126829268291</v>
      </c>
      <c r="K23" s="37">
        <f t="shared" si="3"/>
        <v>0</v>
      </c>
      <c r="L23" s="37">
        <f t="shared" si="4"/>
        <v>2102.2126829268291</v>
      </c>
      <c r="M23" s="37"/>
    </row>
    <row r="24" spans="1:13" s="50" customFormat="1" ht="20.100000000000001" customHeight="1">
      <c r="A24" s="17">
        <v>8</v>
      </c>
      <c r="B24" s="48" t="s">
        <v>436</v>
      </c>
      <c r="C24" s="49">
        <v>1</v>
      </c>
      <c r="D24" s="49" t="s">
        <v>41</v>
      </c>
      <c r="E24" s="49">
        <v>2911.3053968253971</v>
      </c>
      <c r="F24" s="49">
        <f t="shared" si="0"/>
        <v>2911.3053968253971</v>
      </c>
      <c r="G24" s="19">
        <v>0.9</v>
      </c>
      <c r="H24" s="19">
        <f t="shared" si="1"/>
        <v>0</v>
      </c>
      <c r="I24" s="19">
        <v>0.9</v>
      </c>
      <c r="J24" s="37">
        <f t="shared" si="2"/>
        <v>2620.1748571428575</v>
      </c>
      <c r="K24" s="37">
        <f t="shared" si="3"/>
        <v>0</v>
      </c>
      <c r="L24" s="37">
        <f t="shared" si="4"/>
        <v>2620.1748571428575</v>
      </c>
      <c r="M24" s="37"/>
    </row>
    <row r="25" spans="1:13" s="50" customFormat="1" ht="20.100000000000001" customHeight="1">
      <c r="A25" s="17"/>
      <c r="B25" s="48"/>
      <c r="C25" s="49"/>
      <c r="D25" s="49"/>
      <c r="E25" s="49"/>
      <c r="F25" s="49"/>
      <c r="G25" s="19"/>
      <c r="H25" s="19"/>
      <c r="I25" s="19"/>
      <c r="J25" s="37"/>
      <c r="K25" s="37"/>
      <c r="L25" s="37"/>
      <c r="M25" s="37"/>
    </row>
    <row r="26" spans="1:13" ht="20.100000000000001" customHeight="1">
      <c r="A26" s="46"/>
      <c r="B26" s="47" t="s">
        <v>437</v>
      </c>
      <c r="C26" s="46"/>
      <c r="D26" s="46"/>
      <c r="E26" s="46"/>
      <c r="F26" s="46"/>
      <c r="G26" s="19"/>
      <c r="H26" s="19"/>
      <c r="I26" s="19"/>
      <c r="J26" s="37"/>
      <c r="K26" s="37"/>
      <c r="L26" s="37"/>
      <c r="M26" s="37"/>
    </row>
    <row r="27" spans="1:13" s="50" customFormat="1" ht="20.100000000000001" customHeight="1">
      <c r="A27" s="17">
        <v>1</v>
      </c>
      <c r="B27" s="48" t="s">
        <v>438</v>
      </c>
      <c r="C27" s="49">
        <v>1</v>
      </c>
      <c r="D27" s="49" t="s">
        <v>41</v>
      </c>
      <c r="E27" s="49">
        <v>2718.9</v>
      </c>
      <c r="F27" s="49">
        <f t="shared" ref="F27:F36" si="5">C27*E27</f>
        <v>2718.9</v>
      </c>
      <c r="G27" s="19">
        <v>0.9</v>
      </c>
      <c r="H27" s="19">
        <f t="shared" ref="H27:H36" si="6">+I27-G27</f>
        <v>0</v>
      </c>
      <c r="I27" s="19">
        <v>0.9</v>
      </c>
      <c r="J27" s="37">
        <f t="shared" ref="J27:J36" si="7">+G27*F27</f>
        <v>2447.0100000000002</v>
      </c>
      <c r="K27" s="37">
        <f t="shared" ref="K27:K36" si="8">+L27-J27</f>
        <v>0</v>
      </c>
      <c r="L27" s="37">
        <f t="shared" ref="L27:L36" si="9">+I27*F27</f>
        <v>2447.0100000000002</v>
      </c>
      <c r="M27" s="37"/>
    </row>
    <row r="28" spans="1:13" s="50" customFormat="1" ht="20.100000000000001" customHeight="1">
      <c r="A28" s="17">
        <v>2</v>
      </c>
      <c r="B28" s="48" t="s">
        <v>439</v>
      </c>
      <c r="C28" s="49">
        <v>1</v>
      </c>
      <c r="D28" s="49" t="s">
        <v>41</v>
      </c>
      <c r="E28" s="49">
        <v>2718.9</v>
      </c>
      <c r="F28" s="49">
        <f t="shared" si="5"/>
        <v>2718.9</v>
      </c>
      <c r="G28" s="19">
        <v>0.9</v>
      </c>
      <c r="H28" s="19">
        <f t="shared" si="6"/>
        <v>0</v>
      </c>
      <c r="I28" s="19">
        <v>0.9</v>
      </c>
      <c r="J28" s="37">
        <f t="shared" si="7"/>
        <v>2447.0100000000002</v>
      </c>
      <c r="K28" s="37">
        <f t="shared" si="8"/>
        <v>0</v>
      </c>
      <c r="L28" s="37">
        <f t="shared" si="9"/>
        <v>2447.0100000000002</v>
      </c>
      <c r="M28" s="37"/>
    </row>
    <row r="29" spans="1:13" s="50" customFormat="1" ht="20.100000000000001" customHeight="1">
      <c r="A29" s="17">
        <v>3</v>
      </c>
      <c r="B29" s="48" t="s">
        <v>440</v>
      </c>
      <c r="C29" s="49">
        <v>1</v>
      </c>
      <c r="D29" s="49" t="s">
        <v>41</v>
      </c>
      <c r="E29" s="49">
        <v>2718.9</v>
      </c>
      <c r="F29" s="49">
        <f t="shared" si="5"/>
        <v>2718.9</v>
      </c>
      <c r="G29" s="19">
        <v>0.9</v>
      </c>
      <c r="H29" s="19">
        <f t="shared" si="6"/>
        <v>0</v>
      </c>
      <c r="I29" s="19">
        <v>0.9</v>
      </c>
      <c r="J29" s="37">
        <f t="shared" si="7"/>
        <v>2447.0100000000002</v>
      </c>
      <c r="K29" s="37">
        <f t="shared" si="8"/>
        <v>0</v>
      </c>
      <c r="L29" s="37">
        <f t="shared" si="9"/>
        <v>2447.0100000000002</v>
      </c>
      <c r="M29" s="37"/>
    </row>
    <row r="30" spans="1:13" s="50" customFormat="1" ht="20.100000000000001" customHeight="1">
      <c r="A30" s="17">
        <v>4</v>
      </c>
      <c r="B30" s="48" t="s">
        <v>441</v>
      </c>
      <c r="C30" s="49">
        <v>1</v>
      </c>
      <c r="D30" s="49" t="s">
        <v>41</v>
      </c>
      <c r="E30" s="49">
        <v>2718.9</v>
      </c>
      <c r="F30" s="49">
        <f t="shared" si="5"/>
        <v>2718.9</v>
      </c>
      <c r="G30" s="19">
        <v>0.9</v>
      </c>
      <c r="H30" s="19">
        <f t="shared" si="6"/>
        <v>0</v>
      </c>
      <c r="I30" s="19">
        <v>0.9</v>
      </c>
      <c r="J30" s="37">
        <f t="shared" si="7"/>
        <v>2447.0100000000002</v>
      </c>
      <c r="K30" s="37">
        <f t="shared" si="8"/>
        <v>0</v>
      </c>
      <c r="L30" s="37">
        <f t="shared" si="9"/>
        <v>2447.0100000000002</v>
      </c>
      <c r="M30" s="37"/>
    </row>
    <row r="31" spans="1:13" s="50" customFormat="1" ht="20.100000000000001" customHeight="1">
      <c r="A31" s="17">
        <v>5</v>
      </c>
      <c r="B31" s="48" t="s">
        <v>442</v>
      </c>
      <c r="C31" s="49">
        <v>1</v>
      </c>
      <c r="D31" s="49" t="s">
        <v>41</v>
      </c>
      <c r="E31" s="49">
        <v>2718.9</v>
      </c>
      <c r="F31" s="49">
        <f t="shared" si="5"/>
        <v>2718.9</v>
      </c>
      <c r="G31" s="19">
        <v>0.9</v>
      </c>
      <c r="H31" s="19">
        <f t="shared" si="6"/>
        <v>0</v>
      </c>
      <c r="I31" s="19">
        <v>0.9</v>
      </c>
      <c r="J31" s="37">
        <f t="shared" si="7"/>
        <v>2447.0100000000002</v>
      </c>
      <c r="K31" s="37">
        <f t="shared" si="8"/>
        <v>0</v>
      </c>
      <c r="L31" s="37">
        <f t="shared" si="9"/>
        <v>2447.0100000000002</v>
      </c>
      <c r="M31" s="37"/>
    </row>
    <row r="32" spans="1:13" s="50" customFormat="1" ht="20.100000000000001" customHeight="1">
      <c r="A32" s="17">
        <v>6</v>
      </c>
      <c r="B32" s="48" t="s">
        <v>443</v>
      </c>
      <c r="C32" s="49">
        <v>1</v>
      </c>
      <c r="D32" s="49" t="s">
        <v>41</v>
      </c>
      <c r="E32" s="49">
        <v>2718.9</v>
      </c>
      <c r="F32" s="49">
        <f t="shared" si="5"/>
        <v>2718.9</v>
      </c>
      <c r="G32" s="19">
        <v>0.9</v>
      </c>
      <c r="H32" s="19">
        <f t="shared" si="6"/>
        <v>0</v>
      </c>
      <c r="I32" s="19">
        <v>0.9</v>
      </c>
      <c r="J32" s="37">
        <f t="shared" si="7"/>
        <v>2447.0100000000002</v>
      </c>
      <c r="K32" s="37">
        <f t="shared" si="8"/>
        <v>0</v>
      </c>
      <c r="L32" s="37">
        <f t="shared" si="9"/>
        <v>2447.0100000000002</v>
      </c>
      <c r="M32" s="37"/>
    </row>
    <row r="33" spans="1:13" s="50" customFormat="1" ht="20.100000000000001" customHeight="1">
      <c r="A33" s="17">
        <v>7</v>
      </c>
      <c r="B33" s="48" t="s">
        <v>444</v>
      </c>
      <c r="C33" s="49">
        <v>1</v>
      </c>
      <c r="D33" s="49" t="s">
        <v>41</v>
      </c>
      <c r="E33" s="49">
        <v>2718.9</v>
      </c>
      <c r="F33" s="49">
        <f t="shared" si="5"/>
        <v>2718.9</v>
      </c>
      <c r="G33" s="19">
        <v>0.9</v>
      </c>
      <c r="H33" s="19">
        <f t="shared" si="6"/>
        <v>0</v>
      </c>
      <c r="I33" s="19">
        <v>0.9</v>
      </c>
      <c r="J33" s="37">
        <f t="shared" si="7"/>
        <v>2447.0100000000002</v>
      </c>
      <c r="K33" s="37">
        <f t="shared" si="8"/>
        <v>0</v>
      </c>
      <c r="L33" s="37">
        <f t="shared" si="9"/>
        <v>2447.0100000000002</v>
      </c>
      <c r="M33" s="37"/>
    </row>
    <row r="34" spans="1:13" s="50" customFormat="1" ht="20.100000000000001" customHeight="1">
      <c r="A34" s="17">
        <v>8</v>
      </c>
      <c r="B34" s="48" t="s">
        <v>445</v>
      </c>
      <c r="C34" s="49">
        <v>1</v>
      </c>
      <c r="D34" s="49" t="s">
        <v>41</v>
      </c>
      <c r="E34" s="49">
        <v>2718.9</v>
      </c>
      <c r="F34" s="49">
        <f t="shared" si="5"/>
        <v>2718.9</v>
      </c>
      <c r="G34" s="19">
        <v>0.9</v>
      </c>
      <c r="H34" s="19">
        <f t="shared" si="6"/>
        <v>0</v>
      </c>
      <c r="I34" s="19">
        <v>0.9</v>
      </c>
      <c r="J34" s="37">
        <f t="shared" si="7"/>
        <v>2447.0100000000002</v>
      </c>
      <c r="K34" s="37">
        <f t="shared" si="8"/>
        <v>0</v>
      </c>
      <c r="L34" s="37">
        <f t="shared" si="9"/>
        <v>2447.0100000000002</v>
      </c>
      <c r="M34" s="37"/>
    </row>
    <row r="35" spans="1:13" s="50" customFormat="1" ht="20.100000000000001" customHeight="1">
      <c r="A35" s="17">
        <v>9</v>
      </c>
      <c r="B35" s="48" t="s">
        <v>446</v>
      </c>
      <c r="C35" s="49">
        <v>1</v>
      </c>
      <c r="D35" s="49" t="s">
        <v>41</v>
      </c>
      <c r="E35" s="49">
        <v>2718.9</v>
      </c>
      <c r="F35" s="49">
        <f t="shared" si="5"/>
        <v>2718.9</v>
      </c>
      <c r="G35" s="19">
        <v>0.9</v>
      </c>
      <c r="H35" s="19">
        <f t="shared" si="6"/>
        <v>0</v>
      </c>
      <c r="I35" s="19">
        <v>0.9</v>
      </c>
      <c r="J35" s="37">
        <f t="shared" si="7"/>
        <v>2447.0100000000002</v>
      </c>
      <c r="K35" s="37">
        <f t="shared" si="8"/>
        <v>0</v>
      </c>
      <c r="L35" s="37">
        <f t="shared" si="9"/>
        <v>2447.0100000000002</v>
      </c>
      <c r="M35" s="37"/>
    </row>
    <row r="36" spans="1:13" s="50" customFormat="1" ht="20.100000000000001" customHeight="1">
      <c r="A36" s="17">
        <v>10</v>
      </c>
      <c r="B36" s="48" t="s">
        <v>447</v>
      </c>
      <c r="C36" s="49">
        <v>1</v>
      </c>
      <c r="D36" s="49" t="s">
        <v>41</v>
      </c>
      <c r="E36" s="49">
        <v>2718.9</v>
      </c>
      <c r="F36" s="49">
        <f t="shared" si="5"/>
        <v>2718.9</v>
      </c>
      <c r="G36" s="19">
        <v>0.9</v>
      </c>
      <c r="H36" s="19">
        <f t="shared" si="6"/>
        <v>0</v>
      </c>
      <c r="I36" s="19">
        <v>0.9</v>
      </c>
      <c r="J36" s="37">
        <f t="shared" si="7"/>
        <v>2447.0100000000002</v>
      </c>
      <c r="K36" s="37">
        <f t="shared" si="8"/>
        <v>0</v>
      </c>
      <c r="L36" s="37">
        <f t="shared" si="9"/>
        <v>2447.0100000000002</v>
      </c>
      <c r="M36" s="37"/>
    </row>
    <row r="37" spans="1:13" s="50" customFormat="1" ht="20.100000000000001" customHeight="1">
      <c r="A37" s="17"/>
      <c r="B37" s="48"/>
      <c r="C37" s="49"/>
      <c r="D37" s="49"/>
      <c r="E37" s="49"/>
      <c r="F37" s="49"/>
      <c r="G37" s="19"/>
      <c r="H37" s="19"/>
      <c r="I37" s="19"/>
      <c r="J37" s="37"/>
      <c r="K37" s="37"/>
      <c r="L37" s="37"/>
      <c r="M37" s="37"/>
    </row>
    <row r="38" spans="1:13" s="50" customFormat="1" ht="20.100000000000001" customHeight="1">
      <c r="A38" s="150"/>
      <c r="B38" s="151"/>
      <c r="C38" s="152"/>
      <c r="D38" s="152"/>
      <c r="E38" s="152"/>
      <c r="F38" s="152">
        <f>SUM(F8:F37)</f>
        <v>84009.701533488173</v>
      </c>
      <c r="G38" s="30"/>
      <c r="H38" s="30"/>
      <c r="I38" s="30"/>
      <c r="J38" s="152">
        <f t="shared" ref="J38:K38" si="10">SUM(J8:J37)</f>
        <v>78825.429000774282</v>
      </c>
      <c r="K38" s="152">
        <f t="shared" si="10"/>
        <v>582.26107936507969</v>
      </c>
      <c r="L38" s="152">
        <f>SUM(L8:L37)</f>
        <v>79407.690080139349</v>
      </c>
      <c r="M38" s="153"/>
    </row>
    <row r="39" spans="1:13" s="50" customFormat="1" ht="20.100000000000001" customHeight="1">
      <c r="A39" s="17"/>
      <c r="B39" s="47" t="s">
        <v>448</v>
      </c>
      <c r="C39" s="49"/>
      <c r="D39" s="49"/>
      <c r="E39" s="49"/>
      <c r="F39" s="49"/>
      <c r="G39" s="19"/>
      <c r="H39" s="19"/>
      <c r="I39" s="19"/>
      <c r="J39" s="37"/>
      <c r="K39" s="37"/>
      <c r="L39" s="37"/>
      <c r="M39" s="37"/>
    </row>
    <row r="40" spans="1:13" s="50" customFormat="1" ht="31.5" customHeight="1">
      <c r="A40" s="17">
        <v>1</v>
      </c>
      <c r="B40" s="48" t="s">
        <v>449</v>
      </c>
      <c r="C40" s="49">
        <v>1</v>
      </c>
      <c r="D40" s="49" t="s">
        <v>41</v>
      </c>
      <c r="E40" s="49">
        <v>2931.66</v>
      </c>
      <c r="F40" s="49">
        <f t="shared" ref="F40" si="11">C40*E40</f>
        <v>2931.66</v>
      </c>
      <c r="G40" s="19">
        <v>0</v>
      </c>
      <c r="H40" s="19">
        <f t="shared" ref="H40" si="12">+I40-G40</f>
        <v>0</v>
      </c>
      <c r="I40" s="19">
        <v>0</v>
      </c>
      <c r="J40" s="37">
        <f t="shared" ref="J40" si="13">+G40*F40</f>
        <v>0</v>
      </c>
      <c r="K40" s="37">
        <f t="shared" ref="K40" si="14">+L40-J40</f>
        <v>0</v>
      </c>
      <c r="L40" s="154">
        <f t="shared" ref="L40" si="15">+I40*F40</f>
        <v>0</v>
      </c>
      <c r="M40" s="37"/>
    </row>
    <row r="41" spans="1:13" s="50" customFormat="1" ht="20.100000000000001" customHeight="1">
      <c r="A41" s="17"/>
      <c r="B41" s="47" t="s">
        <v>491</v>
      </c>
      <c r="C41" s="49"/>
      <c r="D41" s="49"/>
      <c r="E41" s="49"/>
      <c r="F41" s="49"/>
      <c r="G41" s="19"/>
      <c r="H41" s="19"/>
      <c r="I41" s="19"/>
      <c r="J41" s="37"/>
      <c r="K41" s="37"/>
      <c r="L41" s="37"/>
      <c r="M41" s="37"/>
    </row>
    <row r="42" spans="1:13" s="50" customFormat="1" ht="20.100000000000001" customHeight="1">
      <c r="A42" s="141"/>
      <c r="B42" s="47" t="s">
        <v>38</v>
      </c>
      <c r="C42" s="46"/>
      <c r="D42" s="46"/>
      <c r="E42" s="46"/>
      <c r="F42" s="149"/>
      <c r="G42" s="19"/>
      <c r="H42" s="19"/>
      <c r="I42" s="19"/>
      <c r="J42" s="37"/>
      <c r="K42" s="37"/>
      <c r="L42" s="37"/>
      <c r="M42" s="37"/>
    </row>
    <row r="43" spans="1:13" s="50" customFormat="1" ht="20.100000000000001" customHeight="1">
      <c r="A43" s="141"/>
      <c r="B43" s="46"/>
      <c r="C43" s="46"/>
      <c r="D43" s="46"/>
      <c r="E43" s="46"/>
      <c r="F43" s="149"/>
      <c r="G43" s="19"/>
      <c r="H43" s="19"/>
      <c r="I43" s="19"/>
      <c r="J43" s="37"/>
      <c r="K43" s="37"/>
      <c r="L43" s="37"/>
      <c r="M43" s="37"/>
    </row>
    <row r="44" spans="1:13" s="50" customFormat="1" ht="36" customHeight="1">
      <c r="A44" s="142"/>
      <c r="B44" s="16" t="s">
        <v>492</v>
      </c>
      <c r="C44" s="46"/>
      <c r="D44" s="17"/>
      <c r="E44" s="46"/>
      <c r="F44" s="149"/>
      <c r="G44" s="19"/>
      <c r="H44" s="19"/>
      <c r="I44" s="19"/>
      <c r="J44" s="37"/>
      <c r="K44" s="37"/>
      <c r="L44" s="37"/>
      <c r="M44" s="37"/>
    </row>
    <row r="45" spans="1:13" s="50" customFormat="1" ht="20.100000000000001" customHeight="1">
      <c r="A45" s="142"/>
      <c r="B45" s="143"/>
      <c r="C45" s="46"/>
      <c r="D45" s="17"/>
      <c r="E45" s="46"/>
      <c r="F45" s="149"/>
      <c r="G45" s="19"/>
      <c r="H45" s="19"/>
      <c r="I45" s="19"/>
      <c r="J45" s="37"/>
      <c r="K45" s="37"/>
      <c r="L45" s="37"/>
      <c r="M45" s="37"/>
    </row>
    <row r="46" spans="1:13" s="50" customFormat="1" ht="27" customHeight="1">
      <c r="A46" s="144">
        <v>1</v>
      </c>
      <c r="B46" s="18" t="s">
        <v>493</v>
      </c>
      <c r="C46" s="17">
        <v>2</v>
      </c>
      <c r="D46" s="17" t="s">
        <v>494</v>
      </c>
      <c r="E46" s="145">
        <v>6704.5</v>
      </c>
      <c r="F46" s="145">
        <f>+E46*C46</f>
        <v>13409</v>
      </c>
      <c r="G46" s="19">
        <v>0.7</v>
      </c>
      <c r="H46" s="19">
        <f t="shared" ref="H46" si="16">+I46-G46</f>
        <v>0.20000000000000007</v>
      </c>
      <c r="I46" s="19">
        <v>0.9</v>
      </c>
      <c r="J46" s="37">
        <f t="shared" ref="J46" si="17">+G46*F46</f>
        <v>9386.2999999999993</v>
      </c>
      <c r="K46" s="37">
        <f t="shared" ref="K46" si="18">+L46-J46</f>
        <v>2681.8000000000011</v>
      </c>
      <c r="L46" s="37">
        <f t="shared" ref="L46" si="19">+I46*F46</f>
        <v>12068.1</v>
      </c>
      <c r="M46" s="37"/>
    </row>
    <row r="47" spans="1:13" s="50" customFormat="1" ht="20.100000000000001" customHeight="1">
      <c r="A47" s="144"/>
      <c r="B47" s="18"/>
      <c r="C47" s="17"/>
      <c r="D47" s="17"/>
      <c r="E47" s="145"/>
      <c r="F47" s="145"/>
      <c r="G47" s="19"/>
      <c r="H47" s="19"/>
      <c r="I47" s="19"/>
      <c r="J47" s="37"/>
      <c r="K47" s="37"/>
      <c r="L47" s="37"/>
      <c r="M47" s="37"/>
    </row>
    <row r="48" spans="1:13" s="50" customFormat="1" ht="20.100000000000001" customHeight="1">
      <c r="A48" s="144">
        <v>2</v>
      </c>
      <c r="B48" s="18" t="s">
        <v>496</v>
      </c>
      <c r="C48" s="17">
        <f>+C46</f>
        <v>2</v>
      </c>
      <c r="D48" s="17" t="str">
        <f>+D46</f>
        <v>no.</v>
      </c>
      <c r="E48" s="145">
        <v>613.20000000000005</v>
      </c>
      <c r="F48" s="145">
        <f>+E48*C48</f>
        <v>1226.4000000000001</v>
      </c>
      <c r="G48" s="19">
        <v>0.7</v>
      </c>
      <c r="H48" s="19">
        <f t="shared" ref="H48" si="20">+I48-G48</f>
        <v>0.20000000000000007</v>
      </c>
      <c r="I48" s="19">
        <v>0.9</v>
      </c>
      <c r="J48" s="37">
        <f t="shared" ref="J48" si="21">+G48*F48</f>
        <v>858.48</v>
      </c>
      <c r="K48" s="37">
        <f t="shared" ref="K48" si="22">+L48-J48</f>
        <v>245.2800000000002</v>
      </c>
      <c r="L48" s="37">
        <f t="shared" ref="L48" si="23">+I48*F48</f>
        <v>1103.7600000000002</v>
      </c>
      <c r="M48" s="37"/>
    </row>
    <row r="49" spans="1:13" s="50" customFormat="1" ht="20.100000000000001" customHeight="1">
      <c r="A49" s="17"/>
      <c r="B49" s="48"/>
      <c r="C49" s="49"/>
      <c r="D49" s="49"/>
      <c r="E49" s="49"/>
      <c r="F49" s="49"/>
      <c r="G49" s="19"/>
      <c r="H49" s="19"/>
      <c r="I49" s="19"/>
      <c r="J49" s="37"/>
      <c r="K49" s="37"/>
      <c r="L49" s="37"/>
      <c r="M49" s="37"/>
    </row>
    <row r="50" spans="1:13" s="50" customFormat="1" ht="20.100000000000001" customHeight="1">
      <c r="A50" s="17"/>
      <c r="B50" s="47" t="s">
        <v>495</v>
      </c>
      <c r="C50" s="49"/>
      <c r="D50" s="49"/>
      <c r="E50" s="49"/>
      <c r="F50" s="49"/>
      <c r="G50" s="19"/>
      <c r="H50" s="19"/>
      <c r="I50" s="19"/>
      <c r="J50" s="37"/>
      <c r="K50" s="37"/>
      <c r="L50" s="37"/>
      <c r="M50" s="37"/>
    </row>
    <row r="51" spans="1:13" s="50" customFormat="1" ht="20.100000000000001" customHeight="1">
      <c r="A51" s="17"/>
      <c r="B51" s="146" t="s">
        <v>497</v>
      </c>
      <c r="C51" s="49"/>
      <c r="D51" s="49"/>
      <c r="E51" s="49"/>
      <c r="F51" s="49"/>
      <c r="G51" s="19"/>
      <c r="H51" s="19"/>
      <c r="I51" s="19"/>
      <c r="J51" s="37"/>
      <c r="K51" s="37"/>
      <c r="L51" s="37"/>
      <c r="M51" s="37"/>
    </row>
    <row r="52" spans="1:13" s="50" customFormat="1" ht="46.5" customHeight="1">
      <c r="A52" s="17"/>
      <c r="B52" s="20" t="s">
        <v>498</v>
      </c>
      <c r="C52" s="49"/>
      <c r="D52" s="49"/>
      <c r="E52" s="49"/>
      <c r="F52" s="49"/>
      <c r="G52" s="19"/>
      <c r="H52" s="19"/>
      <c r="I52" s="19"/>
      <c r="J52" s="37"/>
      <c r="K52" s="37"/>
      <c r="L52" s="37"/>
      <c r="M52" s="37"/>
    </row>
    <row r="53" spans="1:13" s="50" customFormat="1" ht="20.100000000000001" customHeight="1">
      <c r="A53" s="17"/>
      <c r="B53" s="148" t="s">
        <v>499</v>
      </c>
      <c r="C53" s="49"/>
      <c r="D53" s="49"/>
      <c r="E53" s="49"/>
      <c r="F53" s="49"/>
      <c r="G53" s="19"/>
      <c r="H53" s="19"/>
      <c r="I53" s="19"/>
      <c r="J53" s="37"/>
      <c r="K53" s="37"/>
      <c r="L53" s="37"/>
      <c r="M53" s="37"/>
    </row>
    <row r="54" spans="1:13" s="50" customFormat="1" ht="20.100000000000001" customHeight="1">
      <c r="A54" s="17">
        <v>1</v>
      </c>
      <c r="B54" s="48" t="s">
        <v>500</v>
      </c>
      <c r="C54" s="49">
        <v>3</v>
      </c>
      <c r="D54" s="49" t="s">
        <v>494</v>
      </c>
      <c r="E54" s="49">
        <v>1249.4542516999998</v>
      </c>
      <c r="F54" s="145">
        <f>+E54*C54</f>
        <v>3748.362755099999</v>
      </c>
      <c r="G54" s="19">
        <v>0</v>
      </c>
      <c r="H54" s="19">
        <f t="shared" ref="H54:H55" si="24">+I54-G54</f>
        <v>0.5</v>
      </c>
      <c r="I54" s="19">
        <v>0.5</v>
      </c>
      <c r="J54" s="37">
        <f t="shared" ref="J54:J55" si="25">+G54*F54</f>
        <v>0</v>
      </c>
      <c r="K54" s="37">
        <f t="shared" ref="K54:K55" si="26">+L54-J54</f>
        <v>1874.1813775499995</v>
      </c>
      <c r="L54" s="37">
        <f t="shared" ref="L54:L55" si="27">+I54*F54</f>
        <v>1874.1813775499995</v>
      </c>
      <c r="M54" s="37"/>
    </row>
    <row r="55" spans="1:13" s="50" customFormat="1" ht="20.100000000000001" customHeight="1">
      <c r="A55" s="17">
        <v>2</v>
      </c>
      <c r="B55" s="48" t="s">
        <v>501</v>
      </c>
      <c r="C55" s="49">
        <v>1</v>
      </c>
      <c r="D55" s="49" t="s">
        <v>494</v>
      </c>
      <c r="E55" s="49">
        <v>1462.1904195</v>
      </c>
      <c r="F55" s="145">
        <f>+E55*C55</f>
        <v>1462.1904195</v>
      </c>
      <c r="G55" s="19">
        <v>0</v>
      </c>
      <c r="H55" s="19">
        <f t="shared" si="24"/>
        <v>0.5</v>
      </c>
      <c r="I55" s="19">
        <v>0.5</v>
      </c>
      <c r="J55" s="37">
        <f t="shared" si="25"/>
        <v>0</v>
      </c>
      <c r="K55" s="37">
        <f t="shared" si="26"/>
        <v>731.09520974999998</v>
      </c>
      <c r="L55" s="37">
        <f t="shared" si="27"/>
        <v>731.09520974999998</v>
      </c>
      <c r="M55" s="37"/>
    </row>
    <row r="56" spans="1:13" s="50" customFormat="1" ht="20.100000000000001" customHeight="1">
      <c r="A56" s="17"/>
      <c r="B56" s="48"/>
      <c r="C56" s="49"/>
      <c r="D56" s="49"/>
      <c r="E56" s="49"/>
      <c r="F56" s="49"/>
      <c r="G56" s="19"/>
      <c r="H56" s="19"/>
      <c r="I56" s="19"/>
      <c r="J56" s="37"/>
      <c r="K56" s="37"/>
      <c r="L56" s="37"/>
      <c r="M56" s="37"/>
    </row>
    <row r="57" spans="1:13" s="50" customFormat="1" ht="20.100000000000001" customHeight="1">
      <c r="A57" s="17"/>
      <c r="B57" s="148" t="s">
        <v>502</v>
      </c>
      <c r="C57" s="49"/>
      <c r="D57" s="49"/>
      <c r="E57" s="49"/>
      <c r="F57" s="49"/>
      <c r="G57" s="19"/>
      <c r="H57" s="19"/>
      <c r="I57" s="19"/>
      <c r="J57" s="37"/>
      <c r="K57" s="37"/>
      <c r="L57" s="37"/>
      <c r="M57" s="37"/>
    </row>
    <row r="58" spans="1:13" s="50" customFormat="1" ht="20.100000000000001" customHeight="1">
      <c r="A58" s="17">
        <v>3</v>
      </c>
      <c r="B58" s="48" t="s">
        <v>503</v>
      </c>
      <c r="C58" s="49">
        <v>2</v>
      </c>
      <c r="D58" s="49" t="s">
        <v>494</v>
      </c>
      <c r="E58" s="49">
        <v>1182.9741992624997</v>
      </c>
      <c r="F58" s="145">
        <f>+E58*C58</f>
        <v>2365.9483985249994</v>
      </c>
      <c r="G58" s="19">
        <v>0</v>
      </c>
      <c r="H58" s="19">
        <f t="shared" ref="H58" si="28">+I58-G58</f>
        <v>0.5</v>
      </c>
      <c r="I58" s="19">
        <v>0.5</v>
      </c>
      <c r="J58" s="37">
        <f t="shared" ref="J58" si="29">+G58*F58</f>
        <v>0</v>
      </c>
      <c r="K58" s="37">
        <f t="shared" ref="K58" si="30">+L58-J58</f>
        <v>1182.9741992624997</v>
      </c>
      <c r="L58" s="37">
        <f t="shared" ref="L58" si="31">+I58*F58</f>
        <v>1182.9741992624997</v>
      </c>
      <c r="M58" s="37"/>
    </row>
    <row r="59" spans="1:13" s="50" customFormat="1" ht="20.100000000000001" customHeight="1">
      <c r="A59" s="17"/>
      <c r="B59" s="48"/>
      <c r="C59" s="49"/>
      <c r="D59" s="49"/>
      <c r="E59" s="49"/>
      <c r="F59" s="49"/>
      <c r="G59" s="19"/>
      <c r="H59" s="19"/>
      <c r="I59" s="19"/>
      <c r="J59" s="37"/>
      <c r="K59" s="37"/>
      <c r="L59" s="37"/>
      <c r="M59" s="37"/>
    </row>
    <row r="60" spans="1:13" s="50" customFormat="1" ht="20.100000000000001" customHeight="1">
      <c r="A60" s="17"/>
      <c r="B60" s="147" t="s">
        <v>513</v>
      </c>
      <c r="C60" s="49"/>
      <c r="D60" s="49"/>
      <c r="E60" s="49"/>
      <c r="F60" s="49"/>
      <c r="G60" s="19"/>
      <c r="H60" s="19"/>
      <c r="I60" s="19"/>
      <c r="J60" s="37"/>
      <c r="K60" s="37"/>
      <c r="L60" s="37"/>
      <c r="M60" s="37"/>
    </row>
    <row r="61" spans="1:13" s="50" customFormat="1" ht="22.5" customHeight="1">
      <c r="A61" s="17">
        <v>4</v>
      </c>
      <c r="B61" s="48" t="s">
        <v>504</v>
      </c>
      <c r="C61" s="49">
        <v>1</v>
      </c>
      <c r="D61" s="49" t="s">
        <v>494</v>
      </c>
      <c r="E61" s="49">
        <v>1621.7425453499998</v>
      </c>
      <c r="F61" s="145">
        <f>+E61*C61</f>
        <v>1621.7425453499998</v>
      </c>
      <c r="G61" s="19">
        <v>0</v>
      </c>
      <c r="H61" s="19">
        <f t="shared" ref="H61:H62" si="32">+I61-G61</f>
        <v>0</v>
      </c>
      <c r="I61" s="19">
        <v>0</v>
      </c>
      <c r="J61" s="37">
        <f t="shared" ref="J61:J62" si="33">+G61*F61</f>
        <v>0</v>
      </c>
      <c r="K61" s="37">
        <f t="shared" ref="K61:K62" si="34">+L61-J61</f>
        <v>0</v>
      </c>
      <c r="L61" s="37">
        <f t="shared" ref="L61:L62" si="35">+I61*F61</f>
        <v>0</v>
      </c>
      <c r="M61" s="37"/>
    </row>
    <row r="62" spans="1:13" s="50" customFormat="1" ht="24.75" customHeight="1">
      <c r="A62" s="17">
        <v>5</v>
      </c>
      <c r="B62" s="48" t="s">
        <v>505</v>
      </c>
      <c r="C62" s="49">
        <v>1</v>
      </c>
      <c r="D62" s="49" t="s">
        <v>494</v>
      </c>
      <c r="E62" s="49">
        <v>1249.4542516999998</v>
      </c>
      <c r="F62" s="145">
        <f>+E62*C62</f>
        <v>1249.4542516999998</v>
      </c>
      <c r="G62" s="19">
        <v>0</v>
      </c>
      <c r="H62" s="19">
        <f t="shared" si="32"/>
        <v>0</v>
      </c>
      <c r="I62" s="19">
        <v>0</v>
      </c>
      <c r="J62" s="37">
        <f t="shared" si="33"/>
        <v>0</v>
      </c>
      <c r="K62" s="37">
        <f t="shared" si="34"/>
        <v>0</v>
      </c>
      <c r="L62" s="37">
        <f t="shared" si="35"/>
        <v>0</v>
      </c>
      <c r="M62" s="37"/>
    </row>
    <row r="63" spans="1:13" s="50" customFormat="1" ht="20.100000000000001" customHeight="1">
      <c r="A63" s="17"/>
      <c r="B63" s="48"/>
      <c r="C63" s="49"/>
      <c r="D63" s="49"/>
      <c r="E63" s="49"/>
      <c r="F63" s="145"/>
      <c r="G63" s="19"/>
      <c r="H63" s="19"/>
      <c r="I63" s="19"/>
      <c r="J63" s="37"/>
      <c r="K63" s="37"/>
      <c r="L63" s="37"/>
      <c r="M63" s="37"/>
    </row>
    <row r="64" spans="1:13" s="50" customFormat="1" ht="20.100000000000001" customHeight="1">
      <c r="A64" s="17"/>
      <c r="B64" s="48"/>
      <c r="C64" s="49"/>
      <c r="D64" s="49"/>
      <c r="E64" s="49"/>
      <c r="F64" s="49"/>
      <c r="G64" s="19"/>
      <c r="H64" s="19"/>
      <c r="I64" s="19"/>
      <c r="J64" s="37"/>
      <c r="K64" s="37"/>
      <c r="L64" s="37"/>
      <c r="M64" s="37"/>
    </row>
    <row r="65" spans="1:13" s="50" customFormat="1" ht="20.100000000000001" customHeight="1">
      <c r="A65" s="17"/>
      <c r="B65" s="48"/>
      <c r="C65" s="49"/>
      <c r="D65" s="49"/>
      <c r="E65" s="49"/>
      <c r="F65" s="49"/>
      <c r="G65" s="19"/>
      <c r="H65" s="19"/>
      <c r="I65" s="19"/>
      <c r="J65" s="37"/>
      <c r="K65" s="37"/>
      <c r="L65" s="37"/>
      <c r="M65" s="37"/>
    </row>
    <row r="66" spans="1:13" s="50" customFormat="1" ht="20.100000000000001" customHeight="1">
      <c r="A66" s="150"/>
      <c r="B66" s="151"/>
      <c r="C66" s="152"/>
      <c r="D66" s="152"/>
      <c r="E66" s="152"/>
      <c r="F66" s="152">
        <f>SUM(F40:F65)</f>
        <v>28014.758370175001</v>
      </c>
      <c r="G66" s="30"/>
      <c r="H66" s="30"/>
      <c r="I66" s="30"/>
      <c r="J66" s="152">
        <f>SUM(J40:J65)</f>
        <v>10244.779999999999</v>
      </c>
      <c r="K66" s="152">
        <f>SUM(K40:K65)</f>
        <v>6715.3307865625011</v>
      </c>
      <c r="L66" s="152">
        <f>SUM(L40:L65)</f>
        <v>16960.110786562498</v>
      </c>
      <c r="M66" s="153"/>
    </row>
    <row r="67" spans="1:13" s="50" customFormat="1" ht="20.100000000000001" customHeight="1">
      <c r="A67" s="17"/>
      <c r="B67" s="48"/>
      <c r="C67" s="49"/>
      <c r="D67" s="49"/>
      <c r="E67" s="49"/>
      <c r="F67" s="49"/>
      <c r="G67" s="19"/>
      <c r="H67" s="19"/>
      <c r="I67" s="19"/>
      <c r="J67" s="37"/>
      <c r="K67" s="37"/>
      <c r="L67" s="37"/>
      <c r="M67" s="37"/>
    </row>
    <row r="68" spans="1:13" s="50" customFormat="1" ht="20.100000000000001" customHeight="1">
      <c r="A68" s="17"/>
      <c r="B68" s="15" t="s">
        <v>411</v>
      </c>
      <c r="C68" s="49"/>
      <c r="D68" s="49"/>
      <c r="E68" s="49"/>
      <c r="F68" s="49">
        <f>+F38</f>
        <v>84009.701533488173</v>
      </c>
      <c r="G68" s="19"/>
      <c r="H68" s="19"/>
      <c r="I68" s="19"/>
      <c r="J68" s="49">
        <f>+J38</f>
        <v>78825.429000774282</v>
      </c>
      <c r="K68" s="49">
        <f t="shared" ref="K68:L68" si="36">+K38</f>
        <v>582.26107936507969</v>
      </c>
      <c r="L68" s="49">
        <f t="shared" si="36"/>
        <v>79407.690080139349</v>
      </c>
      <c r="M68" s="37"/>
    </row>
    <row r="69" spans="1:13" s="50" customFormat="1" ht="20.100000000000001" customHeight="1">
      <c r="A69" s="17"/>
      <c r="B69" s="48"/>
      <c r="C69" s="49"/>
      <c r="D69" s="49"/>
      <c r="E69" s="49"/>
      <c r="F69" s="49"/>
      <c r="G69" s="19"/>
      <c r="H69" s="19"/>
      <c r="I69" s="19"/>
      <c r="J69" s="37"/>
      <c r="K69" s="37"/>
      <c r="L69" s="37"/>
      <c r="M69" s="37"/>
    </row>
    <row r="70" spans="1:13" s="50" customFormat="1" ht="20.100000000000001" customHeight="1">
      <c r="A70" s="17"/>
      <c r="B70" s="15" t="s">
        <v>506</v>
      </c>
      <c r="C70" s="49"/>
      <c r="D70" s="49"/>
      <c r="E70" s="49"/>
      <c r="F70" s="49">
        <f>+F66</f>
        <v>28014.758370175001</v>
      </c>
      <c r="G70" s="19"/>
      <c r="H70" s="19"/>
      <c r="I70" s="19"/>
      <c r="J70" s="49">
        <f>J66</f>
        <v>10244.779999999999</v>
      </c>
      <c r="K70" s="49">
        <f>L70-J70</f>
        <v>6715.3307865624993</v>
      </c>
      <c r="L70" s="37">
        <f>L66</f>
        <v>16960.110786562498</v>
      </c>
      <c r="M70" s="37"/>
    </row>
    <row r="71" spans="1:13" s="50" customFormat="1" ht="20.100000000000001" customHeight="1">
      <c r="A71" s="17"/>
      <c r="B71" s="48"/>
      <c r="C71" s="49"/>
      <c r="D71" s="49"/>
      <c r="E71" s="49"/>
      <c r="F71" s="49"/>
      <c r="G71" s="19"/>
      <c r="H71" s="19"/>
      <c r="I71" s="19"/>
      <c r="J71" s="37"/>
      <c r="K71" s="37"/>
      <c r="L71" s="37"/>
      <c r="M71" s="37"/>
    </row>
    <row r="72" spans="1:13" s="50" customFormat="1" ht="20.100000000000001" customHeight="1">
      <c r="A72" s="17"/>
      <c r="B72" s="48"/>
      <c r="C72" s="49"/>
      <c r="D72" s="49"/>
      <c r="E72" s="49"/>
      <c r="F72" s="49"/>
      <c r="G72" s="19"/>
      <c r="H72" s="19"/>
      <c r="I72" s="19"/>
      <c r="J72" s="37"/>
      <c r="K72" s="37"/>
      <c r="L72" s="37"/>
      <c r="M72" s="37"/>
    </row>
    <row r="73" spans="1:13" s="50" customFormat="1" ht="20.100000000000001" customHeight="1">
      <c r="A73" s="17"/>
      <c r="B73" s="48"/>
      <c r="C73" s="49"/>
      <c r="D73" s="49"/>
      <c r="E73" s="49"/>
      <c r="F73" s="49"/>
      <c r="G73" s="19"/>
      <c r="H73" s="19"/>
      <c r="I73" s="19"/>
      <c r="J73" s="37"/>
      <c r="K73" s="37"/>
      <c r="L73" s="37"/>
      <c r="M73" s="37"/>
    </row>
    <row r="74" spans="1:13" s="50" customFormat="1" ht="20.100000000000001" customHeight="1">
      <c r="A74" s="17"/>
      <c r="B74" s="48"/>
      <c r="C74" s="49"/>
      <c r="D74" s="49"/>
      <c r="E74" s="49"/>
      <c r="F74" s="49"/>
      <c r="G74" s="19"/>
      <c r="H74" s="19"/>
      <c r="I74" s="19"/>
      <c r="J74" s="37"/>
      <c r="K74" s="37"/>
      <c r="L74" s="37"/>
      <c r="M74" s="37"/>
    </row>
    <row r="75" spans="1:13" s="50" customFormat="1" ht="20.100000000000001" customHeight="1">
      <c r="A75" s="17"/>
      <c r="B75" s="48"/>
      <c r="C75" s="49"/>
      <c r="D75" s="49"/>
      <c r="E75" s="49"/>
      <c r="F75" s="49"/>
      <c r="G75" s="19"/>
      <c r="H75" s="19"/>
      <c r="I75" s="19"/>
      <c r="J75" s="37"/>
      <c r="K75" s="37"/>
      <c r="L75" s="37"/>
      <c r="M75" s="37"/>
    </row>
    <row r="76" spans="1:13" ht="20.100000000000001" customHeight="1">
      <c r="A76" s="46"/>
      <c r="B76" s="20"/>
      <c r="C76" s="49"/>
      <c r="D76" s="49"/>
      <c r="E76" s="49"/>
      <c r="F76" s="49"/>
      <c r="G76" s="19"/>
      <c r="H76" s="19"/>
      <c r="I76" s="19"/>
      <c r="J76" s="37"/>
      <c r="K76" s="37"/>
      <c r="L76" s="37"/>
      <c r="M76" s="37"/>
    </row>
    <row r="77" spans="1:13" ht="20.100000000000001" customHeight="1">
      <c r="A77" s="46"/>
      <c r="B77" s="46"/>
      <c r="C77" s="46"/>
      <c r="D77" s="46"/>
      <c r="E77" s="46"/>
      <c r="F77" s="46"/>
      <c r="G77" s="19"/>
      <c r="H77" s="19"/>
      <c r="I77" s="19"/>
      <c r="J77" s="37"/>
      <c r="K77" s="37"/>
      <c r="L77" s="37"/>
      <c r="M77" s="37"/>
    </row>
    <row r="78" spans="1:13" ht="20.100000000000001" customHeight="1">
      <c r="A78" s="53"/>
      <c r="B78" s="53" t="s">
        <v>450</v>
      </c>
      <c r="C78" s="53"/>
      <c r="D78" s="53"/>
      <c r="E78" s="53"/>
      <c r="F78" s="54">
        <f>SUM(F68:F77)</f>
        <v>112024.45990366317</v>
      </c>
      <c r="G78" s="23"/>
      <c r="H78" s="23"/>
      <c r="I78" s="23"/>
      <c r="J78" s="54">
        <f t="shared" ref="J78:L78" si="37">SUM(J68:J77)</f>
        <v>89070.209000774281</v>
      </c>
      <c r="K78" s="54">
        <f t="shared" si="37"/>
        <v>7297.5918659275794</v>
      </c>
      <c r="L78" s="54">
        <f t="shared" si="37"/>
        <v>96367.800866701844</v>
      </c>
      <c r="M78" s="54"/>
    </row>
    <row r="80" spans="1:13" ht="20.100000000000001" customHeight="1">
      <c r="F80" s="55"/>
      <c r="G80" s="55"/>
      <c r="H80" s="55"/>
      <c r="I80" s="55"/>
    </row>
  </sheetData>
  <mergeCells count="9">
    <mergeCell ref="A4:M4"/>
    <mergeCell ref="A5:A6"/>
    <mergeCell ref="B5:B6"/>
    <mergeCell ref="C5:C6"/>
    <mergeCell ref="D5:D6"/>
    <mergeCell ref="E5:E6"/>
    <mergeCell ref="G5:I5"/>
    <mergeCell ref="J5:L5"/>
    <mergeCell ref="M5:M6"/>
  </mergeCells>
  <printOptions horizontalCentered="1"/>
  <pageMargins left="0.39370078740157499" right="0.39370078740157499" top="0.39370078740157499" bottom="0.39370078740157499" header="0.31496062992126" footer="0.118110236220472"/>
  <pageSetup paperSize="9" scale="71" fitToHeight="0" orientation="landscape" r:id="rId1"/>
  <headerFooter>
    <oddFooter>&amp;C1/&amp;P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7835C3-4842-4AB8-A32F-9D2B64222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37FE5-48B0-4318-A9B2-B3D53C4929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IPA -07</vt:lpstr>
      <vt:lpstr>Summary</vt:lpstr>
      <vt:lpstr>BOQ - Doors</vt:lpstr>
      <vt:lpstr>Variations</vt:lpstr>
      <vt:lpstr>'BOQ - Doors'!Print_Area</vt:lpstr>
      <vt:lpstr>'IPA -07'!Print_Area</vt:lpstr>
      <vt:lpstr>Summary!Print_Area</vt:lpstr>
      <vt:lpstr>Variations!Print_Area</vt:lpstr>
      <vt:lpstr>'BOQ - Doors'!Print_Titles</vt:lpstr>
      <vt:lpstr>Variations!Print_Titles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Kariyappa</dc:creator>
  <cp:lastModifiedBy>Tharaka Rathnayaka</cp:lastModifiedBy>
  <cp:lastPrinted>2023-02-24T14:23:59Z</cp:lastPrinted>
  <dcterms:created xsi:type="dcterms:W3CDTF">2023-02-09T06:32:01Z</dcterms:created>
  <dcterms:modified xsi:type="dcterms:W3CDTF">2023-04-18T13:41:40Z</dcterms:modified>
</cp:coreProperties>
</file>