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44 TJ Technical\"/>
    </mc:Choice>
  </mc:AlternateContent>
  <xr:revisionPtr revIDLastSave="0" documentId="13_ncr:1_{356AF0EE-0E52-41BC-801F-6D7A129FEE5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mmary" sheetId="1" r:id="rId1"/>
  </sheets>
  <definedNames>
    <definedName name="_xlnm.Print_Area" localSheetId="0">Summary!$A$1:$L$12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5" i="1"/>
  <c r="H9" i="1"/>
  <c r="H6" i="1"/>
  <c r="J5" i="1"/>
  <c r="J6" i="1"/>
  <c r="K6" i="1" s="1"/>
  <c r="J9" i="1"/>
  <c r="L9" i="1"/>
  <c r="L12" i="1" s="1"/>
  <c r="L6" i="1"/>
  <c r="L5" i="1"/>
  <c r="I12" i="1"/>
  <c r="G12" i="1"/>
  <c r="H5" i="1"/>
  <c r="H3" i="1"/>
  <c r="J12" i="1"/>
  <c r="F9" i="1"/>
  <c r="F6" i="1"/>
  <c r="F5" i="1"/>
  <c r="K3" i="1"/>
  <c r="K5" i="1"/>
  <c r="K9" i="1" l="1"/>
  <c r="H12" i="1"/>
  <c r="K12" i="1"/>
  <c r="F12" i="1"/>
</calcChain>
</file>

<file path=xl/sharedStrings.xml><?xml version="1.0" encoding="utf-8"?>
<sst xmlns="http://schemas.openxmlformats.org/spreadsheetml/2006/main" count="23" uniqueCount="19">
  <si>
    <t>No</t>
  </si>
  <si>
    <t>Description</t>
  </si>
  <si>
    <t>Previous</t>
  </si>
  <si>
    <t>Currenet</t>
  </si>
  <si>
    <t>Cumulative</t>
  </si>
  <si>
    <t>Original Contract</t>
  </si>
  <si>
    <t>Removal of scratches from glass Qanels for Client handover</t>
  </si>
  <si>
    <t>Glass Panel size 3.0m x 2.0m· Double side</t>
  </si>
  <si>
    <t>Glass Panel size 3.0m x 2.0m- Single side</t>
  </si>
  <si>
    <t>Removal of scratches from aluminium panels for Client handover</t>
  </si>
  <si>
    <t>Scratches on aluminium panels, mullions etc</t>
  </si>
  <si>
    <t>Qty</t>
  </si>
  <si>
    <t>Unit</t>
  </si>
  <si>
    <t>Rate</t>
  </si>
  <si>
    <t>Amount</t>
  </si>
  <si>
    <t>Previous qty</t>
  </si>
  <si>
    <t>Currenet qty</t>
  </si>
  <si>
    <t>Cumulative qty</t>
  </si>
  <si>
    <t>No WIR, Sheets not sign by the KCE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</si>
</sst>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/>
    <xf numFmtId="43" fontId="2" fillId="0" borderId="0" xfId="1" applyFont="1"/>
    <xf numFmtId="4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9" fontId="2" fillId="0" borderId="0" xfId="1" applyNumberFormat="1" applyFont="1" applyAlignment="1">
      <alignment horizontal="center"/>
    </xf>
    <xf numFmtId="39" fontId="0" fillId="0" borderId="0" xfId="1" applyNumberFormat="1" applyFont="1"/>
    <xf numFmtId="39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view="pageBreakPreview" zoomScaleNormal="100" zoomScaleSheetLayoutView="100" workbookViewId="0">
      <selection activeCell="J16" sqref="J16"/>
    </sheetView>
  </sheetViews>
  <sheetFormatPr defaultRowHeight="14.5" x14ac:dyDescent="0.35"/>
  <cols>
    <col min="2" max="2" width="35.6328125" customWidth="1"/>
    <col min="3" max="3" width="12.7265625" style="10" customWidth="1"/>
    <col min="4" max="4" width="12.7265625" customWidth="1"/>
    <col min="5" max="6" width="12.7265625" style="3" customWidth="1"/>
    <col min="7" max="9" width="12.90625" style="13" customWidth="1"/>
    <col min="10" max="12" width="12.90625" style="3" customWidth="1"/>
    <col min="14" max="14" width="11.08984375" bestFit="1" customWidth="1"/>
  </cols>
  <sheetData>
    <row r="1" spans="1:14" s="1" customFormat="1" ht="27.5" customHeight="1" x14ac:dyDescent="0.35">
      <c r="A1" s="1" t="s">
        <v>0</v>
      </c>
      <c r="B1" s="1" t="s">
        <v>1</v>
      </c>
      <c r="C1" s="9" t="s">
        <v>11</v>
      </c>
      <c r="D1" s="1" t="s">
        <v>12</v>
      </c>
      <c r="E1" s="2" t="s">
        <v>13</v>
      </c>
      <c r="F1" s="2" t="s">
        <v>14</v>
      </c>
      <c r="G1" s="12" t="s">
        <v>15</v>
      </c>
      <c r="H1" s="12" t="s">
        <v>16</v>
      </c>
      <c r="I1" s="12" t="s">
        <v>17</v>
      </c>
      <c r="J1" s="2" t="s">
        <v>2</v>
      </c>
      <c r="K1" s="2" t="s">
        <v>3</v>
      </c>
      <c r="L1" s="2" t="s">
        <v>4</v>
      </c>
    </row>
    <row r="2" spans="1:14" x14ac:dyDescent="0.35">
      <c r="N2" s="3"/>
    </row>
    <row r="3" spans="1:14" x14ac:dyDescent="0.35">
      <c r="B3" t="s">
        <v>5</v>
      </c>
      <c r="H3" s="13">
        <f>I3-G3</f>
        <v>0</v>
      </c>
      <c r="K3" s="3">
        <f>L3-J3</f>
        <v>0</v>
      </c>
      <c r="N3" s="3">
        <v>325000</v>
      </c>
    </row>
    <row r="4" spans="1:14" ht="29" x14ac:dyDescent="0.35">
      <c r="B4" s="7" t="s">
        <v>6</v>
      </c>
      <c r="N4" s="5"/>
    </row>
    <row r="5" spans="1:14" x14ac:dyDescent="0.35">
      <c r="B5" t="s">
        <v>7</v>
      </c>
      <c r="C5" s="10">
        <v>450</v>
      </c>
      <c r="D5" t="s">
        <v>0</v>
      </c>
      <c r="E5" s="3">
        <v>300</v>
      </c>
      <c r="F5" s="3">
        <f>PRODUCT(E5,C5)</f>
        <v>135000</v>
      </c>
      <c r="H5" s="13">
        <f>I5-G5</f>
        <v>4</v>
      </c>
      <c r="I5" s="13">
        <f>5*80%</f>
        <v>4</v>
      </c>
      <c r="J5" s="3">
        <f>G5*E5</f>
        <v>0</v>
      </c>
      <c r="K5" s="3">
        <f>L5-J5</f>
        <v>1200</v>
      </c>
      <c r="L5" s="3">
        <f>I5*E5</f>
        <v>1200</v>
      </c>
      <c r="M5" t="s">
        <v>18</v>
      </c>
    </row>
    <row r="6" spans="1:14" x14ac:dyDescent="0.35">
      <c r="B6" t="s">
        <v>8</v>
      </c>
      <c r="C6" s="10">
        <v>450</v>
      </c>
      <c r="D6" t="s">
        <v>0</v>
      </c>
      <c r="E6" s="3">
        <v>200</v>
      </c>
      <c r="F6" s="3">
        <f>PRODUCT(E6,C6)</f>
        <v>90000</v>
      </c>
      <c r="H6" s="13">
        <f>I6-G6</f>
        <v>0</v>
      </c>
      <c r="I6" s="13">
        <v>0</v>
      </c>
      <c r="J6" s="3">
        <f>G6*E6</f>
        <v>0</v>
      </c>
      <c r="K6" s="3">
        <f>L6-J6</f>
        <v>0</v>
      </c>
      <c r="L6" s="3">
        <f>I6*E6</f>
        <v>0</v>
      </c>
    </row>
    <row r="8" spans="1:14" ht="29" x14ac:dyDescent="0.35">
      <c r="B8" s="7" t="s">
        <v>9</v>
      </c>
      <c r="C8" s="11"/>
      <c r="D8" s="6"/>
      <c r="E8" s="8"/>
      <c r="F8" s="8"/>
    </row>
    <row r="9" spans="1:14" x14ac:dyDescent="0.35">
      <c r="B9" t="s">
        <v>10</v>
      </c>
      <c r="C9" s="10">
        <v>2500</v>
      </c>
      <c r="D9" t="s">
        <v>0</v>
      </c>
      <c r="E9" s="3">
        <v>40</v>
      </c>
      <c r="F9" s="3">
        <f>PRODUCT(E9,C9)</f>
        <v>100000</v>
      </c>
      <c r="H9" s="13">
        <f>I9-G9</f>
        <v>91.600000000000009</v>
      </c>
      <c r="I9" s="13">
        <f>114.5*80%</f>
        <v>91.600000000000009</v>
      </c>
      <c r="J9" s="3">
        <f>G9*E9</f>
        <v>0</v>
      </c>
      <c r="K9" s="3">
        <f>L9-J9</f>
        <v>3664.0000000000005</v>
      </c>
      <c r="L9" s="3">
        <f>I9*E9</f>
        <v>3664.0000000000005</v>
      </c>
      <c r="M9" t="s">
        <v>18</v>
      </c>
    </row>
    <row r="12" spans="1:14" x14ac:dyDescent="0.35">
      <c r="F12" s="4">
        <f>SUM(F5:F11)</f>
        <v>325000</v>
      </c>
      <c r="G12" s="14">
        <f t="shared" ref="G12" si="0">SUM(G5:G11)</f>
        <v>0</v>
      </c>
      <c r="H12" s="14">
        <f t="shared" ref="H12" si="1">SUM(H5:H11)</f>
        <v>95.600000000000009</v>
      </c>
      <c r="I12" s="14">
        <f t="shared" ref="I12" si="2">SUM(I5:I11)</f>
        <v>95.600000000000009</v>
      </c>
      <c r="J12" s="4">
        <f t="shared" ref="J12:L12" si="3">SUM(J5:J11)</f>
        <v>0</v>
      </c>
      <c r="K12" s="4">
        <f t="shared" si="3"/>
        <v>4864</v>
      </c>
      <c r="L12" s="4">
        <f t="shared" si="3"/>
        <v>4864</v>
      </c>
    </row>
  </sheetData>
  <pageMargins left="0.7" right="0.7" top="0.75" bottom="0.75" header="0.3" footer="0.3"/>
  <pageSetup paperSize="9"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2015-06-05T18:17:20Z</dcterms:created>
  <dcterms:modified xsi:type="dcterms:W3CDTF">2023-04-18T08:17:42Z</dcterms:modified>
</cp:coreProperties>
</file>