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P18. EW Cox\"/>
    </mc:Choice>
  </mc:AlternateContent>
  <xr:revisionPtr revIDLastSave="0" documentId="13_ncr:1_{521D5231-A23F-4438-9007-653F5D0FE721}" xr6:coauthVersionLast="47" xr6:coauthVersionMax="47" xr10:uidLastSave="{00000000-0000-0000-0000-000000000000}"/>
  <bookViews>
    <workbookView xWindow="-110" yWindow="-110" windowWidth="25820" windowHeight="13900" xr2:uid="{D1B49369-4774-4D6C-89D6-14EE71B6C949}"/>
  </bookViews>
  <sheets>
    <sheet name="Sheet1" sheetId="1" r:id="rId1"/>
  </sheets>
  <definedNames>
    <definedName name="_xlnm.Print_Area" localSheetId="0">Sheet1!$A$1:$H$30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33" i="1"/>
  <c r="D34" i="1"/>
  <c r="D39" i="1"/>
  <c r="E30" i="1" l="1"/>
  <c r="F30" i="1"/>
  <c r="E29" i="1"/>
  <c r="F29" i="1"/>
  <c r="E23" i="1"/>
  <c r="F23" i="1"/>
  <c r="H30" i="1"/>
  <c r="H29" i="1"/>
  <c r="H23" i="1"/>
  <c r="H21" i="1"/>
  <c r="F21" i="1" s="1"/>
  <c r="H20" i="1"/>
  <c r="F20" i="1" s="1"/>
  <c r="H10" i="1"/>
  <c r="F10" i="1" s="1"/>
</calcChain>
</file>

<file path=xl/sharedStrings.xml><?xml version="1.0" encoding="utf-8"?>
<sst xmlns="http://schemas.openxmlformats.org/spreadsheetml/2006/main" count="42" uniqueCount="40">
  <si>
    <t>Item</t>
  </si>
  <si>
    <t>Description</t>
  </si>
  <si>
    <t>Hotel Tower</t>
  </si>
  <si>
    <t>A</t>
  </si>
  <si>
    <t xml:space="preserve">Low Profile Davit for Abseiling L-29 </t>
  </si>
  <si>
    <t>B</t>
  </si>
  <si>
    <t>High Profile Davit for Abseiling L-2, L-4 and L-29</t>
  </si>
  <si>
    <t>C</t>
  </si>
  <si>
    <t>Monorail System at L-2, L-4, L-12, L-17 ,L-28 and L24</t>
  </si>
  <si>
    <t>Monorail Sysyem at Void Area L-12</t>
  </si>
  <si>
    <t>Monorail Sysyem at Void Area L-24</t>
  </si>
  <si>
    <t>Monorail System at Decking Slab area L-12,L-17 &amp; L-28</t>
  </si>
  <si>
    <t>D</t>
  </si>
  <si>
    <t>Abseil Hook at Upper Roof</t>
  </si>
  <si>
    <t>Residence Tower</t>
  </si>
  <si>
    <t>E</t>
  </si>
  <si>
    <t>Low Profile Davit for Abseiling at Level-23</t>
  </si>
  <si>
    <t>F</t>
  </si>
  <si>
    <t>High Profile Davit for Abseiling L-2, L-4 and L-32</t>
  </si>
  <si>
    <t>G</t>
  </si>
  <si>
    <t>Monorail System at L-2, L-4, L-18, L-26, L-28 and L-32</t>
  </si>
  <si>
    <t>Monorail System at Void Area L-18</t>
  </si>
  <si>
    <t>Monorail System at L-26</t>
  </si>
  <si>
    <t>Monorail System at Decking Slab area L-10,L-23 &amp; L-29</t>
  </si>
  <si>
    <t>Monorail System at Roof Canopy area</t>
  </si>
  <si>
    <t xml:space="preserve">H </t>
  </si>
  <si>
    <t>Unit</t>
  </si>
  <si>
    <t xml:space="preserve">% </t>
  </si>
  <si>
    <t>BOQ</t>
  </si>
  <si>
    <t>Previous</t>
  </si>
  <si>
    <t>Cumulative</t>
  </si>
  <si>
    <t>This Month</t>
  </si>
  <si>
    <t>Provisional Sum for BMU</t>
  </si>
  <si>
    <t>Variation</t>
  </si>
  <si>
    <t>Feasibility study for change in BMU strategy</t>
  </si>
  <si>
    <t>Additional anchor points to void</t>
  </si>
  <si>
    <t>Omit monorail system to L02, L04</t>
  </si>
  <si>
    <t>Omit Provisional Sum for BMU</t>
  </si>
  <si>
    <t>Monorail System at L-2 Podium</t>
  </si>
  <si>
    <t>Monorail System at L-4 Podium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</si>
</sst>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3" fontId="0" fillId="0" borderId="0" xfId="1" applyFont="1"/>
    <xf numFmtId="9" fontId="0" fillId="0" borderId="0" xfId="2" applyFont="1"/>
    <xf numFmtId="0" fontId="0" fillId="0" borderId="2" xfId="0" applyBorder="1" applyAlignment="1">
      <alignment horizontal="center"/>
    </xf>
    <xf numFmtId="0" fontId="0" fillId="0" borderId="2" xfId="0" applyBorder="1"/>
    <xf numFmtId="43" fontId="0" fillId="0" borderId="2" xfId="1" applyFont="1" applyBorder="1"/>
    <xf numFmtId="9" fontId="0" fillId="0" borderId="2" xfId="2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43" fontId="0" fillId="0" borderId="3" xfId="1" applyFont="1" applyBorder="1"/>
    <xf numFmtId="9" fontId="0" fillId="0" borderId="3" xfId="2" applyFont="1" applyBorder="1"/>
    <xf numFmtId="0" fontId="2" fillId="0" borderId="1" xfId="0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43" fontId="2" fillId="0" borderId="0" xfId="1" applyFont="1"/>
    <xf numFmtId="9" fontId="2" fillId="0" borderId="0" xfId="2" applyFont="1"/>
    <xf numFmtId="0" fontId="0" fillId="0" borderId="2" xfId="0" applyBorder="1" applyAlignment="1">
      <alignment horizontal="left" indent="2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3933-0827-44A3-8ACE-AF4ED3536423}">
  <dimension ref="A1:H39"/>
  <sheetViews>
    <sheetView tabSelected="1" view="pageBreakPreview" zoomScale="90" zoomScaleNormal="100" zoomScaleSheetLayoutView="90" workbookViewId="0">
      <selection activeCell="E34" sqref="E34"/>
    </sheetView>
  </sheetViews>
  <sheetFormatPr defaultRowHeight="14.5" x14ac:dyDescent="0.35"/>
  <cols>
    <col min="1" max="1" width="8.7265625" style="1"/>
    <col min="2" max="2" width="50.08984375" customWidth="1"/>
    <col min="4" max="4" width="11.7265625" style="3" bestFit="1" customWidth="1"/>
    <col min="5" max="6" width="16.54296875" style="3" customWidth="1"/>
    <col min="7" max="7" width="8.7265625" style="4"/>
    <col min="8" max="8" width="16.54296875" style="3" customWidth="1"/>
  </cols>
  <sheetData>
    <row r="1" spans="1:8" s="2" customFormat="1" ht="29.5" customHeight="1" x14ac:dyDescent="0.35">
      <c r="A1" s="13" t="s">
        <v>0</v>
      </c>
      <c r="B1" s="13" t="s">
        <v>1</v>
      </c>
      <c r="C1" s="13" t="s">
        <v>26</v>
      </c>
      <c r="D1" s="14" t="s">
        <v>28</v>
      </c>
      <c r="E1" s="14" t="s">
        <v>29</v>
      </c>
      <c r="F1" s="14" t="s">
        <v>31</v>
      </c>
      <c r="G1" s="15" t="s">
        <v>27</v>
      </c>
      <c r="H1" s="14" t="s">
        <v>30</v>
      </c>
    </row>
    <row r="2" spans="1:8" x14ac:dyDescent="0.35">
      <c r="A2" s="5">
        <v>1</v>
      </c>
      <c r="B2" s="6" t="s">
        <v>2</v>
      </c>
      <c r="C2" s="6"/>
      <c r="D2" s="7"/>
      <c r="E2" s="7"/>
      <c r="F2" s="7"/>
      <c r="G2" s="8"/>
      <c r="H2" s="7"/>
    </row>
    <row r="3" spans="1:8" x14ac:dyDescent="0.35">
      <c r="A3" s="5" t="s">
        <v>3</v>
      </c>
      <c r="B3" s="6" t="s">
        <v>4</v>
      </c>
      <c r="C3" s="6"/>
      <c r="D3" s="7">
        <v>46187</v>
      </c>
      <c r="E3" s="7"/>
      <c r="F3" s="7"/>
      <c r="G3" s="8"/>
      <c r="H3" s="7"/>
    </row>
    <row r="4" spans="1:8" x14ac:dyDescent="0.35">
      <c r="A4" s="5" t="s">
        <v>5</v>
      </c>
      <c r="B4" s="6" t="s">
        <v>6</v>
      </c>
      <c r="C4" s="6"/>
      <c r="D4" s="7">
        <v>37355</v>
      </c>
      <c r="E4" s="7"/>
      <c r="F4" s="7"/>
      <c r="G4" s="8"/>
      <c r="H4" s="7"/>
    </row>
    <row r="5" spans="1:8" x14ac:dyDescent="0.35">
      <c r="A5" s="5" t="s">
        <v>7</v>
      </c>
      <c r="B5" s="6" t="s">
        <v>8</v>
      </c>
      <c r="C5" s="6"/>
      <c r="D5" s="7"/>
      <c r="E5" s="7"/>
      <c r="F5" s="7"/>
      <c r="G5" s="8"/>
      <c r="H5" s="7"/>
    </row>
    <row r="6" spans="1:8" x14ac:dyDescent="0.35">
      <c r="A6" s="5"/>
      <c r="B6" s="18" t="s">
        <v>38</v>
      </c>
      <c r="C6" s="6"/>
      <c r="D6" s="7">
        <v>0</v>
      </c>
      <c r="E6" s="7"/>
      <c r="F6" s="7"/>
      <c r="G6" s="8"/>
      <c r="H6" s="7"/>
    </row>
    <row r="7" spans="1:8" x14ac:dyDescent="0.35">
      <c r="A7" s="5"/>
      <c r="B7" s="18" t="s">
        <v>39</v>
      </c>
      <c r="C7" s="6"/>
      <c r="D7" s="7">
        <v>0</v>
      </c>
      <c r="E7" s="7"/>
      <c r="F7" s="7"/>
      <c r="G7" s="8"/>
      <c r="H7" s="7"/>
    </row>
    <row r="8" spans="1:8" x14ac:dyDescent="0.35">
      <c r="A8" s="5"/>
      <c r="B8" s="18" t="s">
        <v>9</v>
      </c>
      <c r="C8" s="6"/>
      <c r="D8" s="7">
        <v>19159</v>
      </c>
      <c r="E8" s="7"/>
      <c r="F8" s="7"/>
      <c r="G8" s="8"/>
      <c r="H8" s="7"/>
    </row>
    <row r="9" spans="1:8" x14ac:dyDescent="0.35">
      <c r="A9" s="5"/>
      <c r="B9" s="18" t="s">
        <v>10</v>
      </c>
      <c r="C9" s="6"/>
      <c r="D9" s="7">
        <v>25002</v>
      </c>
      <c r="E9" s="7"/>
      <c r="F9" s="7"/>
      <c r="G9" s="8"/>
      <c r="H9" s="7"/>
    </row>
    <row r="10" spans="1:8" x14ac:dyDescent="0.35">
      <c r="A10" s="5"/>
      <c r="B10" s="18" t="s">
        <v>11</v>
      </c>
      <c r="C10" s="6"/>
      <c r="D10" s="7">
        <v>68851</v>
      </c>
      <c r="E10" s="7">
        <v>0</v>
      </c>
      <c r="F10" s="7">
        <f>H10-E10</f>
        <v>48195.7</v>
      </c>
      <c r="G10" s="8">
        <v>0.7</v>
      </c>
      <c r="H10" s="7">
        <f>PRODUCT(G10,D10)</f>
        <v>48195.7</v>
      </c>
    </row>
    <row r="11" spans="1:8" x14ac:dyDescent="0.35">
      <c r="A11" s="5" t="s">
        <v>12</v>
      </c>
      <c r="B11" s="6" t="s">
        <v>13</v>
      </c>
      <c r="C11" s="6"/>
      <c r="D11" s="7">
        <v>6015</v>
      </c>
      <c r="E11" s="7"/>
      <c r="F11" s="7"/>
      <c r="G11" s="8"/>
      <c r="H11" s="7"/>
    </row>
    <row r="12" spans="1:8" x14ac:dyDescent="0.35">
      <c r="A12" s="5">
        <v>2</v>
      </c>
      <c r="B12" s="6" t="s">
        <v>14</v>
      </c>
      <c r="C12" s="6"/>
      <c r="D12" s="7"/>
      <c r="E12" s="7"/>
      <c r="F12" s="7"/>
      <c r="G12" s="8"/>
      <c r="H12" s="7"/>
    </row>
    <row r="13" spans="1:8" x14ac:dyDescent="0.35">
      <c r="A13" s="5" t="s">
        <v>15</v>
      </c>
      <c r="B13" s="6" t="s">
        <v>16</v>
      </c>
      <c r="C13" s="6"/>
      <c r="D13" s="7">
        <v>14077</v>
      </c>
      <c r="E13" s="7"/>
      <c r="F13" s="7"/>
      <c r="G13" s="8"/>
      <c r="H13" s="7"/>
    </row>
    <row r="14" spans="1:8" x14ac:dyDescent="0.35">
      <c r="A14" s="5" t="s">
        <v>17</v>
      </c>
      <c r="B14" s="6" t="s">
        <v>18</v>
      </c>
      <c r="C14" s="6"/>
      <c r="D14" s="7">
        <v>164106</v>
      </c>
      <c r="E14" s="7"/>
      <c r="F14" s="7"/>
      <c r="G14" s="8"/>
      <c r="H14" s="7"/>
    </row>
    <row r="15" spans="1:8" x14ac:dyDescent="0.35">
      <c r="A15" s="5" t="s">
        <v>19</v>
      </c>
      <c r="B15" s="6" t="s">
        <v>20</v>
      </c>
      <c r="C15" s="6"/>
      <c r="D15" s="7"/>
      <c r="E15" s="7"/>
      <c r="F15" s="7"/>
      <c r="G15" s="8"/>
      <c r="H15" s="7"/>
    </row>
    <row r="16" spans="1:8" x14ac:dyDescent="0.35">
      <c r="A16" s="5"/>
      <c r="B16" s="18" t="s">
        <v>38</v>
      </c>
      <c r="C16" s="6"/>
      <c r="D16" s="7">
        <v>0</v>
      </c>
      <c r="E16" s="7"/>
      <c r="F16" s="7"/>
      <c r="G16" s="8"/>
      <c r="H16" s="7"/>
    </row>
    <row r="17" spans="1:8" x14ac:dyDescent="0.35">
      <c r="A17" s="5"/>
      <c r="B17" s="18" t="s">
        <v>39</v>
      </c>
      <c r="C17" s="6"/>
      <c r="D17" s="7">
        <v>0</v>
      </c>
      <c r="E17" s="7"/>
      <c r="F17" s="7"/>
      <c r="G17" s="8"/>
      <c r="H17" s="7"/>
    </row>
    <row r="18" spans="1:8" x14ac:dyDescent="0.35">
      <c r="A18" s="5"/>
      <c r="B18" s="18" t="s">
        <v>21</v>
      </c>
      <c r="C18" s="6"/>
      <c r="D18" s="7">
        <v>18246</v>
      </c>
      <c r="E18" s="7"/>
      <c r="F18" s="7"/>
      <c r="G18" s="8"/>
      <c r="H18" s="7"/>
    </row>
    <row r="19" spans="1:8" x14ac:dyDescent="0.35">
      <c r="A19" s="5"/>
      <c r="B19" s="18" t="s">
        <v>22</v>
      </c>
      <c r="C19" s="6"/>
      <c r="D19" s="7">
        <v>6420</v>
      </c>
      <c r="E19" s="7"/>
      <c r="F19" s="7"/>
      <c r="G19" s="8"/>
      <c r="H19" s="7"/>
    </row>
    <row r="20" spans="1:8" x14ac:dyDescent="0.35">
      <c r="A20" s="5"/>
      <c r="B20" s="18" t="s">
        <v>23</v>
      </c>
      <c r="C20" s="6"/>
      <c r="D20" s="7">
        <v>52491</v>
      </c>
      <c r="E20" s="7">
        <v>0</v>
      </c>
      <c r="F20" s="7">
        <f>H20-E20</f>
        <v>36743.699999999997</v>
      </c>
      <c r="G20" s="8">
        <v>0.7</v>
      </c>
      <c r="H20" s="7">
        <f>PRODUCT(G20,D20)</f>
        <v>36743.699999999997</v>
      </c>
    </row>
    <row r="21" spans="1:8" x14ac:dyDescent="0.35">
      <c r="A21" s="5"/>
      <c r="B21" s="18" t="s">
        <v>24</v>
      </c>
      <c r="C21" s="6"/>
      <c r="D21" s="7">
        <v>170952</v>
      </c>
      <c r="E21" s="7">
        <v>0</v>
      </c>
      <c r="F21" s="7">
        <f>H21-E21</f>
        <v>119666.4</v>
      </c>
      <c r="G21" s="8">
        <v>0.7</v>
      </c>
      <c r="H21" s="7">
        <f>PRODUCT(G21,D21)</f>
        <v>119666.4</v>
      </c>
    </row>
    <row r="22" spans="1:8" x14ac:dyDescent="0.35">
      <c r="A22" s="5" t="s">
        <v>25</v>
      </c>
      <c r="B22" s="6" t="s">
        <v>32</v>
      </c>
      <c r="C22" s="6"/>
      <c r="D22" s="7">
        <v>200000</v>
      </c>
      <c r="E22" s="7"/>
      <c r="F22" s="7"/>
      <c r="G22" s="8"/>
      <c r="H22" s="7"/>
    </row>
    <row r="23" spans="1:8" x14ac:dyDescent="0.35">
      <c r="A23" s="5"/>
      <c r="B23" s="6"/>
      <c r="C23" s="6"/>
      <c r="D23" s="7"/>
      <c r="E23" s="7">
        <f>SUM(E2:E22)</f>
        <v>0</v>
      </c>
      <c r="F23" s="7">
        <f>SUM(F2:F22)</f>
        <v>204605.8</v>
      </c>
      <c r="G23" s="8"/>
      <c r="H23" s="7">
        <f>SUM(H2:H22)</f>
        <v>204605.8</v>
      </c>
    </row>
    <row r="24" spans="1:8" x14ac:dyDescent="0.35">
      <c r="A24" s="5"/>
      <c r="B24" s="6" t="s">
        <v>33</v>
      </c>
      <c r="C24" s="6"/>
      <c r="D24" s="7"/>
      <c r="E24" s="7"/>
      <c r="F24" s="7"/>
      <c r="G24" s="8"/>
      <c r="H24" s="7"/>
    </row>
    <row r="25" spans="1:8" x14ac:dyDescent="0.35">
      <c r="A25" s="5"/>
      <c r="B25" s="6" t="s">
        <v>34</v>
      </c>
      <c r="C25" s="6"/>
      <c r="D25" s="7">
        <v>0</v>
      </c>
      <c r="E25" s="7"/>
      <c r="F25" s="7"/>
      <c r="G25" s="8"/>
      <c r="H25" s="7"/>
    </row>
    <row r="26" spans="1:8" x14ac:dyDescent="0.35">
      <c r="A26" s="5"/>
      <c r="B26" s="6" t="s">
        <v>35</v>
      </c>
      <c r="C26" s="6"/>
      <c r="D26" s="7">
        <v>12907</v>
      </c>
      <c r="E26" s="7"/>
      <c r="F26" s="7"/>
      <c r="G26" s="8"/>
      <c r="H26" s="7"/>
    </row>
    <row r="27" spans="1:8" x14ac:dyDescent="0.35">
      <c r="A27" s="5"/>
      <c r="B27" s="6" t="s">
        <v>36</v>
      </c>
      <c r="C27" s="6"/>
      <c r="D27" s="7">
        <v>-395202</v>
      </c>
      <c r="E27" s="7"/>
      <c r="F27" s="7"/>
      <c r="G27" s="8"/>
      <c r="H27" s="7"/>
    </row>
    <row r="28" spans="1:8" x14ac:dyDescent="0.35">
      <c r="A28" s="5"/>
      <c r="B28" s="6" t="s">
        <v>37</v>
      </c>
      <c r="C28" s="6"/>
      <c r="D28" s="7">
        <v>-200000</v>
      </c>
      <c r="E28" s="7"/>
      <c r="F28" s="7"/>
      <c r="G28" s="8"/>
      <c r="H28" s="7"/>
    </row>
    <row r="29" spans="1:8" x14ac:dyDescent="0.35">
      <c r="A29" s="9"/>
      <c r="B29" s="10"/>
      <c r="C29" s="10"/>
      <c r="D29" s="11"/>
      <c r="E29" s="11">
        <f>SUM(E26:E28)</f>
        <v>0</v>
      </c>
      <c r="F29" s="11">
        <f>SUM(F26:F28)</f>
        <v>0</v>
      </c>
      <c r="G29" s="12"/>
      <c r="H29" s="11">
        <f>SUM(H26:H28)</f>
        <v>0</v>
      </c>
    </row>
    <row r="30" spans="1:8" x14ac:dyDescent="0.35">
      <c r="E30" s="16">
        <f>E29+E23</f>
        <v>0</v>
      </c>
      <c r="F30" s="16">
        <f>F29+F23</f>
        <v>204605.8</v>
      </c>
      <c r="G30" s="17"/>
      <c r="H30" s="16">
        <f>H29+H23</f>
        <v>204605.8</v>
      </c>
    </row>
    <row r="32" spans="1:8" x14ac:dyDescent="0.35">
      <c r="D32" s="3">
        <f>SUM(D18:D21,D8:D10)</f>
        <v>361121</v>
      </c>
    </row>
    <row r="33" spans="4:4" x14ac:dyDescent="0.35">
      <c r="D33" s="3">
        <f>-D27</f>
        <v>395202</v>
      </c>
    </row>
    <row r="34" spans="4:4" x14ac:dyDescent="0.35">
      <c r="D34" s="3">
        <f>SUM(D32:D33)</f>
        <v>756323</v>
      </c>
    </row>
    <row r="37" spans="4:4" x14ac:dyDescent="0.35">
      <c r="D37" s="3">
        <v>236343</v>
      </c>
    </row>
    <row r="38" spans="4:4" x14ac:dyDescent="0.35">
      <c r="D38" s="3">
        <v>519980</v>
      </c>
    </row>
    <row r="39" spans="4:4" x14ac:dyDescent="0.35">
      <c r="D39" s="3">
        <f>SUM(D37:D38)</f>
        <v>756323</v>
      </c>
    </row>
  </sheetData>
  <pageMargins left="0.7" right="0.7" top="0.75" bottom="0.75" header="0.3" footer="0.3"/>
  <pageSetup paperSize="9" scale="63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2023-02-17T09:08:36Z</dcterms:created>
  <dcterms:modified xsi:type="dcterms:W3CDTF">2023-02-17T09:29:21Z</dcterms:modified>
</cp:coreProperties>
</file>