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sunny\Downloads\"/>
    </mc:Choice>
  </mc:AlternateContent>
  <xr:revisionPtr revIDLastSave="0" documentId="8_{EAD8F5E1-A4D4-432F-A6B2-BF41635C652E}" xr6:coauthVersionLast="47" xr6:coauthVersionMax="47" xr10:uidLastSave="{00000000-0000-0000-0000-000000000000}"/>
  <bookViews>
    <workbookView xWindow="-108" yWindow="-108" windowWidth="23256" windowHeight="12456" activeTab="1" xr2:uid="{00000000-000D-0000-FFFF-FFFF00000000}"/>
  </bookViews>
  <sheets>
    <sheet name="Raw Data" sheetId="6" r:id="rId1"/>
    <sheet name="Structured Data" sheetId="1" r:id="rId2"/>
    <sheet name="PIVOT TABLE 1" sheetId="3" r:id="rId3"/>
    <sheet name="PIVOT TABLE 2" sheetId="4" r:id="rId4"/>
    <sheet name="PIVOT TABLE 3" sheetId="5" r:id="rId5"/>
  </sheets>
  <definedNames>
    <definedName name="_xlnm._FilterDatabase" localSheetId="1" hidden="1">'Structured Data'!$A$1:$C$50</definedName>
    <definedName name="Slicer_Department">#N/A</definedName>
  </definedNames>
  <calcPr calcId="191028"/>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1" l="1"/>
  <c r="F6" i="1"/>
  <c r="F5" i="1"/>
  <c r="F4" i="1"/>
  <c r="F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BBE163-A825-421E-8F5D-E8C4B6664C61}" keepAlive="1" name="Query - Montgomery_Fleet_Equipment_Inve" description="Connection to the 'Montgomery_Fleet_Equipment_Inve' query in the workbook." type="5" refreshedVersion="8" background="1" saveData="1">
    <dbPr connection="Provider=Microsoft.Mashup.OleDb.1;Data Source=$Workbook$;Location=Montgomery_Fleet_Equipment_Inve;Extended Properties=&quot;&quot;" command="SELECT * FROM [Montgomery_Fleet_Equipment_Inve]"/>
  </connection>
  <connection id="2" xr16:uid="{5AED0B58-3D5B-4F47-ADF3-4188D362B020}" keepAlive="1" name="Query - Montgomery_Fleet_Equipment_Inve (2)" description="Connection to the 'Montgomery_Fleet_Equipment_Inve (2)' query in the workbook." type="5" refreshedVersion="8" background="1" saveData="1">
    <dbPr connection="Provider=Microsoft.Mashup.OleDb.1;Data Source=$Workbook$;Location=&quot;Montgomery_Fleet_Equipment_Inve (2)&quot;;Extended Properties=&quot;&quot;" command="SELECT * FROM [Montgomery_Fleet_Equipment_Inve (2)]"/>
  </connection>
</connections>
</file>

<file path=xl/sharedStrings.xml><?xml version="1.0" encoding="utf-8"?>
<sst xmlns="http://schemas.openxmlformats.org/spreadsheetml/2006/main" count="261" uniqueCount="40">
  <si>
    <t>Department</t>
  </si>
  <si>
    <t>Equipment Class</t>
  </si>
  <si>
    <t>Equipment Count</t>
  </si>
  <si>
    <t>Housing and Community Affairs</t>
  </si>
  <si>
    <t>Pick Up Trucks</t>
  </si>
  <si>
    <t>CONDITONS</t>
  </si>
  <si>
    <t>OUTPUT</t>
  </si>
  <si>
    <t>SUV</t>
  </si>
  <si>
    <t>SUM</t>
  </si>
  <si>
    <t>Sedan</t>
  </si>
  <si>
    <t>AVERAGE</t>
  </si>
  <si>
    <t>Human Rights</t>
  </si>
  <si>
    <t>MIN</t>
  </si>
  <si>
    <t>Libraries</t>
  </si>
  <si>
    <t>MAX</t>
  </si>
  <si>
    <t>Van</t>
  </si>
  <si>
    <t>COUNT</t>
  </si>
  <si>
    <t>Medium Duty</t>
  </si>
  <si>
    <t>Liquor Control</t>
  </si>
  <si>
    <t>Heavy Duty</t>
  </si>
  <si>
    <t>Office Of Homeland Security</t>
  </si>
  <si>
    <t>Permitting Services</t>
  </si>
  <si>
    <t>CUV</t>
  </si>
  <si>
    <t>Public Information Office</t>
  </si>
  <si>
    <t>Recreation</t>
  </si>
  <si>
    <t>Off Road Vehicle Equipment</t>
  </si>
  <si>
    <t>Sheriffs Office</t>
  </si>
  <si>
    <t>Public Safety SUV</t>
  </si>
  <si>
    <t>Public Safety Van</t>
  </si>
  <si>
    <t>Public Safety CUV</t>
  </si>
  <si>
    <t>Public Safety Sedan</t>
  </si>
  <si>
    <t>Public Safety Pick Up Trucks</t>
  </si>
  <si>
    <t>State Attorneys Office</t>
  </si>
  <si>
    <t>Technology Services</t>
  </si>
  <si>
    <t>Transportation</t>
  </si>
  <si>
    <t>Transit Bus</t>
  </si>
  <si>
    <t>Sum of Equipment Count</t>
  </si>
  <si>
    <t>Grand Total</t>
  </si>
  <si>
    <t>CUV Total</t>
  </si>
  <si>
    <t>Count of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</si>
</sst>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6" fillId="0" borderId="0" xfId="0" applyFont="1"/>
    <xf numFmtId="0" fontId="0" fillId="0" borderId="0" xfId="0" pivotButton="1"/>
    <xf numFmtId="0" fontId="0" fillId="34" borderId="12" xfId="0" applyFont="1" applyFill="1" applyBorder="1"/>
    <xf numFmtId="0" fontId="13" fillId="33" borderId="13" xfId="0" applyFont="1" applyFill="1" applyBorder="1"/>
    <xf numFmtId="0" fontId="13" fillId="33" borderId="14" xfId="0" applyFont="1" applyFill="1" applyBorder="1"/>
    <xf numFmtId="0" fontId="13" fillId="33" borderId="15" xfId="0" applyFont="1" applyFill="1" applyBorder="1"/>
    <xf numFmtId="0" fontId="0" fillId="34" borderId="13" xfId="0" applyNumberFormat="1" applyFont="1" applyFill="1" applyBorder="1"/>
    <xf numFmtId="0" fontId="0" fillId="34" borderId="14" xfId="0" applyNumberFormat="1" applyFont="1" applyFill="1" applyBorder="1"/>
    <xf numFmtId="0" fontId="0" fillId="34" borderId="15" xfId="0" applyFont="1" applyFill="1" applyBorder="1"/>
    <xf numFmtId="0" fontId="0" fillId="0" borderId="13" xfId="0" applyNumberFormat="1" applyFont="1" applyBorder="1"/>
    <xf numFmtId="0" fontId="0" fillId="0" borderId="14" xfId="0" applyNumberFormat="1" applyFont="1" applyBorder="1"/>
    <xf numFmtId="0" fontId="0" fillId="0" borderId="15" xfId="0" applyFont="1" applyBorder="1"/>
    <xf numFmtId="0" fontId="0" fillId="34" borderId="10" xfId="0" applyNumberFormat="1" applyFont="1" applyFill="1" applyBorder="1"/>
    <xf numFmtId="0" fontId="0" fillId="34" borderId="11"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[Montgomery_Fleet_Equipment_Inventory PART 2.xlsx]PIVOT TABLE 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601789327417656E-2"/>
          <c:y val="0.17851414406532518"/>
          <c:w val="0.8287551904309175"/>
          <c:h val="0.55681758530183723"/>
        </c:manualLayout>
      </c:layout>
      <c:barChart>
        <c:barDir val="col"/>
        <c:grouping val="clustered"/>
        <c:varyColors val="0"/>
        <c:ser>
          <c:idx val="0"/>
          <c:order val="0"/>
          <c:tx>
            <c:strRef>
              <c:f>'PIVOT TABLE 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1'!$A$4:$A$13</c:f>
              <c:strCache>
                <c:ptCount val="9"/>
                <c:pt idx="0">
                  <c:v>Medium Duty</c:v>
                </c:pt>
                <c:pt idx="1">
                  <c:v>Pick Up Trucks</c:v>
                </c:pt>
                <c:pt idx="2">
                  <c:v>Public Safety CUV</c:v>
                </c:pt>
                <c:pt idx="3">
                  <c:v>Public Safety Pick Up Trucks</c:v>
                </c:pt>
                <c:pt idx="4">
                  <c:v>Public Safety Sedan</c:v>
                </c:pt>
                <c:pt idx="5">
                  <c:v>Public Safety SUV</c:v>
                </c:pt>
                <c:pt idx="6">
                  <c:v>Public Safety Van</c:v>
                </c:pt>
                <c:pt idx="7">
                  <c:v>Sedan</c:v>
                </c:pt>
                <c:pt idx="8">
                  <c:v>SUV</c:v>
                </c:pt>
              </c:strCache>
            </c:strRef>
          </c:cat>
          <c:val>
            <c:numRef>
              <c:f>'PIVOT TABLE 1'!$B$4:$B$13</c:f>
              <c:numCache>
                <c:formatCode>General</c:formatCode>
                <c:ptCount val="9"/>
                <c:pt idx="0">
                  <c:v>1</c:v>
                </c:pt>
                <c:pt idx="1">
                  <c:v>3</c:v>
                </c:pt>
                <c:pt idx="2">
                  <c:v>4</c:v>
                </c:pt>
                <c:pt idx="3">
                  <c:v>1</c:v>
                </c:pt>
                <c:pt idx="4">
                  <c:v>46</c:v>
                </c:pt>
                <c:pt idx="5">
                  <c:v>20</c:v>
                </c:pt>
                <c:pt idx="6">
                  <c:v>8</c:v>
                </c:pt>
                <c:pt idx="7">
                  <c:v>1</c:v>
                </c:pt>
                <c:pt idx="8">
                  <c:v>1</c:v>
                </c:pt>
              </c:numCache>
            </c:numRef>
          </c:val>
          <c:extLst>
            <c:ext xmlns:c16="http://schemas.microsoft.com/office/drawing/2014/chart" uri="{C3380CC4-5D6E-409C-BE32-E72D297353CC}">
              <c16:uniqueId val="{00000000-BBF0-422C-BD0E-B68EAC8779B9}"/>
            </c:ext>
          </c:extLst>
        </c:ser>
        <c:dLbls>
          <c:dLblPos val="outEnd"/>
          <c:showLegendKey val="0"/>
          <c:showVal val="1"/>
          <c:showCatName val="0"/>
          <c:showSerName val="0"/>
          <c:showPercent val="0"/>
          <c:showBubbleSize val="0"/>
        </c:dLbls>
        <c:gapWidth val="100"/>
        <c:overlap val="-24"/>
        <c:axId val="1703642975"/>
        <c:axId val="373966239"/>
      </c:barChart>
      <c:catAx>
        <c:axId val="17036429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966239"/>
        <c:crosses val="autoZero"/>
        <c:auto val="1"/>
        <c:lblAlgn val="ctr"/>
        <c:lblOffset val="100"/>
        <c:noMultiLvlLbl val="0"/>
      </c:catAx>
      <c:valAx>
        <c:axId val="37396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4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1661160</xdr:colOff>
      <xdr:row>0</xdr:row>
      <xdr:rowOff>129540</xdr:rowOff>
    </xdr:from>
    <xdr:to>
      <xdr:col>6</xdr:col>
      <xdr:colOff>1013460</xdr:colOff>
      <xdr:row>15</xdr:row>
      <xdr:rowOff>129540</xdr:rowOff>
    </xdr:to>
    <xdr:graphicFrame macro="">
      <xdr:nvGraphicFramePr>
        <xdr:cNvPr id="2" name="Chart 1">
          <a:extLst>
            <a:ext uri="{FF2B5EF4-FFF2-40B4-BE49-F238E27FC236}">
              <a16:creationId xmlns:a16="http://schemas.microsoft.com/office/drawing/2014/main" id="{87A9CCA2-ED8C-93C3-D28E-6D9B3F908F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1386840</xdr:colOff>
      <xdr:row>0</xdr:row>
      <xdr:rowOff>137160</xdr:rowOff>
    </xdr:from>
    <xdr:to>
      <xdr:col>3</xdr:col>
      <xdr:colOff>1668780</xdr:colOff>
      <xdr:row>15</xdr:row>
      <xdr:rowOff>121920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A54AEE98-A56E-0176-24F6-21DFB97A9FF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564380" y="137160"/>
              <a:ext cx="1828800" cy="2727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819.924078703705" createdVersion="8" refreshedVersion="8" minRefreshableVersion="3" recordCount="49" xr:uid="{4A9432C0-44D9-41AD-8F93-287748C102C2}">
  <cacheSource type="worksheet">
    <worksheetSource name="Table1" sheet="Structured Data"/>
  </cacheSource>
  <cacheFields count="3">
    <cacheField name="Department" numFmtId="0">
      <sharedItems count="12">
        <s v="Housing and Community Affairs"/>
        <s v="Human Rights"/>
        <s v="Libraries"/>
        <s v="Liquor Control"/>
        <s v="Office Of Homeland Security"/>
        <s v="Permitting Services"/>
        <s v="Public Information Office"/>
        <s v="Recreation"/>
        <s v="Sheriffs Office"/>
        <s v="State Attorneys Office"/>
        <s v="Technology Services"/>
        <s v="Transportation"/>
      </sharedItems>
    </cacheField>
    <cacheField name="Equipment Class" numFmtId="0">
      <sharedItems count="14">
        <s v="Pick Up Trucks"/>
        <s v="SUV"/>
        <s v="Sedan"/>
        <s v="Van"/>
        <s v="Medium Duty"/>
        <s v="Heavy Duty"/>
        <s v="CUV"/>
        <s v="Off Road Vehicle Equipment"/>
        <s v="Public Safety SUV"/>
        <s v="Public Safety Van"/>
        <s v="Public Safety CUV"/>
        <s v="Public Safety Sedan"/>
        <s v="Public Safety Pick Up Trucks"/>
        <s v="Transit Bus"/>
      </sharedItems>
    </cacheField>
    <cacheField name="Equipment Count" numFmtId="0">
      <sharedItems containsSemiMixedTypes="0" containsString="0" containsNumber="1" containsInteger="1" minValue="1" maxValue="379"/>
    </cacheField>
  </cacheFields>
  <extLst>
    <ext xmlns:x14="http://schemas.microsoft.com/office/spreadsheetml/2009/9/main" uri="{725AE2AE-9491-48be-B2B4-4EB974FC3084}">
      <x14:pivotCacheDefinition pivotCacheId="21106751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21"/>
  </r>
  <r>
    <x v="0"/>
    <x v="1"/>
    <n v="1"/>
  </r>
  <r>
    <x v="0"/>
    <x v="2"/>
    <n v="23"/>
  </r>
  <r>
    <x v="1"/>
    <x v="2"/>
    <n v="2"/>
  </r>
  <r>
    <x v="2"/>
    <x v="0"/>
    <n v="3"/>
  </r>
  <r>
    <x v="2"/>
    <x v="3"/>
    <n v="2"/>
  </r>
  <r>
    <x v="2"/>
    <x v="4"/>
    <n v="1"/>
  </r>
  <r>
    <x v="3"/>
    <x v="3"/>
    <n v="2"/>
  </r>
  <r>
    <x v="3"/>
    <x v="5"/>
    <n v="42"/>
  </r>
  <r>
    <x v="3"/>
    <x v="1"/>
    <n v="1"/>
  </r>
  <r>
    <x v="3"/>
    <x v="2"/>
    <n v="11"/>
  </r>
  <r>
    <x v="4"/>
    <x v="1"/>
    <n v="1"/>
  </r>
  <r>
    <x v="5"/>
    <x v="6"/>
    <n v="9"/>
  </r>
  <r>
    <x v="5"/>
    <x v="1"/>
    <n v="27"/>
  </r>
  <r>
    <x v="5"/>
    <x v="0"/>
    <n v="24"/>
  </r>
  <r>
    <x v="5"/>
    <x v="3"/>
    <n v="1"/>
  </r>
  <r>
    <x v="5"/>
    <x v="2"/>
    <n v="48"/>
  </r>
  <r>
    <x v="6"/>
    <x v="3"/>
    <n v="1"/>
  </r>
  <r>
    <x v="7"/>
    <x v="2"/>
    <n v="6"/>
  </r>
  <r>
    <x v="7"/>
    <x v="0"/>
    <n v="5"/>
  </r>
  <r>
    <x v="7"/>
    <x v="1"/>
    <n v="2"/>
  </r>
  <r>
    <x v="7"/>
    <x v="3"/>
    <n v="15"/>
  </r>
  <r>
    <x v="7"/>
    <x v="7"/>
    <n v="7"/>
  </r>
  <r>
    <x v="8"/>
    <x v="8"/>
    <n v="20"/>
  </r>
  <r>
    <x v="8"/>
    <x v="2"/>
    <n v="1"/>
  </r>
  <r>
    <x v="8"/>
    <x v="4"/>
    <n v="1"/>
  </r>
  <r>
    <x v="8"/>
    <x v="0"/>
    <n v="3"/>
  </r>
  <r>
    <x v="8"/>
    <x v="1"/>
    <n v="1"/>
  </r>
  <r>
    <x v="8"/>
    <x v="9"/>
    <n v="8"/>
  </r>
  <r>
    <x v="8"/>
    <x v="10"/>
    <n v="4"/>
  </r>
  <r>
    <x v="8"/>
    <x v="11"/>
    <n v="46"/>
  </r>
  <r>
    <x v="8"/>
    <x v="12"/>
    <n v="1"/>
  </r>
  <r>
    <x v="9"/>
    <x v="11"/>
    <n v="1"/>
  </r>
  <r>
    <x v="9"/>
    <x v="3"/>
    <n v="1"/>
  </r>
  <r>
    <x v="9"/>
    <x v="1"/>
    <n v="1"/>
  </r>
  <r>
    <x v="9"/>
    <x v="2"/>
    <n v="2"/>
  </r>
  <r>
    <x v="10"/>
    <x v="0"/>
    <n v="1"/>
  </r>
  <r>
    <x v="10"/>
    <x v="6"/>
    <n v="1"/>
  </r>
  <r>
    <x v="10"/>
    <x v="3"/>
    <n v="11"/>
  </r>
  <r>
    <x v="10"/>
    <x v="1"/>
    <n v="3"/>
  </r>
  <r>
    <x v="11"/>
    <x v="0"/>
    <n v="93"/>
  </r>
  <r>
    <x v="11"/>
    <x v="5"/>
    <n v="248"/>
  </r>
  <r>
    <x v="11"/>
    <x v="13"/>
    <n v="379"/>
  </r>
  <r>
    <x v="11"/>
    <x v="1"/>
    <n v="53"/>
  </r>
  <r>
    <x v="11"/>
    <x v="3"/>
    <n v="32"/>
  </r>
  <r>
    <x v="11"/>
    <x v="4"/>
    <n v="98"/>
  </r>
  <r>
    <x v="11"/>
    <x v="7"/>
    <n v="276"/>
  </r>
  <r>
    <x v="11"/>
    <x v="6"/>
    <n v="5"/>
  </r>
  <r>
    <x v="11"/>
    <x v="2"/>
    <n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2E0D5F-6193-44AA-BB44-FFA289934EA8}"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3:B13" firstHeaderRow="1" firstDataRow="1" firstDataCol="1"/>
  <pivotFields count="3">
    <pivotField compact="0" outline="0" showAll="0" sortType="descending">
      <items count="13">
        <item h="1" x="0"/>
        <item h="1" x="1"/>
        <item h="1" x="2"/>
        <item h="1" x="3"/>
        <item h="1" x="4"/>
        <item h="1" x="5"/>
        <item h="1" x="6"/>
        <item h="1" x="7"/>
        <item x="8"/>
        <item h="1" x="9"/>
        <item h="1" x="10"/>
        <item h="1" x="11"/>
        <item t="default"/>
      </items>
      <autoSortScope>
        <pivotArea dataOnly="0" outline="0" fieldPosition="0">
          <references count="1">
            <reference field="4294967294" count="1" selected="0">
              <x v="0"/>
            </reference>
          </references>
        </pivotArea>
      </autoSortScope>
    </pivotField>
    <pivotField axis="axisRow" compact="0" outline="0" showAll="0">
      <items count="15">
        <item x="6"/>
        <item x="5"/>
        <item x="4"/>
        <item x="7"/>
        <item x="0"/>
        <item x="10"/>
        <item x="12"/>
        <item x="11"/>
        <item x="8"/>
        <item x="9"/>
        <item x="2"/>
        <item x="1"/>
        <item x="13"/>
        <item x="3"/>
        <item t="default"/>
      </items>
    </pivotField>
    <pivotField dataField="1" compact="0" outline="0" showAll="0"/>
  </pivotFields>
  <rowFields count="1">
    <field x="1"/>
  </rowFields>
  <rowItems count="10">
    <i>
      <x v="2"/>
    </i>
    <i>
      <x v="4"/>
    </i>
    <i>
      <x v="5"/>
    </i>
    <i>
      <x v="6"/>
    </i>
    <i>
      <x v="7"/>
    </i>
    <i>
      <x v="8"/>
    </i>
    <i>
      <x v="9"/>
    </i>
    <i>
      <x v="10"/>
    </i>
    <i>
      <x v="11"/>
    </i>
    <i t="grand">
      <x/>
    </i>
  </rowItems>
  <colItems count="1">
    <i/>
  </colItems>
  <dataFields count="1">
    <dataField name="Sum of Equipment Count" fld="2"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4A4B85-1A44-461F-A8DF-32E9FACCCE09}"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18" firstHeaderRow="0" firstDataRow="1" firstDataCol="1"/>
  <pivotFields count="3">
    <pivotField dataField="1" compact="0" outline="0" showAll="0" sortType="descending">
      <items count="13">
        <item sd="0" x="0"/>
        <item x="1"/>
        <item sd="0" x="2"/>
        <item sd="0" x="3"/>
        <item x="4"/>
        <item sd="0" x="5"/>
        <item x="6"/>
        <item sd="0" x="7"/>
        <item sd="0" x="8"/>
        <item sd="0" x="9"/>
        <item sd="0" x="10"/>
        <item x="11"/>
        <item t="default"/>
      </items>
      <autoSortScope>
        <pivotArea dataOnly="0" outline="0" fieldPosition="0">
          <references count="1">
            <reference field="4294967294" count="1" selected="0">
              <x v="0"/>
            </reference>
          </references>
        </pivotArea>
      </autoSortScope>
    </pivotField>
    <pivotField axis="axisRow" compact="0" outline="0" showAll="0">
      <items count="15">
        <item x="6"/>
        <item x="5"/>
        <item x="4"/>
        <item x="7"/>
        <item x="0"/>
        <item x="10"/>
        <item x="12"/>
        <item x="11"/>
        <item x="8"/>
        <item x="9"/>
        <item x="2"/>
        <item x="1"/>
        <item x="13"/>
        <item x="3"/>
        <item t="default"/>
      </items>
    </pivotField>
    <pivotField dataField="1" compact="0" outline="0" showAll="0"/>
  </pivotFields>
  <rowFields count="1">
    <field x="1"/>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Equipment Count" fld="2" baseField="0" baseItem="0"/>
    <dataField name="Count of Department" fld="0" subtotal="count" baseField="0" baseItem="0"/>
  </dataField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2E6600-8C18-410C-B5BB-275AD1D5A441}"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21" firstHeaderRow="1" firstDataRow="1" firstDataCol="2"/>
  <pivotFields count="3">
    <pivotField axis="axisRow" compact="0" outline="0"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Row" compact="0" outline="0" showAll="0">
      <items count="15">
        <item x="6"/>
        <item sd="0" x="5"/>
        <item sd="0" x="4"/>
        <item sd="0" x="7"/>
        <item sd="0" x="0"/>
        <item sd="0" x="10"/>
        <item sd="0" x="12"/>
        <item sd="0" x="11"/>
        <item sd="0" x="8"/>
        <item sd="0" x="9"/>
        <item sd="0" x="2"/>
        <item sd="0" x="1"/>
        <item sd="0" x="13"/>
        <item sd="0" x="3"/>
        <item t="default"/>
      </items>
    </pivotField>
    <pivotField dataField="1" compact="0" outline="0" showAll="0"/>
  </pivotFields>
  <rowFields count="2">
    <field x="1"/>
    <field x="0"/>
  </rowFields>
  <rowItems count="18">
    <i>
      <x/>
      <x v="5"/>
    </i>
    <i r="1">
      <x v="11"/>
    </i>
    <i r="1">
      <x v="10"/>
    </i>
    <i t="default">
      <x/>
    </i>
    <i>
      <x v="1"/>
    </i>
    <i>
      <x v="2"/>
    </i>
    <i>
      <x v="3"/>
    </i>
    <i>
      <x v="4"/>
    </i>
    <i>
      <x v="5"/>
    </i>
    <i>
      <x v="6"/>
    </i>
    <i>
      <x v="7"/>
    </i>
    <i>
      <x v="8"/>
    </i>
    <i>
      <x v="9"/>
    </i>
    <i>
      <x v="10"/>
    </i>
    <i>
      <x v="11"/>
    </i>
    <i>
      <x v="12"/>
    </i>
    <i>
      <x v="13"/>
    </i>
    <i t="grand">
      <x/>
    </i>
  </rowItems>
  <colItems count="1">
    <i/>
  </colItems>
  <dataFields count="1">
    <dataField name="Sum of Equipment Count" fld="2" baseField="0" baseItem="0"/>
  </dataField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C4D896C-2671-4DD0-AB78-C257F90BCBD0}" sourceName="Department">
  <pivotTables>
    <pivotTable tabId="3" name="PivotTable1"/>
  </pivotTables>
  <data>
    <tabular pivotCacheId="2110675165">
      <items count="12">
        <i x="0"/>
        <i x="1"/>
        <i x="2"/>
        <i x="3"/>
        <i x="4"/>
        <i x="5"/>
        <i x="6"/>
        <i x="7"/>
        <i x="8" s="1"/>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FFB0357-C4D7-4E45-B9FE-D926D8BA6A69}" cache="Slicer_Department" caption="Department" startItem="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99E912-C71E-4057-8FEC-168A4F351B0A}" name="Table1" displayName="Table1" ref="A1:C50" totalsRowShown="0">
  <autoFilter ref="A1:C50" xr:uid="{0099E912-C71E-4057-8FEC-168A4F351B0A}"/>
  <tableColumns count="3">
    <tableColumn id="1" xr3:uid="{CA11A516-49C7-4CEE-990D-5E59A0154049}" name="Department"/>
    <tableColumn id="2" xr3:uid="{8DE41D35-33F3-4E5F-9BBA-371EC5D1378E}" name="Equipment Class"/>
    <tableColumn id="3" xr3:uid="{8C748887-380A-494E-A440-CDF0E2FE4DB1}" name="Equipment Count"/>
  </tableColumns>
  <tableStyleInfo name="TableStyleDark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BD55E2-EFAE-4C29-98A9-0C0C50F1D118}" name="Table2" displayName="Table2" ref="E2:F7" totalsRowShown="0">
  <autoFilter ref="E2:F7" xr:uid="{F1BD55E2-EFAE-4C29-98A9-0C0C50F1D118}">
    <filterColumn colId="0" hiddenButton="1"/>
    <filterColumn colId="1" hiddenButton="1"/>
  </autoFilter>
  <tableColumns count="2">
    <tableColumn id="1" xr3:uid="{2F7F5B31-C361-4BCC-BCE3-7A96C3692D90}" name="CONDITONS" dataDxfId="0"/>
    <tableColumn id="2" xr3:uid="{4CD31F80-0987-40CE-9E07-946E05D30D49}" name="OUTPUT"/>
  </tableColumns>
  <tableStyleInfo name="TableStyleDark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3E65C-817C-4E28-A5C9-7A7C25CD8480}">
  <dimension ref="A1:C50"/>
  <sheetViews>
    <sheetView workbookViewId="0">
      <selection activeCell="B11" sqref="B11"/>
    </sheetView>
  </sheetViews>
  <sheetFormatPr defaultRowHeight="14.4" x14ac:dyDescent="0.3"/>
  <cols>
    <col min="1" max="1" width="26.88671875" bestFit="1" customWidth="1"/>
    <col min="2" max="2" width="24.109375" bestFit="1" customWidth="1"/>
    <col min="3" max="3" width="18.109375" bestFit="1" customWidth="1"/>
  </cols>
  <sheetData>
    <row r="1" spans="1:3" x14ac:dyDescent="0.3">
      <c r="A1" s="4" t="s">
        <v>0</v>
      </c>
      <c r="B1" s="5" t="s">
        <v>1</v>
      </c>
      <c r="C1" s="6" t="s">
        <v>2</v>
      </c>
    </row>
    <row r="2" spans="1:3" x14ac:dyDescent="0.3">
      <c r="A2" s="7" t="s">
        <v>3</v>
      </c>
      <c r="B2" s="8" t="s">
        <v>4</v>
      </c>
      <c r="C2" s="9">
        <v>21</v>
      </c>
    </row>
    <row r="3" spans="1:3" x14ac:dyDescent="0.3">
      <c r="A3" s="10" t="s">
        <v>3</v>
      </c>
      <c r="B3" s="11" t="s">
        <v>7</v>
      </c>
      <c r="C3" s="12">
        <v>1</v>
      </c>
    </row>
    <row r="4" spans="1:3" x14ac:dyDescent="0.3">
      <c r="A4" s="7" t="s">
        <v>3</v>
      </c>
      <c r="B4" s="8" t="s">
        <v>9</v>
      </c>
      <c r="C4" s="9">
        <v>23</v>
      </c>
    </row>
    <row r="5" spans="1:3" x14ac:dyDescent="0.3">
      <c r="A5" s="10" t="s">
        <v>11</v>
      </c>
      <c r="B5" s="11" t="s">
        <v>9</v>
      </c>
      <c r="C5" s="12">
        <v>2</v>
      </c>
    </row>
    <row r="6" spans="1:3" x14ac:dyDescent="0.3">
      <c r="A6" s="7" t="s">
        <v>13</v>
      </c>
      <c r="B6" s="8" t="s">
        <v>4</v>
      </c>
      <c r="C6" s="9">
        <v>3</v>
      </c>
    </row>
    <row r="7" spans="1:3" x14ac:dyDescent="0.3">
      <c r="A7" s="10" t="s">
        <v>13</v>
      </c>
      <c r="B7" s="11" t="s">
        <v>15</v>
      </c>
      <c r="C7" s="12">
        <v>2</v>
      </c>
    </row>
    <row r="8" spans="1:3" x14ac:dyDescent="0.3">
      <c r="A8" s="7" t="s">
        <v>13</v>
      </c>
      <c r="B8" s="8" t="s">
        <v>17</v>
      </c>
      <c r="C8" s="9">
        <v>1</v>
      </c>
    </row>
    <row r="9" spans="1:3" x14ac:dyDescent="0.3">
      <c r="A9" s="10" t="s">
        <v>18</v>
      </c>
      <c r="B9" s="11" t="s">
        <v>15</v>
      </c>
      <c r="C9" s="12">
        <v>2</v>
      </c>
    </row>
    <row r="10" spans="1:3" x14ac:dyDescent="0.3">
      <c r="A10" s="7" t="s">
        <v>18</v>
      </c>
      <c r="B10" s="8" t="s">
        <v>19</v>
      </c>
      <c r="C10" s="9">
        <v>42</v>
      </c>
    </row>
    <row r="11" spans="1:3" x14ac:dyDescent="0.3">
      <c r="A11" s="10" t="s">
        <v>18</v>
      </c>
      <c r="B11" s="11" t="s">
        <v>7</v>
      </c>
      <c r="C11" s="12">
        <v>1</v>
      </c>
    </row>
    <row r="12" spans="1:3" x14ac:dyDescent="0.3">
      <c r="A12" s="7" t="s">
        <v>18</v>
      </c>
      <c r="B12" s="8" t="s">
        <v>9</v>
      </c>
      <c r="C12" s="9">
        <v>11</v>
      </c>
    </row>
    <row r="13" spans="1:3" x14ac:dyDescent="0.3">
      <c r="A13" s="10" t="s">
        <v>20</v>
      </c>
      <c r="B13" s="11" t="s">
        <v>7</v>
      </c>
      <c r="C13" s="12">
        <v>1</v>
      </c>
    </row>
    <row r="14" spans="1:3" x14ac:dyDescent="0.3">
      <c r="A14" s="7" t="s">
        <v>21</v>
      </c>
      <c r="B14" s="8" t="s">
        <v>22</v>
      </c>
      <c r="C14" s="9">
        <v>9</v>
      </c>
    </row>
    <row r="15" spans="1:3" x14ac:dyDescent="0.3">
      <c r="A15" s="10" t="s">
        <v>21</v>
      </c>
      <c r="B15" s="11" t="s">
        <v>7</v>
      </c>
      <c r="C15" s="12">
        <v>27</v>
      </c>
    </row>
    <row r="16" spans="1:3" x14ac:dyDescent="0.3">
      <c r="A16" s="7" t="s">
        <v>21</v>
      </c>
      <c r="B16" s="8" t="s">
        <v>4</v>
      </c>
      <c r="C16" s="9">
        <v>24</v>
      </c>
    </row>
    <row r="17" spans="1:3" x14ac:dyDescent="0.3">
      <c r="A17" s="10" t="s">
        <v>21</v>
      </c>
      <c r="B17" s="11" t="s">
        <v>15</v>
      </c>
      <c r="C17" s="12">
        <v>1</v>
      </c>
    </row>
    <row r="18" spans="1:3" x14ac:dyDescent="0.3">
      <c r="A18" s="7" t="s">
        <v>21</v>
      </c>
      <c r="B18" s="8" t="s">
        <v>9</v>
      </c>
      <c r="C18" s="9">
        <v>48</v>
      </c>
    </row>
    <row r="19" spans="1:3" x14ac:dyDescent="0.3">
      <c r="A19" s="10" t="s">
        <v>23</v>
      </c>
      <c r="B19" s="11" t="s">
        <v>15</v>
      </c>
      <c r="C19" s="12">
        <v>1</v>
      </c>
    </row>
    <row r="20" spans="1:3" x14ac:dyDescent="0.3">
      <c r="A20" s="7" t="s">
        <v>24</v>
      </c>
      <c r="B20" s="8" t="s">
        <v>9</v>
      </c>
      <c r="C20" s="9">
        <v>6</v>
      </c>
    </row>
    <row r="21" spans="1:3" x14ac:dyDescent="0.3">
      <c r="A21" s="10" t="s">
        <v>24</v>
      </c>
      <c r="B21" s="11" t="s">
        <v>4</v>
      </c>
      <c r="C21" s="12">
        <v>5</v>
      </c>
    </row>
    <row r="22" spans="1:3" x14ac:dyDescent="0.3">
      <c r="A22" s="7" t="s">
        <v>24</v>
      </c>
      <c r="B22" s="8" t="s">
        <v>7</v>
      </c>
      <c r="C22" s="9">
        <v>2</v>
      </c>
    </row>
    <row r="23" spans="1:3" x14ac:dyDescent="0.3">
      <c r="A23" s="10" t="s">
        <v>24</v>
      </c>
      <c r="B23" s="11" t="s">
        <v>15</v>
      </c>
      <c r="C23" s="12">
        <v>15</v>
      </c>
    </row>
    <row r="24" spans="1:3" x14ac:dyDescent="0.3">
      <c r="A24" s="7" t="s">
        <v>24</v>
      </c>
      <c r="B24" s="8" t="s">
        <v>25</v>
      </c>
      <c r="C24" s="9">
        <v>7</v>
      </c>
    </row>
    <row r="25" spans="1:3" x14ac:dyDescent="0.3">
      <c r="A25" s="10" t="s">
        <v>26</v>
      </c>
      <c r="B25" s="11" t="s">
        <v>27</v>
      </c>
      <c r="C25" s="12">
        <v>20</v>
      </c>
    </row>
    <row r="26" spans="1:3" x14ac:dyDescent="0.3">
      <c r="A26" s="7" t="s">
        <v>26</v>
      </c>
      <c r="B26" s="8" t="s">
        <v>9</v>
      </c>
      <c r="C26" s="9">
        <v>1</v>
      </c>
    </row>
    <row r="27" spans="1:3" x14ac:dyDescent="0.3">
      <c r="A27" s="10" t="s">
        <v>26</v>
      </c>
      <c r="B27" s="11" t="s">
        <v>17</v>
      </c>
      <c r="C27" s="12">
        <v>1</v>
      </c>
    </row>
    <row r="28" spans="1:3" x14ac:dyDescent="0.3">
      <c r="A28" s="7" t="s">
        <v>26</v>
      </c>
      <c r="B28" s="8" t="s">
        <v>4</v>
      </c>
      <c r="C28" s="9">
        <v>3</v>
      </c>
    </row>
    <row r="29" spans="1:3" x14ac:dyDescent="0.3">
      <c r="A29" s="10" t="s">
        <v>26</v>
      </c>
      <c r="B29" s="11" t="s">
        <v>7</v>
      </c>
      <c r="C29" s="12">
        <v>1</v>
      </c>
    </row>
    <row r="30" spans="1:3" x14ac:dyDescent="0.3">
      <c r="A30" s="7" t="s">
        <v>26</v>
      </c>
      <c r="B30" s="8" t="s">
        <v>28</v>
      </c>
      <c r="C30" s="9">
        <v>8</v>
      </c>
    </row>
    <row r="31" spans="1:3" x14ac:dyDescent="0.3">
      <c r="A31" s="10" t="s">
        <v>26</v>
      </c>
      <c r="B31" s="11" t="s">
        <v>29</v>
      </c>
      <c r="C31" s="12">
        <v>4</v>
      </c>
    </row>
    <row r="32" spans="1:3" x14ac:dyDescent="0.3">
      <c r="A32" s="7" t="s">
        <v>26</v>
      </c>
      <c r="B32" s="8" t="s">
        <v>30</v>
      </c>
      <c r="C32" s="9">
        <v>46</v>
      </c>
    </row>
    <row r="33" spans="1:3" x14ac:dyDescent="0.3">
      <c r="A33" s="10" t="s">
        <v>26</v>
      </c>
      <c r="B33" s="11" t="s">
        <v>31</v>
      </c>
      <c r="C33" s="12">
        <v>1</v>
      </c>
    </row>
    <row r="34" spans="1:3" x14ac:dyDescent="0.3">
      <c r="A34" s="7" t="s">
        <v>32</v>
      </c>
      <c r="B34" s="8" t="s">
        <v>30</v>
      </c>
      <c r="C34" s="9">
        <v>1</v>
      </c>
    </row>
    <row r="35" spans="1:3" x14ac:dyDescent="0.3">
      <c r="A35" s="10" t="s">
        <v>32</v>
      </c>
      <c r="B35" s="11" t="s">
        <v>15</v>
      </c>
      <c r="C35" s="12">
        <v>1</v>
      </c>
    </row>
    <row r="36" spans="1:3" x14ac:dyDescent="0.3">
      <c r="A36" s="7" t="s">
        <v>32</v>
      </c>
      <c r="B36" s="8" t="s">
        <v>7</v>
      </c>
      <c r="C36" s="9">
        <v>1</v>
      </c>
    </row>
    <row r="37" spans="1:3" x14ac:dyDescent="0.3">
      <c r="A37" s="10" t="s">
        <v>32</v>
      </c>
      <c r="B37" s="11" t="s">
        <v>9</v>
      </c>
      <c r="C37" s="12">
        <v>2</v>
      </c>
    </row>
    <row r="38" spans="1:3" x14ac:dyDescent="0.3">
      <c r="A38" s="7" t="s">
        <v>33</v>
      </c>
      <c r="B38" s="8" t="s">
        <v>4</v>
      </c>
      <c r="C38" s="9">
        <v>1</v>
      </c>
    </row>
    <row r="39" spans="1:3" x14ac:dyDescent="0.3">
      <c r="A39" s="10" t="s">
        <v>33</v>
      </c>
      <c r="B39" s="11" t="s">
        <v>22</v>
      </c>
      <c r="C39" s="12">
        <v>1</v>
      </c>
    </row>
    <row r="40" spans="1:3" x14ac:dyDescent="0.3">
      <c r="A40" s="7" t="s">
        <v>33</v>
      </c>
      <c r="B40" s="8" t="s">
        <v>15</v>
      </c>
      <c r="C40" s="9">
        <v>11</v>
      </c>
    </row>
    <row r="41" spans="1:3" x14ac:dyDescent="0.3">
      <c r="A41" s="10" t="s">
        <v>33</v>
      </c>
      <c r="B41" s="11" t="s">
        <v>7</v>
      </c>
      <c r="C41" s="12">
        <v>3</v>
      </c>
    </row>
    <row r="42" spans="1:3" x14ac:dyDescent="0.3">
      <c r="A42" s="7" t="s">
        <v>34</v>
      </c>
      <c r="B42" s="8" t="s">
        <v>4</v>
      </c>
      <c r="C42" s="9">
        <v>93</v>
      </c>
    </row>
    <row r="43" spans="1:3" x14ac:dyDescent="0.3">
      <c r="A43" s="10" t="s">
        <v>34</v>
      </c>
      <c r="B43" s="11" t="s">
        <v>19</v>
      </c>
      <c r="C43" s="12">
        <v>248</v>
      </c>
    </row>
    <row r="44" spans="1:3" x14ac:dyDescent="0.3">
      <c r="A44" s="7" t="s">
        <v>34</v>
      </c>
      <c r="B44" s="8" t="s">
        <v>35</v>
      </c>
      <c r="C44" s="9">
        <v>379</v>
      </c>
    </row>
    <row r="45" spans="1:3" x14ac:dyDescent="0.3">
      <c r="A45" s="10" t="s">
        <v>34</v>
      </c>
      <c r="B45" s="11" t="s">
        <v>7</v>
      </c>
      <c r="C45" s="12">
        <v>53</v>
      </c>
    </row>
    <row r="46" spans="1:3" x14ac:dyDescent="0.3">
      <c r="A46" s="7" t="s">
        <v>34</v>
      </c>
      <c r="B46" s="8" t="s">
        <v>15</v>
      </c>
      <c r="C46" s="9">
        <v>32</v>
      </c>
    </row>
    <row r="47" spans="1:3" x14ac:dyDescent="0.3">
      <c r="A47" s="10" t="s">
        <v>34</v>
      </c>
      <c r="B47" s="11" t="s">
        <v>17</v>
      </c>
      <c r="C47" s="12">
        <v>98</v>
      </c>
    </row>
    <row r="48" spans="1:3" x14ac:dyDescent="0.3">
      <c r="A48" s="7" t="s">
        <v>34</v>
      </c>
      <c r="B48" s="8" t="s">
        <v>25</v>
      </c>
      <c r="C48" s="9">
        <v>276</v>
      </c>
    </row>
    <row r="49" spans="1:3" x14ac:dyDescent="0.3">
      <c r="A49" s="10" t="s">
        <v>34</v>
      </c>
      <c r="B49" s="11" t="s">
        <v>22</v>
      </c>
      <c r="C49" s="12">
        <v>5</v>
      </c>
    </row>
    <row r="50" spans="1:3" x14ac:dyDescent="0.3">
      <c r="A50" s="13" t="s">
        <v>34</v>
      </c>
      <c r="B50" s="14" t="s">
        <v>9</v>
      </c>
      <c r="C50" s="3">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
  <sheetViews>
    <sheetView tabSelected="1" workbookViewId="0">
      <selection activeCell="H20" sqref="H20"/>
    </sheetView>
  </sheetViews>
  <sheetFormatPr defaultRowHeight="14.4" x14ac:dyDescent="0.3"/>
  <cols>
    <col min="1" max="1" width="29.44140625" bestFit="1" customWidth="1"/>
    <col min="2" max="2" width="26.33203125" bestFit="1" customWidth="1"/>
    <col min="3" max="3" width="19.109375" bestFit="1" customWidth="1"/>
    <col min="5" max="6" width="11.44140625" bestFit="1" customWidth="1"/>
  </cols>
  <sheetData>
    <row r="1" spans="1:6" x14ac:dyDescent="0.3">
      <c r="A1" t="s">
        <v>0</v>
      </c>
      <c r="B1" t="s">
        <v>1</v>
      </c>
      <c r="C1" t="s">
        <v>2</v>
      </c>
    </row>
    <row r="2" spans="1:6" x14ac:dyDescent="0.3">
      <c r="A2" t="s">
        <v>3</v>
      </c>
      <c r="B2" t="s">
        <v>4</v>
      </c>
      <c r="C2">
        <v>21</v>
      </c>
      <c r="E2" s="1" t="s">
        <v>5</v>
      </c>
      <c r="F2" t="s">
        <v>6</v>
      </c>
    </row>
    <row r="3" spans="1:6" x14ac:dyDescent="0.3">
      <c r="A3" t="s">
        <v>3</v>
      </c>
      <c r="B3" t="s">
        <v>7</v>
      </c>
      <c r="C3">
        <v>1</v>
      </c>
      <c r="E3" s="1" t="s">
        <v>8</v>
      </c>
      <c r="F3">
        <f>SUM(A2:C50)</f>
        <v>1582</v>
      </c>
    </row>
    <row r="4" spans="1:6" x14ac:dyDescent="0.3">
      <c r="A4" t="s">
        <v>3</v>
      </c>
      <c r="B4" t="s">
        <v>9</v>
      </c>
      <c r="C4">
        <v>23</v>
      </c>
      <c r="E4" s="1" t="s">
        <v>10</v>
      </c>
      <c r="F4">
        <f>AVERAGE(C2:C50)</f>
        <v>32.285714285714285</v>
      </c>
    </row>
    <row r="5" spans="1:6" x14ac:dyDescent="0.3">
      <c r="A5" t="s">
        <v>11</v>
      </c>
      <c r="B5" t="s">
        <v>9</v>
      </c>
      <c r="C5">
        <v>2</v>
      </c>
      <c r="E5" s="1" t="s">
        <v>12</v>
      </c>
      <c r="F5">
        <f>MIN(C2:C50)</f>
        <v>1</v>
      </c>
    </row>
    <row r="6" spans="1:6" x14ac:dyDescent="0.3">
      <c r="A6" t="s">
        <v>13</v>
      </c>
      <c r="B6" t="s">
        <v>4</v>
      </c>
      <c r="C6">
        <v>3</v>
      </c>
      <c r="E6" s="1" t="s">
        <v>14</v>
      </c>
      <c r="F6">
        <f>MAX(C2:C50)</f>
        <v>379</v>
      </c>
    </row>
    <row r="7" spans="1:6" x14ac:dyDescent="0.3">
      <c r="A7" t="s">
        <v>13</v>
      </c>
      <c r="B7" t="s">
        <v>15</v>
      </c>
      <c r="C7">
        <v>2</v>
      </c>
      <c r="E7" s="1" t="s">
        <v>16</v>
      </c>
      <c r="F7">
        <f>COUNT(C2:C50)</f>
        <v>49</v>
      </c>
    </row>
    <row r="8" spans="1:6" x14ac:dyDescent="0.3">
      <c r="A8" t="s">
        <v>13</v>
      </c>
      <c r="B8" t="s">
        <v>17</v>
      </c>
      <c r="C8">
        <v>1</v>
      </c>
      <c r="E8" s="1"/>
    </row>
    <row r="9" spans="1:6" x14ac:dyDescent="0.3">
      <c r="A9" t="s">
        <v>18</v>
      </c>
      <c r="B9" t="s">
        <v>15</v>
      </c>
      <c r="C9">
        <v>2</v>
      </c>
      <c r="E9" s="1"/>
    </row>
    <row r="10" spans="1:6" x14ac:dyDescent="0.3">
      <c r="A10" t="s">
        <v>18</v>
      </c>
      <c r="B10" t="s">
        <v>19</v>
      </c>
      <c r="C10">
        <v>42</v>
      </c>
    </row>
    <row r="11" spans="1:6" x14ac:dyDescent="0.3">
      <c r="A11" t="s">
        <v>18</v>
      </c>
      <c r="B11" t="s">
        <v>7</v>
      </c>
      <c r="C11">
        <v>1</v>
      </c>
    </row>
    <row r="12" spans="1:6" x14ac:dyDescent="0.3">
      <c r="A12" t="s">
        <v>18</v>
      </c>
      <c r="B12" t="s">
        <v>9</v>
      </c>
      <c r="C12">
        <v>11</v>
      </c>
    </row>
    <row r="13" spans="1:6" x14ac:dyDescent="0.3">
      <c r="A13" t="s">
        <v>20</v>
      </c>
      <c r="B13" t="s">
        <v>7</v>
      </c>
      <c r="C13">
        <v>1</v>
      </c>
    </row>
    <row r="14" spans="1:6" x14ac:dyDescent="0.3">
      <c r="A14" t="s">
        <v>21</v>
      </c>
      <c r="B14" t="s">
        <v>22</v>
      </c>
      <c r="C14">
        <v>9</v>
      </c>
    </row>
    <row r="15" spans="1:6" x14ac:dyDescent="0.3">
      <c r="A15" t="s">
        <v>21</v>
      </c>
      <c r="B15" t="s">
        <v>7</v>
      </c>
      <c r="C15">
        <v>27</v>
      </c>
    </row>
    <row r="16" spans="1:6" x14ac:dyDescent="0.3">
      <c r="A16" t="s">
        <v>21</v>
      </c>
      <c r="B16" t="s">
        <v>4</v>
      </c>
      <c r="C16">
        <v>24</v>
      </c>
    </row>
    <row r="17" spans="1:3" x14ac:dyDescent="0.3">
      <c r="A17" t="s">
        <v>21</v>
      </c>
      <c r="B17" t="s">
        <v>15</v>
      </c>
      <c r="C17">
        <v>1</v>
      </c>
    </row>
    <row r="18" spans="1:3" x14ac:dyDescent="0.3">
      <c r="A18" t="s">
        <v>21</v>
      </c>
      <c r="B18" t="s">
        <v>9</v>
      </c>
      <c r="C18">
        <v>48</v>
      </c>
    </row>
    <row r="19" spans="1:3" x14ac:dyDescent="0.3">
      <c r="A19" t="s">
        <v>23</v>
      </c>
      <c r="B19" t="s">
        <v>15</v>
      </c>
      <c r="C19">
        <v>1</v>
      </c>
    </row>
    <row r="20" spans="1:3" x14ac:dyDescent="0.3">
      <c r="A20" t="s">
        <v>24</v>
      </c>
      <c r="B20" t="s">
        <v>9</v>
      </c>
      <c r="C20">
        <v>6</v>
      </c>
    </row>
    <row r="21" spans="1:3" x14ac:dyDescent="0.3">
      <c r="A21" t="s">
        <v>24</v>
      </c>
      <c r="B21" t="s">
        <v>4</v>
      </c>
      <c r="C21">
        <v>5</v>
      </c>
    </row>
    <row r="22" spans="1:3" x14ac:dyDescent="0.3">
      <c r="A22" t="s">
        <v>24</v>
      </c>
      <c r="B22" t="s">
        <v>7</v>
      </c>
      <c r="C22">
        <v>2</v>
      </c>
    </row>
    <row r="23" spans="1:3" x14ac:dyDescent="0.3">
      <c r="A23" t="s">
        <v>24</v>
      </c>
      <c r="B23" t="s">
        <v>15</v>
      </c>
      <c r="C23">
        <v>15</v>
      </c>
    </row>
    <row r="24" spans="1:3" x14ac:dyDescent="0.3">
      <c r="A24" t="s">
        <v>24</v>
      </c>
      <c r="B24" t="s">
        <v>25</v>
      </c>
      <c r="C24">
        <v>7</v>
      </c>
    </row>
    <row r="25" spans="1:3" x14ac:dyDescent="0.3">
      <c r="A25" t="s">
        <v>26</v>
      </c>
      <c r="B25" t="s">
        <v>27</v>
      </c>
      <c r="C25">
        <v>20</v>
      </c>
    </row>
    <row r="26" spans="1:3" x14ac:dyDescent="0.3">
      <c r="A26" t="s">
        <v>26</v>
      </c>
      <c r="B26" t="s">
        <v>9</v>
      </c>
      <c r="C26">
        <v>1</v>
      </c>
    </row>
    <row r="27" spans="1:3" x14ac:dyDescent="0.3">
      <c r="A27" t="s">
        <v>26</v>
      </c>
      <c r="B27" t="s">
        <v>17</v>
      </c>
      <c r="C27">
        <v>1</v>
      </c>
    </row>
    <row r="28" spans="1:3" x14ac:dyDescent="0.3">
      <c r="A28" t="s">
        <v>26</v>
      </c>
      <c r="B28" t="s">
        <v>4</v>
      </c>
      <c r="C28">
        <v>3</v>
      </c>
    </row>
    <row r="29" spans="1:3" x14ac:dyDescent="0.3">
      <c r="A29" t="s">
        <v>26</v>
      </c>
      <c r="B29" t="s">
        <v>7</v>
      </c>
      <c r="C29">
        <v>1</v>
      </c>
    </row>
    <row r="30" spans="1:3" x14ac:dyDescent="0.3">
      <c r="A30" t="s">
        <v>26</v>
      </c>
      <c r="B30" t="s">
        <v>28</v>
      </c>
      <c r="C30">
        <v>8</v>
      </c>
    </row>
    <row r="31" spans="1:3" x14ac:dyDescent="0.3">
      <c r="A31" t="s">
        <v>26</v>
      </c>
      <c r="B31" t="s">
        <v>29</v>
      </c>
      <c r="C31">
        <v>4</v>
      </c>
    </row>
    <row r="32" spans="1:3" x14ac:dyDescent="0.3">
      <c r="A32" t="s">
        <v>26</v>
      </c>
      <c r="B32" t="s">
        <v>30</v>
      </c>
      <c r="C32">
        <v>46</v>
      </c>
    </row>
    <row r="33" spans="1:3" x14ac:dyDescent="0.3">
      <c r="A33" t="s">
        <v>26</v>
      </c>
      <c r="B33" t="s">
        <v>31</v>
      </c>
      <c r="C33">
        <v>1</v>
      </c>
    </row>
    <row r="34" spans="1:3" x14ac:dyDescent="0.3">
      <c r="A34" t="s">
        <v>32</v>
      </c>
      <c r="B34" t="s">
        <v>30</v>
      </c>
      <c r="C34">
        <v>1</v>
      </c>
    </row>
    <row r="35" spans="1:3" x14ac:dyDescent="0.3">
      <c r="A35" t="s">
        <v>32</v>
      </c>
      <c r="B35" t="s">
        <v>15</v>
      </c>
      <c r="C35">
        <v>1</v>
      </c>
    </row>
    <row r="36" spans="1:3" x14ac:dyDescent="0.3">
      <c r="A36" t="s">
        <v>32</v>
      </c>
      <c r="B36" t="s">
        <v>7</v>
      </c>
      <c r="C36">
        <v>1</v>
      </c>
    </row>
    <row r="37" spans="1:3" x14ac:dyDescent="0.3">
      <c r="A37" t="s">
        <v>32</v>
      </c>
      <c r="B37" t="s">
        <v>9</v>
      </c>
      <c r="C37">
        <v>2</v>
      </c>
    </row>
    <row r="38" spans="1:3" x14ac:dyDescent="0.3">
      <c r="A38" t="s">
        <v>33</v>
      </c>
      <c r="B38" t="s">
        <v>4</v>
      </c>
      <c r="C38">
        <v>1</v>
      </c>
    </row>
    <row r="39" spans="1:3" x14ac:dyDescent="0.3">
      <c r="A39" t="s">
        <v>33</v>
      </c>
      <c r="B39" t="s">
        <v>22</v>
      </c>
      <c r="C39">
        <v>1</v>
      </c>
    </row>
    <row r="40" spans="1:3" x14ac:dyDescent="0.3">
      <c r="A40" t="s">
        <v>33</v>
      </c>
      <c r="B40" t="s">
        <v>15</v>
      </c>
      <c r="C40">
        <v>11</v>
      </c>
    </row>
    <row r="41" spans="1:3" x14ac:dyDescent="0.3">
      <c r="A41" t="s">
        <v>33</v>
      </c>
      <c r="B41" t="s">
        <v>7</v>
      </c>
      <c r="C41">
        <v>3</v>
      </c>
    </row>
    <row r="42" spans="1:3" x14ac:dyDescent="0.3">
      <c r="A42" t="s">
        <v>34</v>
      </c>
      <c r="B42" t="s">
        <v>4</v>
      </c>
      <c r="C42">
        <v>93</v>
      </c>
    </row>
    <row r="43" spans="1:3" x14ac:dyDescent="0.3">
      <c r="A43" t="s">
        <v>34</v>
      </c>
      <c r="B43" t="s">
        <v>19</v>
      </c>
      <c r="C43">
        <v>248</v>
      </c>
    </row>
    <row r="44" spans="1:3" x14ac:dyDescent="0.3">
      <c r="A44" t="s">
        <v>34</v>
      </c>
      <c r="B44" t="s">
        <v>35</v>
      </c>
      <c r="C44">
        <v>379</v>
      </c>
    </row>
    <row r="45" spans="1:3" x14ac:dyDescent="0.3">
      <c r="A45" t="s">
        <v>34</v>
      </c>
      <c r="B45" t="s">
        <v>7</v>
      </c>
      <c r="C45">
        <v>53</v>
      </c>
    </row>
    <row r="46" spans="1:3" x14ac:dyDescent="0.3">
      <c r="A46" t="s">
        <v>34</v>
      </c>
      <c r="B46" t="s">
        <v>15</v>
      </c>
      <c r="C46">
        <v>32</v>
      </c>
    </row>
    <row r="47" spans="1:3" x14ac:dyDescent="0.3">
      <c r="A47" t="s">
        <v>34</v>
      </c>
      <c r="B47" t="s">
        <v>17</v>
      </c>
      <c r="C47">
        <v>98</v>
      </c>
    </row>
    <row r="48" spans="1:3" x14ac:dyDescent="0.3">
      <c r="A48" t="s">
        <v>34</v>
      </c>
      <c r="B48" t="s">
        <v>25</v>
      </c>
      <c r="C48">
        <v>276</v>
      </c>
    </row>
    <row r="49" spans="1:3" x14ac:dyDescent="0.3">
      <c r="A49" t="s">
        <v>34</v>
      </c>
      <c r="B49" t="s">
        <v>22</v>
      </c>
      <c r="C49">
        <v>5</v>
      </c>
    </row>
    <row r="50" spans="1:3" x14ac:dyDescent="0.3">
      <c r="A50" t="s">
        <v>34</v>
      </c>
      <c r="B50" t="s">
        <v>9</v>
      </c>
      <c r="C50">
        <v>37</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916B9-B169-4B74-A8DA-7D72C31EFF4E}">
  <dimension ref="A3:B13"/>
  <sheetViews>
    <sheetView zoomScaleNormal="100" workbookViewId="0">
      <selection activeCell="B7" sqref="B7"/>
    </sheetView>
  </sheetViews>
  <sheetFormatPr defaultRowHeight="14.4" x14ac:dyDescent="0.3"/>
  <cols>
    <col min="1" max="1" width="23.77734375" bestFit="1" customWidth="1"/>
    <col min="2" max="3" width="22.5546875" bestFit="1" customWidth="1"/>
    <col min="4" max="13" width="28.109375" bestFit="1" customWidth="1"/>
    <col min="14" max="14" width="10.77734375" bestFit="1" customWidth="1"/>
    <col min="15" max="15" width="29.88671875" bestFit="1" customWidth="1"/>
    <col min="16" max="22" width="28.109375" bestFit="1" customWidth="1"/>
    <col min="23" max="24" width="18.109375" bestFit="1" customWidth="1"/>
    <col min="25" max="25" width="20.88671875" bestFit="1" customWidth="1"/>
    <col min="26" max="26" width="26.88671875" bestFit="1" customWidth="1"/>
    <col min="27" max="27" width="29.77734375" bestFit="1" customWidth="1"/>
    <col min="28" max="29" width="19.77734375" bestFit="1" customWidth="1"/>
    <col min="30" max="30" width="22.5546875" bestFit="1" customWidth="1"/>
    <col min="31" max="31" width="18" bestFit="1" customWidth="1"/>
    <col min="32" max="32" width="20.77734375" bestFit="1" customWidth="1"/>
    <col min="33" max="33" width="17.77734375" bestFit="1" customWidth="1"/>
    <col min="34" max="34" width="20.5546875" bestFit="1" customWidth="1"/>
    <col min="35" max="42" width="28.109375" bestFit="1" customWidth="1"/>
    <col min="43" max="43" width="10.88671875" bestFit="1" customWidth="1"/>
    <col min="44" max="52" width="28.109375" bestFit="1" customWidth="1"/>
    <col min="53" max="53" width="9.21875" bestFit="1" customWidth="1"/>
    <col min="54" max="54" width="13.5546875" bestFit="1" customWidth="1"/>
    <col min="55" max="55" width="14.88671875" bestFit="1" customWidth="1"/>
    <col min="56" max="63" width="22.44140625" bestFit="1" customWidth="1"/>
    <col min="64" max="64" width="9" bestFit="1" customWidth="1"/>
    <col min="65" max="65" width="10.77734375" bestFit="1" customWidth="1"/>
  </cols>
  <sheetData>
    <row r="3" spans="1:2" x14ac:dyDescent="0.3">
      <c r="A3" s="2" t="s">
        <v>1</v>
      </c>
      <c r="B3" t="s">
        <v>36</v>
      </c>
    </row>
    <row r="4" spans="1:2" x14ac:dyDescent="0.3">
      <c r="A4" t="s">
        <v>17</v>
      </c>
      <c r="B4">
        <v>1</v>
      </c>
    </row>
    <row r="5" spans="1:2" x14ac:dyDescent="0.3">
      <c r="A5" t="s">
        <v>4</v>
      </c>
      <c r="B5">
        <v>3</v>
      </c>
    </row>
    <row r="6" spans="1:2" x14ac:dyDescent="0.3">
      <c r="A6" t="s">
        <v>29</v>
      </c>
      <c r="B6">
        <v>4</v>
      </c>
    </row>
    <row r="7" spans="1:2" x14ac:dyDescent="0.3">
      <c r="A7" t="s">
        <v>31</v>
      </c>
      <c r="B7">
        <v>1</v>
      </c>
    </row>
    <row r="8" spans="1:2" x14ac:dyDescent="0.3">
      <c r="A8" t="s">
        <v>30</v>
      </c>
      <c r="B8">
        <v>46</v>
      </c>
    </row>
    <row r="9" spans="1:2" x14ac:dyDescent="0.3">
      <c r="A9" t="s">
        <v>27</v>
      </c>
      <c r="B9">
        <v>20</v>
      </c>
    </row>
    <row r="10" spans="1:2" x14ac:dyDescent="0.3">
      <c r="A10" t="s">
        <v>28</v>
      </c>
      <c r="B10">
        <v>8</v>
      </c>
    </row>
    <row r="11" spans="1:2" x14ac:dyDescent="0.3">
      <c r="A11" t="s">
        <v>9</v>
      </c>
      <c r="B11">
        <v>1</v>
      </c>
    </row>
    <row r="12" spans="1:2" x14ac:dyDescent="0.3">
      <c r="A12" t="s">
        <v>7</v>
      </c>
      <c r="B12">
        <v>1</v>
      </c>
    </row>
    <row r="13" spans="1:2" x14ac:dyDescent="0.3">
      <c r="A13" t="s">
        <v>37</v>
      </c>
      <c r="B13">
        <v>85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7E8B6-ED62-4793-BE06-1D282C973562}">
  <dimension ref="A3:C18"/>
  <sheetViews>
    <sheetView workbookViewId="0">
      <selection activeCell="B10" sqref="B10"/>
    </sheetView>
  </sheetViews>
  <sheetFormatPr defaultRowHeight="14.4" x14ac:dyDescent="0.3"/>
  <cols>
    <col min="1" max="1" width="24.109375" bestFit="1" customWidth="1"/>
    <col min="2" max="2" width="22.5546875" bestFit="1" customWidth="1"/>
    <col min="3" max="3" width="19.109375" bestFit="1" customWidth="1"/>
  </cols>
  <sheetData>
    <row r="3" spans="1:3" x14ac:dyDescent="0.3">
      <c r="A3" s="2" t="s">
        <v>1</v>
      </c>
      <c r="B3" t="s">
        <v>36</v>
      </c>
      <c r="C3" t="s">
        <v>39</v>
      </c>
    </row>
    <row r="4" spans="1:3" x14ac:dyDescent="0.3">
      <c r="A4" t="s">
        <v>22</v>
      </c>
      <c r="B4">
        <v>15</v>
      </c>
      <c r="C4">
        <v>3</v>
      </c>
    </row>
    <row r="5" spans="1:3" x14ac:dyDescent="0.3">
      <c r="A5" t="s">
        <v>19</v>
      </c>
      <c r="B5">
        <v>290</v>
      </c>
      <c r="C5">
        <v>2</v>
      </c>
    </row>
    <row r="6" spans="1:3" x14ac:dyDescent="0.3">
      <c r="A6" t="s">
        <v>17</v>
      </c>
      <c r="B6">
        <v>100</v>
      </c>
      <c r="C6">
        <v>3</v>
      </c>
    </row>
    <row r="7" spans="1:3" x14ac:dyDescent="0.3">
      <c r="A7" t="s">
        <v>25</v>
      </c>
      <c r="B7">
        <v>283</v>
      </c>
      <c r="C7">
        <v>2</v>
      </c>
    </row>
    <row r="8" spans="1:3" x14ac:dyDescent="0.3">
      <c r="A8" t="s">
        <v>4</v>
      </c>
      <c r="B8">
        <v>150</v>
      </c>
      <c r="C8">
        <v>7</v>
      </c>
    </row>
    <row r="9" spans="1:3" x14ac:dyDescent="0.3">
      <c r="A9" t="s">
        <v>29</v>
      </c>
      <c r="B9">
        <v>4</v>
      </c>
      <c r="C9">
        <v>1</v>
      </c>
    </row>
    <row r="10" spans="1:3" x14ac:dyDescent="0.3">
      <c r="A10" t="s">
        <v>31</v>
      </c>
      <c r="B10">
        <v>1</v>
      </c>
      <c r="C10">
        <v>1</v>
      </c>
    </row>
    <row r="11" spans="1:3" x14ac:dyDescent="0.3">
      <c r="A11" t="s">
        <v>30</v>
      </c>
      <c r="B11">
        <v>47</v>
      </c>
      <c r="C11">
        <v>2</v>
      </c>
    </row>
    <row r="12" spans="1:3" x14ac:dyDescent="0.3">
      <c r="A12" t="s">
        <v>27</v>
      </c>
      <c r="B12">
        <v>20</v>
      </c>
      <c r="C12">
        <v>1</v>
      </c>
    </row>
    <row r="13" spans="1:3" x14ac:dyDescent="0.3">
      <c r="A13" t="s">
        <v>28</v>
      </c>
      <c r="B13">
        <v>8</v>
      </c>
      <c r="C13">
        <v>1</v>
      </c>
    </row>
    <row r="14" spans="1:3" x14ac:dyDescent="0.3">
      <c r="A14" t="s">
        <v>9</v>
      </c>
      <c r="B14">
        <v>130</v>
      </c>
      <c r="C14">
        <v>8</v>
      </c>
    </row>
    <row r="15" spans="1:3" x14ac:dyDescent="0.3">
      <c r="A15" t="s">
        <v>7</v>
      </c>
      <c r="B15">
        <v>90</v>
      </c>
      <c r="C15">
        <v>9</v>
      </c>
    </row>
    <row r="16" spans="1:3" x14ac:dyDescent="0.3">
      <c r="A16" t="s">
        <v>35</v>
      </c>
      <c r="B16">
        <v>379</v>
      </c>
      <c r="C16">
        <v>1</v>
      </c>
    </row>
    <row r="17" spans="1:3" x14ac:dyDescent="0.3">
      <c r="A17" t="s">
        <v>15</v>
      </c>
      <c r="B17">
        <v>65</v>
      </c>
      <c r="C17">
        <v>8</v>
      </c>
    </row>
    <row r="18" spans="1:3" x14ac:dyDescent="0.3">
      <c r="A18" t="s">
        <v>37</v>
      </c>
      <c r="B18">
        <v>1582</v>
      </c>
      <c r="C18">
        <v>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46C11-0E75-4BEA-93AF-51143BBB1D2E}">
  <dimension ref="A3:C21"/>
  <sheetViews>
    <sheetView workbookViewId="0">
      <selection activeCell="C10" sqref="C10"/>
    </sheetView>
  </sheetViews>
  <sheetFormatPr defaultRowHeight="14.4" x14ac:dyDescent="0.3"/>
  <cols>
    <col min="1" max="1" width="29.33203125" bestFit="1" customWidth="1"/>
    <col min="2" max="2" width="19" bestFit="1" customWidth="1"/>
    <col min="3" max="3" width="23.88671875" bestFit="1" customWidth="1"/>
  </cols>
  <sheetData>
    <row r="3" spans="1:3" x14ac:dyDescent="0.3">
      <c r="A3" s="2" t="s">
        <v>1</v>
      </c>
      <c r="B3" s="2" t="s">
        <v>0</v>
      </c>
      <c r="C3" t="s">
        <v>36</v>
      </c>
    </row>
    <row r="4" spans="1:3" x14ac:dyDescent="0.3">
      <c r="A4" t="s">
        <v>22</v>
      </c>
      <c r="B4" t="s">
        <v>21</v>
      </c>
      <c r="C4">
        <v>9</v>
      </c>
    </row>
    <row r="5" spans="1:3" x14ac:dyDescent="0.3">
      <c r="B5" t="s">
        <v>34</v>
      </c>
      <c r="C5">
        <v>5</v>
      </c>
    </row>
    <row r="6" spans="1:3" x14ac:dyDescent="0.3">
      <c r="B6" t="s">
        <v>33</v>
      </c>
      <c r="C6">
        <v>1</v>
      </c>
    </row>
    <row r="7" spans="1:3" x14ac:dyDescent="0.3">
      <c r="A7" t="s">
        <v>38</v>
      </c>
      <c r="C7">
        <v>15</v>
      </c>
    </row>
    <row r="8" spans="1:3" x14ac:dyDescent="0.3">
      <c r="A8" t="s">
        <v>19</v>
      </c>
      <c r="C8">
        <v>290</v>
      </c>
    </row>
    <row r="9" spans="1:3" x14ac:dyDescent="0.3">
      <c r="A9" t="s">
        <v>17</v>
      </c>
      <c r="C9">
        <v>100</v>
      </c>
    </row>
    <row r="10" spans="1:3" x14ac:dyDescent="0.3">
      <c r="A10" t="s">
        <v>25</v>
      </c>
      <c r="C10">
        <v>283</v>
      </c>
    </row>
    <row r="11" spans="1:3" x14ac:dyDescent="0.3">
      <c r="A11" t="s">
        <v>4</v>
      </c>
      <c r="C11">
        <v>150</v>
      </c>
    </row>
    <row r="12" spans="1:3" x14ac:dyDescent="0.3">
      <c r="A12" t="s">
        <v>29</v>
      </c>
      <c r="C12">
        <v>4</v>
      </c>
    </row>
    <row r="13" spans="1:3" x14ac:dyDescent="0.3">
      <c r="A13" t="s">
        <v>31</v>
      </c>
      <c r="C13">
        <v>1</v>
      </c>
    </row>
    <row r="14" spans="1:3" x14ac:dyDescent="0.3">
      <c r="A14" t="s">
        <v>30</v>
      </c>
      <c r="C14">
        <v>47</v>
      </c>
    </row>
    <row r="15" spans="1:3" x14ac:dyDescent="0.3">
      <c r="A15" t="s">
        <v>27</v>
      </c>
      <c r="C15">
        <v>20</v>
      </c>
    </row>
    <row r="16" spans="1:3" x14ac:dyDescent="0.3">
      <c r="A16" t="s">
        <v>28</v>
      </c>
      <c r="C16">
        <v>8</v>
      </c>
    </row>
    <row r="17" spans="1:3" x14ac:dyDescent="0.3">
      <c r="A17" t="s">
        <v>9</v>
      </c>
      <c r="C17">
        <v>130</v>
      </c>
    </row>
    <row r="18" spans="1:3" x14ac:dyDescent="0.3">
      <c r="A18" t="s">
        <v>7</v>
      </c>
      <c r="C18">
        <v>90</v>
      </c>
    </row>
    <row r="19" spans="1:3" x14ac:dyDescent="0.3">
      <c r="A19" t="s">
        <v>35</v>
      </c>
      <c r="C19">
        <v>379</v>
      </c>
    </row>
    <row r="20" spans="1:3" x14ac:dyDescent="0.3">
      <c r="A20" t="s">
        <v>15</v>
      </c>
      <c r="C20">
        <v>65</v>
      </c>
    </row>
    <row r="21" spans="1:3" x14ac:dyDescent="0.3">
      <c r="A21" t="s">
        <v>37</v>
      </c>
      <c r="C21">
        <v>1582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Y E A A B Q S w M E F A A C A A g A L Z w 6 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C 2 c O 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n D p Y F F Y m 4 m 8 B A A D 5 B A A A E w A c A E Z v c m 1 1 b G F z L 1 N l Y 3 R p b 2 4 x L m 0 g o h g A K K A U A A A A A A A A A A A A A A A A A A A A A A A A A A A A 7 V J B a 8 I w G L 0 X + h 9 C v L R Q C s r Y Y a O H 0 l Y m 2 2 S s l R 2 s l G i / a T F N X J J u i v j f l 2 p x w m T d R X Z Z L o H v 5 X 3 v f V + e h J k q O E P x 4 e 7 e m o Z p y A U R k K N H z t S c l y A 2 W Z 8 C q C x 6 q 4 p V C U x l A / Y O y E M U l G k g f W J e i V l d i d Y z o O 4 L F 8 s p 5 0 u r X 1 B w A 9 1 H k 6 S F g 5 t 0 J E H I V F a M b d K Q f z D K S S 7 T F i m m e I 3 4 a D Q M H i J / G I U o 9 B P f X V O 5 x r a D W E W p g 5 S o w H Y O h l o a Z v F C F 7 X f g / H t e K C g 9 H A L C z v 3 B c s 9 v C f j y W 4 c E k U m j W I H P w l e c q U X d w c k 1 1 N i 3 T 8 h U 7 2 B B m n q 1 q / M O W j c 0 H x K 4 x m h R E i v H n F i H x W D B W F z L Z h s V v C l l g j C 5 C s X Z c B p V b I a l N Y Z e 8 5 2 i 0 N Y E a F q a a w X q F 8 i B W u 1 c 9 A p l H W / g U f H K K B E y p 9 w X u 2 b D 5 i 6 v n J r M 7 u d b R o F O z v E a f 4 6 b f + B r J 6 N / y C G 2 Z P / n G S 9 L E 7 0 / R / C S 4 b w Y j n 7 B F B L A Q I t A B Q A A g A I A C 2 c O l g K F y / Z p Q A A A P Y A A A A S A A A A A A A A A A A A A A A A A A A A A A B D b 2 5 m a W c v U G F j a 2 F n Z S 5 4 b W x Q S w E C L Q A U A A I A C A A t n D p Y D 8 r p q 6 Q A A A D p A A A A E w A A A A A A A A A A A A A A A A D x A A A A W 0 N v b n R l b n R f V H l w Z X N d L n h t b F B L A Q I t A B Q A A g A I A C 2 c O l g U V i b i b w E A A P k E A A A T A A A A A A A A A A A A A A A A A O I B A A B G b 3 J t d W x h c y 9 T Z W N 0 a W 9 u M S 5 t U E s F B g A A A A A D A A M A w g A A A J 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8 W A A A A A A A A z R 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v b n R n b 2 1 l c n l f R m x l Z X R f R X F 1 a X B t Z W 5 0 X 0 l u d m U 8 L 0 l 0 Z W 1 Q Y X R o P j w v S X R l b U x v Y 2 F 0 a W 9 u P j x T d G F i b G V F b n R y a W V z P j x F b n R y e S B U e X B l P S J J c 1 B y a X Z h d G U i I F Z h b H V l P S J s M C I g L z 4 8 R W 5 0 c n k g V H l w Z T 0 i U X V l c n l J R C I g V m F s d W U 9 I n M 1 Z m R k N 2 M z M y 0 z Z W Q 2 L T Q 0 N 2 I t O D Q 2 O S 0 1 M T N l Z D E 2 M z l j O D 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Y y I i A v P j x F b n R y e S B U e X B l P S J G a W x s R X J y b 3 J D b 2 R l I i B W Y W x 1 Z T 0 i c 1 V u a 2 5 v d 2 4 i I C 8 + P E V u d H J 5 I F R 5 c G U 9 I k Z p b G x F c n J v c k N v d W 5 0 I i B W Y W x 1 Z T 0 i b D A i I C 8 + P E V u d H J 5 I F R 5 c G U 9 I k Z p b G x M Y X N 0 V X B k Y X R l Z C I g V m F s d W U 9 I m Q y M D I 0 L T A x L T I 2 V D E w O j Q 1 O j E 3 L j A x O T A 0 O T Z a I i A v P j x F b n R y e S B U e X B l P S J G a W x s Q 2 9 s d W 1 u V H l w Z X M i I F Z h b H V l P S J z Q m d Z R 0 F 3 P T 0 i I C 8 + P E V u d H J 5 I F R 5 c G U 9 I k Z p b G x D b 2 x 1 b W 5 O Y W 1 l c y I g V m F s d W U 9 I n N b J n F 1 b 3 Q 7 R G V w Y X J 0 b W V u d C Z x d W 9 0 O y w m c X V v d D t E Z X B h c n R t Z W 5 0 X z E m c X V v d D s s J n F 1 b 3 Q 7 R X F 1 a X B t Z W 5 0 I E N s Y X N z J n F 1 b 3 Q 7 L C Z x d W 9 0 O 0 V x d W l w b W V u d C B D b 3 V u d 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1 v b n R n b 2 1 l c n l f R m x l Z X R f R X F 1 a X B t Z W 5 0 X 0 l u d m U v Q X V 0 b 1 J l b W 9 2 Z W R D b 2 x 1 b W 5 z M S 5 7 R G V w Y X J 0 b W V u d C w w f S Z x d W 9 0 O y w m c X V v d D t T Z W N 0 a W 9 u M S 9 N b 2 5 0 Z 2 9 t Z X J 5 X 0 Z s Z W V 0 X 0 V x d W l w b W V u d F 9 J b n Z l L 0 F 1 d G 9 S Z W 1 v d m V k Q 2 9 s d W 1 u c z E u e 0 R l c G F y d G 1 l b n R f M S w x f S Z x d W 9 0 O y w m c X V v d D t T Z W N 0 a W 9 u M S 9 N b 2 5 0 Z 2 9 t Z X J 5 X 0 Z s Z W V 0 X 0 V x d W l w b W V u d F 9 J b n Z l L 0 F 1 d G 9 S Z W 1 v d m V k Q 2 9 s d W 1 u c z E u e 0 V x d W l w b W V u d C B D b G F z c y w y f S Z x d W 9 0 O y w m c X V v d D t T Z W N 0 a W 9 u M S 9 N b 2 5 0 Z 2 9 t Z X J 5 X 0 Z s Z W V 0 X 0 V x d W l w b W V u d F 9 J b n Z l L 0 F 1 d G 9 S Z W 1 v d m V k Q 2 9 s d W 1 u c z E u e 0 V x d W l w b W V u d C B D b 3 V u d C w z f S Z x d W 9 0 O 1 0 s J n F 1 b 3 Q 7 Q 2 9 s d W 1 u Q 2 9 1 b n Q m c X V v d D s 6 N C w m c X V v d D t L Z X l D b 2 x 1 b W 5 O Y W 1 l c y Z x d W 9 0 O z p b X S w m c X V v d D t D b 2 x 1 b W 5 J Z G V u d G l 0 a W V z J n F 1 b 3 Q 7 O l s m c X V v d D t T Z W N 0 a W 9 u M S 9 N b 2 5 0 Z 2 9 t Z X J 5 X 0 Z s Z W V 0 X 0 V x d W l w b W V u d F 9 J b n Z l L 0 F 1 d G 9 S Z W 1 v d m V k Q 2 9 s d W 1 u c z E u e 0 R l c G F y d G 1 l b n Q s M H 0 m c X V v d D s s J n F 1 b 3 Q 7 U 2 V j d G l v b j E v T W 9 u d G d v b W V y e V 9 G b G V l d F 9 F c X V p c G 1 l b n R f S W 5 2 Z S 9 B d X R v U m V t b 3 Z l Z E N v b H V t b n M x L n t E Z X B h c n R t Z W 5 0 X z E s M X 0 m c X V v d D s s J n F 1 b 3 Q 7 U 2 V j d G l v b j E v T W 9 u d G d v b W V y e V 9 G b G V l d F 9 F c X V p c G 1 l b n R f S W 5 2 Z S 9 B d X R v U m V t b 3 Z l Z E N v b H V t b n M x L n t F c X V p c G 1 l b n Q g Q 2 x h c 3 M s M n 0 m c X V v d D s s J n F 1 b 3 Q 7 U 2 V j d G l v b j E v T W 9 u d G d v b W V y e V 9 G b G V l d F 9 F c X V p c G 1 l b n R f S W 5 2 Z S 9 B d X R v U m V t b 3 Z l Z E N v b H V t b n M x L n t F c X V p c G 1 l b n Q g Q 2 9 1 b n Q s M 3 0 m c X V v d D t d L C Z x d W 9 0 O 1 J l b G F 0 a W 9 u c 2 h p c E l u Z m 8 m c X V v d D s 6 W 1 1 9 I i A v P j w v U 3 R h Y m x l R W 5 0 c m l l c z 4 8 L 0 l 0 Z W 0 + P E l 0 Z W 0 + P E l 0 Z W 1 M b 2 N h d G l v b j 4 8 S X R l b V R 5 c G U + R m 9 y b X V s Y T w v S X R l b V R 5 c G U + P E l 0 Z W 1 Q Y X R o P l N l Y 3 R p b 2 4 x L 0 1 v b n R n b 2 1 l c n l f R m x l Z X R f R X F 1 a X B t Z W 5 0 X 0 l u d m U v U 2 9 1 c m N l P C 9 J d G V t U G F 0 a D 4 8 L 0 l 0 Z W 1 M b 2 N h d G l v b j 4 8 U 3 R h Y m x l R W 5 0 c m l l c y A v P j w v S X R l b T 4 8 S X R l b T 4 8 S X R l b U x v Y 2 F 0 a W 9 u P j x J d G V t V H l w Z T 5 G b 3 J t d W x h P C 9 J d G V t V H l w Z T 4 8 S X R l b V B h d G g + U 2 V j d G l v b j E v T W 9 u d G d v b W V y e V 9 G b G V l d F 9 F c X V p c G 1 l b n R f S W 5 2 Z S 9 N b 2 5 0 Z 2 9 t Z X J 5 X 0 Z s Z W V 0 X 0 V x d W l w b W V u d F 9 J b n Z l X 1 N o Z W V 0 P C 9 J d G V t U G F 0 a D 4 8 L 0 l 0 Z W 1 M b 2 N h d G l v b j 4 8 U 3 R h Y m x l R W 5 0 c m l l c y A v P j w v S X R l b T 4 8 S X R l b T 4 8 S X R l b U x v Y 2 F 0 a W 9 u P j x J d G V t V H l w Z T 5 G b 3 J t d W x h P C 9 J d G V t V H l w Z T 4 8 S X R l b V B h d G g + U 2 V j d G l v b j E v T W 9 u d G d v b W V y e V 9 G b G V l d F 9 F c X V p c G 1 l b n R f S W 5 2 Z S 9 Q c m 9 t b 3 R l Z C U y M E h l Y W R l c n M 8 L 0 l 0 Z W 1 Q Y X R o P j w v S X R l b U x v Y 2 F 0 a W 9 u P j x T d G F i b G V F b n R y a W V z I C 8 + P C 9 J d G V t P j x J d G V t P j x J d G V t T G 9 j Y X R p b 2 4 + P E l 0 Z W 1 U e X B l P k Z v c m 1 1 b G E 8 L 0 l 0 Z W 1 U e X B l P j x J d G V t U G F 0 a D 5 T Z W N 0 a W 9 u M S 9 N b 2 5 0 Z 2 9 t Z X J 5 X 0 Z s Z W V 0 X 0 V x d W l w b W V u d F 9 J b n Z l L 0 N o Y W 5 n Z W Q l M j B U e X B l P C 9 J d G V t U G F 0 a D 4 8 L 0 l 0 Z W 1 M b 2 N h d G l v b j 4 8 U 3 R h Y m x l R W 5 0 c m l l c y A v P j w v S X R l b T 4 8 S X R l b T 4 8 S X R l b U x v Y 2 F 0 a W 9 u P j x J d G V t V H l w Z T 5 G b 3 J t d W x h P C 9 J d G V t V H l w Z T 4 8 S X R l b V B h d G g + U 2 V j d G l v b j E v T W 9 u d G d v b W V y e V 9 G b G V l d F 9 F c X V p c G 1 l b n R f S W 5 2 Z S U y M C g y K T w v S X R l b V B h d G g + P C 9 J d G V t T G 9 j Y X R p b 2 4 + P F N 0 Y W J s Z U V u d H J p Z X M + P E V u d H J 5 I F R 5 c G U 9 I k l z U H J p d m F 0 Z S I g V m F s d W U 9 I m w w I i A v P j x F b n R y e S B U e X B l P S J R d W V y e U l E I i B W Y W x 1 Z T 0 i c z Q 3 O G Y 0 M m Z h L T V h M D U t N D k y O S 1 h Y W I 2 L W Z i N W N i N W Z l N j k y N C I g L z 4 8 R W 5 0 c n k g V H l w Z T 0 i R m l s b E N v b H V t b l R 5 c G V z I i B W Y W x 1 Z T 0 i c 0 J n W U Q i I C 8 + P E V u d H J 5 I F R 5 c G U 9 I k Z p b G x M Y X N 0 V X B k Y X R l Z C I g V m F s d W U 9 I m Q y M D I 0 L T A x L T I 2 V D E z O j U 5 O j U 5 L j M 2 O D U 3 M T Z a I i A v P j x F b n R y e S B U e X B l P S J O Y W 1 l V X B k Y X R l Z E F m d G V y R m l s b C I g V m F s d W U 9 I m w w I i A v P j x F b n R y e S B U e X B l P S J S Z X N 1 b H R U e X B l I i B W Y W x 1 Z T 0 i c 1 R h Y m x l I i A v P j x F b n R y e S B U e X B l P S J C d W Z m Z X J O Z X h 0 U m V m c m V z a C I g V m F s d W U 9 I m w x I i A v P j x F b n R y e S B U e X B l P S J G a W x s R X J y b 3 J D b 3 V u d C I g V m F s d W U 9 I m w w I i A v P j x F b n R y e S B U e X B l P S J B Z G R l Z F R v R G F 0 Y U 1 v Z G V s I i B W Y W x 1 Z T 0 i b D A i I C 8 + P E V u d H J 5 I F R 5 c G U 9 I k Z p b G x l Z E N v b X B s Z X R l U m V z d W x 0 V G 9 X b 3 J r c 2 h l Z X Q i I F Z h b H V l P S J s M S I g L z 4 8 R W 5 0 c n k g V H l w Z T 0 i R m l s b E V y c m 9 y Q 2 9 k Z S I g V m F s d W U 9 I n N V b m t u b 3 d u I i A v P j x F b n R y e S B U e X B l P S J G a W x s Q 2 9 1 b n Q i I F Z h b H V l P S J s N D k i I C 8 + P E V u d H J 5 I F R 5 c G U 9 I k Z p b G x U b 0 R h d G F N b 2 R l b E V u Y W J s Z W Q i I F Z h b H V l P S J s M C I g L z 4 8 R W 5 0 c n k g V H l w Z T 0 i R m l s b E 9 i a m V j d F R 5 c G U i I F Z h b H V l P S J z Q 2 9 u b m V j d G l v b k 9 u b H k i I C 8 + P E V u d H J 5 I F R 5 c G U 9 I k Z p b G x F b m F i b G V k I i B W Y W x 1 Z T 0 i b D A i I C 8 + P E V u d H J 5 I F R 5 c G U 9 I k Z p b G x D b 2 x 1 b W 5 O Y W 1 l c y I g V m F s d W U 9 I n N b J n F 1 b 3 Q 7 R G V w Y X J 0 b W V u d C Z x d W 9 0 O y w m c X V v d D t F c X V p c G 1 l b n Q g Q 2 x h c 3 M m c X V v d D s s J n F 1 b 3 Q 7 R X F 1 a X B t Z W 5 0 I E N v d W 5 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T W 9 u d G d v b W V y e V 9 G b G V l d F 9 F c X V p c G 1 l b n R f S W 5 2 Z S A o M i k v Q X V 0 b 1 J l b W 9 2 Z W R D b 2 x 1 b W 5 z M S 5 7 R G V w Y X J 0 b W V u d C w w f S Z x d W 9 0 O y w m c X V v d D t T Z W N 0 a W 9 u M S 9 N b 2 5 0 Z 2 9 t Z X J 5 X 0 Z s Z W V 0 X 0 V x d W l w b W V u d F 9 J b n Z l I C g y K S 9 B d X R v U m V t b 3 Z l Z E N v b H V t b n M x L n t F c X V p c G 1 l b n Q g Q 2 x h c 3 M s M X 0 m c X V v d D s s J n F 1 b 3 Q 7 U 2 V j d G l v b j E v T W 9 u d G d v b W V y e V 9 G b G V l d F 9 F c X V p c G 1 l b n R f S W 5 2 Z S A o M i k v Q X V 0 b 1 J l b W 9 2 Z W R D b 2 x 1 b W 5 z M S 5 7 R X F 1 a X B t Z W 5 0 I E N v d W 5 0 L D J 9 J n F 1 b 3 Q 7 X S w m c X V v d D t D b 2 x 1 b W 5 D b 3 V u d C Z x d W 9 0 O z o z L C Z x d W 9 0 O 0 t l e U N v b H V t b k 5 h b W V z J n F 1 b 3 Q 7 O l t d L C Z x d W 9 0 O 0 N v b H V t b k l k Z W 5 0 a X R p Z X M m c X V v d D s 6 W y Z x d W 9 0 O 1 N l Y 3 R p b 2 4 x L 0 1 v b n R n b 2 1 l c n l f R m x l Z X R f R X F 1 a X B t Z W 5 0 X 0 l u d m U g K D I p L 0 F 1 d G 9 S Z W 1 v d m V k Q 2 9 s d W 1 u c z E u e 0 R l c G F y d G 1 l b n Q s M H 0 m c X V v d D s s J n F 1 b 3 Q 7 U 2 V j d G l v b j E v T W 9 u d G d v b W V y e V 9 G b G V l d F 9 F c X V p c G 1 l b n R f S W 5 2 Z S A o M i k v Q X V 0 b 1 J l b W 9 2 Z W R D b 2 x 1 b W 5 z M S 5 7 R X F 1 a X B t Z W 5 0 I E N s Y X N z L D F 9 J n F 1 b 3 Q 7 L C Z x d W 9 0 O 1 N l Y 3 R p b 2 4 x L 0 1 v b n R n b 2 1 l c n l f R m x l Z X R f R X F 1 a X B t Z W 5 0 X 0 l u d m U g K D I p L 0 F 1 d G 9 S Z W 1 v d m V k Q 2 9 s d W 1 u c z E u e 0 V x d W l w b W V u d C B D b 3 V u d C w y f S Z x d W 9 0 O 1 0 s J n F 1 b 3 Q 7 U m V s Y X R p b 2 5 z a G l w S W 5 m b y Z x d W 9 0 O z p b X X 0 i I C 8 + P C 9 T d G F i b G V F b n R y a W V z P j w v S X R l b T 4 8 S X R l b T 4 8 S X R l b U x v Y 2 F 0 a W 9 u P j x J d G V t V H l w Z T 5 G b 3 J t d W x h P C 9 J d G V t V H l w Z T 4 8 S X R l b V B h d G g + U 2 V j d G l v b j E v T W 9 u d G d v b W V y e V 9 G b G V l d F 9 F c X V p c G 1 l b n R f S W 5 2 Z S U y M C g y K S 9 T b 3 V y Y 2 U 8 L 0 l 0 Z W 1 Q Y X R o P j w v S X R l b U x v Y 2 F 0 a W 9 u P j x T d G F i b G V F b n R y a W V z I C 8 + P C 9 J d G V t P j x J d G V t P j x J d G V t T G 9 j Y X R p b 2 4 + P E l 0 Z W 1 U e X B l P k Z v c m 1 1 b G E 8 L 0 l 0 Z W 1 U e X B l P j x J d G V t U G F 0 a D 5 T Z W N 0 a W 9 u M S 9 N b 2 5 0 Z 2 9 t Z X J 5 X 0 Z s Z W V 0 X 0 V x d W l w b W V u d F 9 J b n Z l J T I w K D I p L 0 1 v b n R n b 2 1 l c n l f R m x l Z X R f R X F 1 a X B t Z W 5 0 X 0 l u d m V f U 2 h l Z X Q 8 L 0 l 0 Z W 1 Q Y X R o P j w v S X R l b U x v Y 2 F 0 a W 9 u P j x T d G F i b G V F b n R y a W V z I C 8 + P C 9 J d G V t P j x J d G V t P j x J d G V t T G 9 j Y X R p b 2 4 + P E l 0 Z W 1 U e X B l P k Z v c m 1 1 b G E 8 L 0 l 0 Z W 1 U e X B l P j x J d G V t U G F 0 a D 5 T Z W N 0 a W 9 u M S 9 N b 2 5 0 Z 2 9 t Z X J 5 X 0 Z s Z W V 0 X 0 V x d W l w b W V u d F 9 J b n Z l J T I w K D I p L 1 B y b 2 1 v d G V k J T I w S G V h Z G V y c z w v S X R l b V B h d G g + P C 9 J d G V t T G 9 j Y X R p b 2 4 + P F N 0 Y W J s Z U V u d H J p Z X M g L z 4 8 L 0 l 0 Z W 0 + P E l 0 Z W 0 + P E l 0 Z W 1 M b 2 N h d G l v b j 4 8 S X R l b V R 5 c G U + R m 9 y b X V s Y T w v S X R l b V R 5 c G U + P E l 0 Z W 1 Q Y X R o P l N l Y 3 R p b 2 4 x L 0 1 v b n R n b 2 1 l c n l f R m x l Z X R f R X F 1 a X B t Z W 5 0 X 0 l u d m U l M j A o M i k v Q 2 h h b m d l Z C U y M F R 5 c G U 8 L 0 l 0 Z W 1 Q Y X R o P j w v S X R l b U x v Y 2 F 0 a W 9 u P j x T d G F i b G V F b n R y a W V z I C 8 + P C 9 J d G V t P j w v S X R l b X M + P C 9 M b 2 N h b F B h Y 2 t h Z 2 V N Z X R h Z G F 0 Y U Z p b G U + F g A A A F B L B Q Y A A A A A A A A A A A A A A A A A A A A A A A A m A Q A A A Q A A A N C M n d 8 B F d E R j H o A w E / C l + s B A A A A t M j X r r 6 z E k 2 I 7 k o X 7 H u m t A A A A A A C A A A A A A A Q Z g A A A A E A A C A A A A B g 8 / E N 0 I D a J U f m P Z d j N + P J 6 i c M f h x 6 r K 9 x S y 7 b 5 I C x G w A A A A A O g A A A A A I A A C A A A A A Y y j 5 y t s s h Z i 8 o P K J + R a 8 3 9 U + H E i 3 y q H B t 7 X J Q h P 9 7 Z l A A A A C / h r o Z C T T r c I 3 I 8 P d Z s m P R E R r c M 0 a p T V K 5 6 H x Z 2 V l 4 E 6 f o 5 U B n l t n h H v B J i C H x o C 9 V M d E 0 g 7 Z t e g G Z R 7 W D I x Z D V u 7 9 k K 3 V a x a Y B h Z f P s L m X 0 A A A A D V f O R y N V K q R Y i 8 E Q T F i M P A V 3 Z d l W Z k J G k i 3 2 m K t L l l 8 t 9 4 V y V i I 7 E B O 4 9 N V h x i h 0 0 Z 8 D e k N j x 3 g H D 5 U N O n j R B 2 < / D a t a M a s h u p > 
</file>

<file path=customXml/itemProps1.xml><?xml version="1.0" encoding="utf-8"?>
<ds:datastoreItem xmlns:ds="http://schemas.openxmlformats.org/officeDocument/2006/customXml" ds:itemID="{0361AF67-CAD1-43F7-AC95-1F27888BFD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Structured Data</vt:lpstr>
      <vt:lpstr>PIVOT TABLE 1</vt:lpstr>
      <vt:lpstr>PIVOT TABLE 2</vt:lpstr>
      <vt:lpstr>PIVOT TABLE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sunny kashyap</cp:lastModifiedBy>
  <cp:revision/>
  <dcterms:created xsi:type="dcterms:W3CDTF">2020-09-01T17:18:12Z</dcterms:created>
  <dcterms:modified xsi:type="dcterms:W3CDTF">2024-01-26T14:20:50Z</dcterms:modified>
  <cp:category/>
  <cp:contentStatus/>
</cp:coreProperties>
</file>