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unny\Downloads\"/>
    </mc:Choice>
  </mc:AlternateContent>
  <xr:revisionPtr revIDLastSave="0" documentId="8_{1F1A8CEA-D852-420D-A57E-1B0DA7820679}" xr6:coauthVersionLast="47" xr6:coauthVersionMax="47" xr10:uidLastSave="{00000000-0000-0000-0000-000000000000}"/>
  <bookViews>
    <workbookView xWindow="-108" yWindow="-108" windowWidth="23256" windowHeight="12456" activeTab="1" xr2:uid="{00000000-000D-0000-FFFF-FFFF00000000}"/>
  </bookViews>
  <sheets>
    <sheet name="UNCLEANED DATA" sheetId="7" r:id="rId1"/>
    <sheet name="CLEANED DATA" sheetId="1" r:id="rId2"/>
    <sheet name="PIVOT TABLE 1" sheetId="3" r:id="rId3"/>
    <sheet name="PIVOT TABLE 2" sheetId="4" r:id="rId4"/>
    <sheet name="PIVOT TABLE 3" sheetId="5" r:id="rId5"/>
  </sheets>
  <definedNames>
    <definedName name="_xlnm._FilterDatabase" localSheetId="1" hidden="1">'CLEANED DATA'!$A$1:$C$50</definedName>
    <definedName name="ExternalData_1" localSheetId="0" hidden="1">'UNCLEANED DATA'!$A$1:$D$63</definedName>
    <definedName name="Slicer_Department">#N/A</definedName>
  </definedNames>
  <calcPr calcId="191028"/>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F6" i="1"/>
  <c r="F5" i="1"/>
  <c r="F4" i="1"/>
  <c r="F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BBE163-A825-421E-8F5D-E8C4B6664C61}" keepAlive="1" name="Query - Montgomery_Fleet_Equipment_Inve" description="Connection to the 'Montgomery_Fleet_Equipment_Inve' query in the workbook." type="5" refreshedVersion="8" background="1" saveData="1">
    <dbPr connection="Provider=Microsoft.Mashup.OleDb.1;Data Source=$Workbook$;Location=Montgomery_Fleet_Equipment_Inve;Extended Properties=&quot;&quot;" command="SELECT * FROM [Montgomery_Fleet_Equipment_Inve]"/>
  </connection>
</connections>
</file>

<file path=xl/sharedStrings.xml><?xml version="1.0" encoding="utf-8"?>
<sst xmlns="http://schemas.openxmlformats.org/spreadsheetml/2006/main" count="334" uniqueCount="72">
  <si>
    <t>Department</t>
  </si>
  <si>
    <t>Equipment Class</t>
  </si>
  <si>
    <t>Equipment Count</t>
  </si>
  <si>
    <t>Housing and Community Affairs</t>
  </si>
  <si>
    <t>Pick Up Trucks</t>
  </si>
  <si>
    <t>CONDITONS</t>
  </si>
  <si>
    <t>OUTPUT</t>
  </si>
  <si>
    <t>SUV</t>
  </si>
  <si>
    <t>SUM</t>
  </si>
  <si>
    <t>Sedan</t>
  </si>
  <si>
    <t>AVERAGE</t>
  </si>
  <si>
    <t>Human Rights</t>
  </si>
  <si>
    <t>MIN</t>
  </si>
  <si>
    <t>Libraries</t>
  </si>
  <si>
    <t>MAX</t>
  </si>
  <si>
    <t>Van</t>
  </si>
  <si>
    <t>COUNT</t>
  </si>
  <si>
    <t>Medium Duty</t>
  </si>
  <si>
    <t>Liquor Control</t>
  </si>
  <si>
    <t>Heavy Duty</t>
  </si>
  <si>
    <t>Office Of Homeland Security</t>
  </si>
  <si>
    <t>Permitting Services</t>
  </si>
  <si>
    <t>CUV</t>
  </si>
  <si>
    <t>Public Information Office</t>
  </si>
  <si>
    <t>Recreation</t>
  </si>
  <si>
    <t>Off Road Vehicle Equipment</t>
  </si>
  <si>
    <t>Sheriffs Office</t>
  </si>
  <si>
    <t>Public Safety SUV</t>
  </si>
  <si>
    <t>Public Safety Van</t>
  </si>
  <si>
    <t>Public Safety CUV</t>
  </si>
  <si>
    <t>Public Safety Sedan</t>
  </si>
  <si>
    <t>Public Safety Pick Up Trucks</t>
  </si>
  <si>
    <t>State Attorneys Office</t>
  </si>
  <si>
    <t>Technology Services</t>
  </si>
  <si>
    <t>Transportation</t>
  </si>
  <si>
    <t>Transit Bus</t>
  </si>
  <si>
    <t>Sum of Equipment Count</t>
  </si>
  <si>
    <t>Grand Total</t>
  </si>
  <si>
    <t>CUV Total</t>
  </si>
  <si>
    <t>Department_1</t>
  </si>
  <si>
    <t>Board of</t>
  </si>
  <si>
    <t>Elections</t>
  </si>
  <si>
    <t>Off Road VehicleEquipment</t>
  </si>
  <si>
    <t>Circuit</t>
  </si>
  <si>
    <t>Court</t>
  </si>
  <si>
    <t>Community Engagement</t>
  </si>
  <si>
    <t>Cluster</t>
  </si>
  <si>
    <t>Pick Up  Trucks</t>
  </si>
  <si>
    <t>Community Use of Public</t>
  </si>
  <si>
    <t>Facilities</t>
  </si>
  <si>
    <t>Consumer</t>
  </si>
  <si>
    <t>Protection</t>
  </si>
  <si>
    <t>Correction and</t>
  </si>
  <si>
    <t>Rehabilitation</t>
  </si>
  <si>
    <t>Rehabilltation</t>
  </si>
  <si>
    <t>Public  Safety Sedan</t>
  </si>
  <si>
    <t>Public  Safety SUV</t>
  </si>
  <si>
    <t>County Executives</t>
  </si>
  <si>
    <t>Office</t>
  </si>
  <si>
    <t>Economic</t>
  </si>
  <si>
    <t>Development</t>
  </si>
  <si>
    <t>Enviromnental</t>
  </si>
  <si>
    <t>Finance</t>
  </si>
  <si>
    <t>Fire and</t>
  </si>
  <si>
    <t>Rescue</t>
  </si>
  <si>
    <t>Recsue</t>
  </si>
  <si>
    <t>Public Safety Heavy Duty</t>
  </si>
  <si>
    <t>General</t>
  </si>
  <si>
    <t>Services</t>
  </si>
  <si>
    <t>Servcies</t>
  </si>
  <si>
    <t>Health and Human</t>
  </si>
  <si>
    <t>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</si>
</sst>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[Montgomery_Fleet_Equipment_Inventory_FA_DATA.xlsx]PIVOT TABLE 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01789327417656E-2"/>
          <c:y val="0.17851414406532518"/>
          <c:w val="0.8287551904309175"/>
          <c:h val="0.55681758530183723"/>
        </c:manualLayout>
      </c:layout>
      <c:barChart>
        <c:barDir val="col"/>
        <c:grouping val="clustered"/>
        <c:varyColors val="0"/>
        <c:ser>
          <c:idx val="0"/>
          <c:order val="0"/>
          <c:tx>
            <c:strRef>
              <c:f>'PIVOT TABLE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1'!$A$4:$A$13</c:f>
              <c:strCache>
                <c:ptCount val="9"/>
                <c:pt idx="0">
                  <c:v>Medium Duty</c:v>
                </c:pt>
                <c:pt idx="1">
                  <c:v>Pick Up Trucks</c:v>
                </c:pt>
                <c:pt idx="2">
                  <c:v>Public Safety CUV</c:v>
                </c:pt>
                <c:pt idx="3">
                  <c:v>Public Safety Pick Up Trucks</c:v>
                </c:pt>
                <c:pt idx="4">
                  <c:v>Public Safety Sedan</c:v>
                </c:pt>
                <c:pt idx="5">
                  <c:v>Public Safety SUV</c:v>
                </c:pt>
                <c:pt idx="6">
                  <c:v>Public Safety Van</c:v>
                </c:pt>
                <c:pt idx="7">
                  <c:v>Sedan</c:v>
                </c:pt>
                <c:pt idx="8">
                  <c:v>SUV</c:v>
                </c:pt>
              </c:strCache>
            </c:strRef>
          </c:cat>
          <c:val>
            <c:numRef>
              <c:f>'PIVOT TABLE 1'!$B$4:$B$13</c:f>
              <c:numCache>
                <c:formatCode>General</c:formatCode>
                <c:ptCount val="9"/>
                <c:pt idx="0">
                  <c:v>1</c:v>
                </c:pt>
                <c:pt idx="1">
                  <c:v>3</c:v>
                </c:pt>
                <c:pt idx="2">
                  <c:v>4</c:v>
                </c:pt>
                <c:pt idx="3">
                  <c:v>1</c:v>
                </c:pt>
                <c:pt idx="4">
                  <c:v>46</c:v>
                </c:pt>
                <c:pt idx="5">
                  <c:v>20</c:v>
                </c:pt>
                <c:pt idx="6">
                  <c:v>8</c:v>
                </c:pt>
                <c:pt idx="7">
                  <c:v>1</c:v>
                </c:pt>
                <c:pt idx="8">
                  <c:v>1</c:v>
                </c:pt>
              </c:numCache>
            </c:numRef>
          </c:val>
          <c:extLst>
            <c:ext xmlns:c16="http://schemas.microsoft.com/office/drawing/2014/chart" uri="{C3380CC4-5D6E-409C-BE32-E72D297353CC}">
              <c16:uniqueId val="{00000000-BBF0-422C-BD0E-B68EAC8779B9}"/>
            </c:ext>
          </c:extLst>
        </c:ser>
        <c:dLbls>
          <c:dLblPos val="outEnd"/>
          <c:showLegendKey val="0"/>
          <c:showVal val="1"/>
          <c:showCatName val="0"/>
          <c:showSerName val="0"/>
          <c:showPercent val="0"/>
          <c:showBubbleSize val="0"/>
        </c:dLbls>
        <c:gapWidth val="100"/>
        <c:overlap val="-24"/>
        <c:axId val="1703642975"/>
        <c:axId val="373966239"/>
      </c:barChart>
      <c:catAx>
        <c:axId val="17036429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66239"/>
        <c:crosses val="autoZero"/>
        <c:auto val="1"/>
        <c:lblAlgn val="ctr"/>
        <c:lblOffset val="100"/>
        <c:noMultiLvlLbl val="0"/>
      </c:catAx>
      <c:valAx>
        <c:axId val="37396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4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1661160</xdr:colOff>
      <xdr:row>0</xdr:row>
      <xdr:rowOff>129540</xdr:rowOff>
    </xdr:from>
    <xdr:to>
      <xdr:col>6</xdr:col>
      <xdr:colOff>1013460</xdr:colOff>
      <xdr:row>15</xdr:row>
      <xdr:rowOff>129540</xdr:rowOff>
    </xdr:to>
    <xdr:graphicFrame macro="">
      <xdr:nvGraphicFramePr>
        <xdr:cNvPr id="2" name="Chart 1">
          <a:extLst>
            <a:ext uri="{FF2B5EF4-FFF2-40B4-BE49-F238E27FC236}">
              <a16:creationId xmlns:a16="http://schemas.microsoft.com/office/drawing/2014/main" id="{87A9CCA2-ED8C-93C3-D28E-6D9B3F908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1386840</xdr:colOff>
      <xdr:row>0</xdr:row>
      <xdr:rowOff>137160</xdr:rowOff>
    </xdr:from>
    <xdr:to>
      <xdr:col>3</xdr:col>
      <xdr:colOff>1668780</xdr:colOff>
      <xdr:row>15</xdr:row>
      <xdr:rowOff>121920</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A54AEE98-A56E-0176-24F6-21DFB97A9FF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564380" y="13716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819.924078703705" createdVersion="8" refreshedVersion="8" minRefreshableVersion="3" recordCount="49" xr:uid="{4A9432C0-44D9-41AD-8F93-287748C102C2}">
  <cacheSource type="worksheet">
    <worksheetSource name="Table1" sheet="CLEANED DATA"/>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String="0" containsNumber="1" containsInteger="1" minValue="1" maxValue="379"/>
    </cacheField>
  </cacheFields>
  <extLst>
    <ext xmlns:x14="http://schemas.microsoft.com/office/spreadsheetml/2009/9/main" uri="{725AE2AE-9491-48be-B2B4-4EB974FC3084}">
      <x14:pivotCacheDefinition pivotCacheId="2110675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21"/>
  </r>
  <r>
    <x v="0"/>
    <x v="1"/>
    <n v="1"/>
  </r>
  <r>
    <x v="0"/>
    <x v="2"/>
    <n v="23"/>
  </r>
  <r>
    <x v="1"/>
    <x v="2"/>
    <n v="2"/>
  </r>
  <r>
    <x v="2"/>
    <x v="0"/>
    <n v="3"/>
  </r>
  <r>
    <x v="2"/>
    <x v="3"/>
    <n v="2"/>
  </r>
  <r>
    <x v="2"/>
    <x v="4"/>
    <n v="1"/>
  </r>
  <r>
    <x v="3"/>
    <x v="3"/>
    <n v="2"/>
  </r>
  <r>
    <x v="3"/>
    <x v="5"/>
    <n v="42"/>
  </r>
  <r>
    <x v="3"/>
    <x v="1"/>
    <n v="1"/>
  </r>
  <r>
    <x v="3"/>
    <x v="2"/>
    <n v="11"/>
  </r>
  <r>
    <x v="4"/>
    <x v="1"/>
    <n v="1"/>
  </r>
  <r>
    <x v="5"/>
    <x v="6"/>
    <n v="9"/>
  </r>
  <r>
    <x v="5"/>
    <x v="1"/>
    <n v="27"/>
  </r>
  <r>
    <x v="5"/>
    <x v="0"/>
    <n v="24"/>
  </r>
  <r>
    <x v="5"/>
    <x v="3"/>
    <n v="1"/>
  </r>
  <r>
    <x v="5"/>
    <x v="2"/>
    <n v="48"/>
  </r>
  <r>
    <x v="6"/>
    <x v="3"/>
    <n v="1"/>
  </r>
  <r>
    <x v="7"/>
    <x v="2"/>
    <n v="6"/>
  </r>
  <r>
    <x v="7"/>
    <x v="0"/>
    <n v="5"/>
  </r>
  <r>
    <x v="7"/>
    <x v="1"/>
    <n v="2"/>
  </r>
  <r>
    <x v="7"/>
    <x v="3"/>
    <n v="15"/>
  </r>
  <r>
    <x v="7"/>
    <x v="7"/>
    <n v="7"/>
  </r>
  <r>
    <x v="8"/>
    <x v="8"/>
    <n v="20"/>
  </r>
  <r>
    <x v="8"/>
    <x v="2"/>
    <n v="1"/>
  </r>
  <r>
    <x v="8"/>
    <x v="4"/>
    <n v="1"/>
  </r>
  <r>
    <x v="8"/>
    <x v="0"/>
    <n v="3"/>
  </r>
  <r>
    <x v="8"/>
    <x v="1"/>
    <n v="1"/>
  </r>
  <r>
    <x v="8"/>
    <x v="9"/>
    <n v="8"/>
  </r>
  <r>
    <x v="8"/>
    <x v="10"/>
    <n v="4"/>
  </r>
  <r>
    <x v="8"/>
    <x v="11"/>
    <n v="46"/>
  </r>
  <r>
    <x v="8"/>
    <x v="12"/>
    <n v="1"/>
  </r>
  <r>
    <x v="9"/>
    <x v="11"/>
    <n v="1"/>
  </r>
  <r>
    <x v="9"/>
    <x v="3"/>
    <n v="1"/>
  </r>
  <r>
    <x v="9"/>
    <x v="1"/>
    <n v="1"/>
  </r>
  <r>
    <x v="9"/>
    <x v="2"/>
    <n v="2"/>
  </r>
  <r>
    <x v="10"/>
    <x v="0"/>
    <n v="1"/>
  </r>
  <r>
    <x v="10"/>
    <x v="6"/>
    <n v="1"/>
  </r>
  <r>
    <x v="10"/>
    <x v="3"/>
    <n v="11"/>
  </r>
  <r>
    <x v="10"/>
    <x v="1"/>
    <n v="3"/>
  </r>
  <r>
    <x v="11"/>
    <x v="0"/>
    <n v="93"/>
  </r>
  <r>
    <x v="11"/>
    <x v="5"/>
    <n v="248"/>
  </r>
  <r>
    <x v="11"/>
    <x v="13"/>
    <n v="379"/>
  </r>
  <r>
    <x v="11"/>
    <x v="1"/>
    <n v="53"/>
  </r>
  <r>
    <x v="11"/>
    <x v="3"/>
    <n v="32"/>
  </r>
  <r>
    <x v="11"/>
    <x v="4"/>
    <n v="98"/>
  </r>
  <r>
    <x v="11"/>
    <x v="7"/>
    <n v="276"/>
  </r>
  <r>
    <x v="11"/>
    <x v="6"/>
    <n v="5"/>
  </r>
  <r>
    <x v="11"/>
    <x v="2"/>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E0D5F-6193-44AA-BB44-FFA289934EA8}"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B13" firstHeaderRow="1" firstDataRow="1" firstDataCol="1"/>
  <pivotFields count="3">
    <pivotField compact="0" outline="0" showAll="0" sortType="descending">
      <items count="13">
        <item h="1" x="0"/>
        <item h="1" x="1"/>
        <item h="1" x="2"/>
        <item h="1" x="3"/>
        <item h="1" x="4"/>
        <item h="1" x="5"/>
        <item h="1" x="6"/>
        <item h="1" x="7"/>
        <item x="8"/>
        <item h="1" x="9"/>
        <item h="1" x="10"/>
        <item h="1" x="11"/>
        <item t="default"/>
      </items>
      <autoSortScope>
        <pivotArea dataOnly="0" outline="0" fieldPosition="0">
          <references count="1">
            <reference field="4294967294" count="1" selected="0">
              <x v="0"/>
            </reference>
          </references>
        </pivotArea>
      </autoSortScope>
    </pivotField>
    <pivotField axis="axisRow" compact="0" outline="0" showAll="0">
      <items count="15">
        <item x="6"/>
        <item x="5"/>
        <item x="4"/>
        <item x="7"/>
        <item x="0"/>
        <item x="10"/>
        <item x="12"/>
        <item x="11"/>
        <item x="8"/>
        <item x="9"/>
        <item x="2"/>
        <item x="1"/>
        <item x="13"/>
        <item x="3"/>
        <item t="default"/>
      </items>
    </pivotField>
    <pivotField dataField="1" compact="0" outline="0" showAll="0"/>
  </pivotFields>
  <rowFields count="1">
    <field x="1"/>
  </rowFields>
  <rowItems count="10">
    <i>
      <x v="2"/>
    </i>
    <i>
      <x v="4"/>
    </i>
    <i>
      <x v="5"/>
    </i>
    <i>
      <x v="6"/>
    </i>
    <i>
      <x v="7"/>
    </i>
    <i>
      <x v="8"/>
    </i>
    <i>
      <x v="9"/>
    </i>
    <i>
      <x v="10"/>
    </i>
    <i>
      <x v="11"/>
    </i>
    <i t="grand">
      <x/>
    </i>
  </rowItems>
  <colItems count="1">
    <i/>
  </colItems>
  <dataFields count="1">
    <dataField name="Sum of Equipment Count" fld="2"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A4B85-1A44-461F-A8DF-32E9FACCCE09}"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8" firstHeaderRow="0" firstDataRow="1" firstDataCol="1"/>
  <pivotFields count="3">
    <pivotField dataField="1" compact="0" outline="0" showAll="0" sortType="descending">
      <items count="13">
        <item sd="0" x="0"/>
        <item x="1"/>
        <item sd="0" x="2"/>
        <item sd="0" x="3"/>
        <item x="4"/>
        <item sd="0" x="5"/>
        <item x="6"/>
        <item sd="0" x="7"/>
        <item sd="0" x="8"/>
        <item sd="0" x="9"/>
        <item sd="0" x="10"/>
        <item x="11"/>
        <item t="default"/>
      </items>
      <autoSortScope>
        <pivotArea dataOnly="0" outline="0" fieldPosition="0">
          <references count="1">
            <reference field="4294967294" count="1" selected="0">
              <x v="0"/>
            </reference>
          </references>
        </pivotArea>
      </autoSortScope>
    </pivotField>
    <pivotField axis="axisRow" compact="0" outline="0" showAll="0">
      <items count="15">
        <item x="6"/>
        <item x="5"/>
        <item x="4"/>
        <item x="7"/>
        <item x="0"/>
        <item x="10"/>
        <item x="12"/>
        <item x="11"/>
        <item x="8"/>
        <item x="9"/>
        <item x="2"/>
        <item x="1"/>
        <item x="13"/>
        <item x="3"/>
        <item t="default"/>
      </items>
    </pivotField>
    <pivotField dataField="1" compact="0" outline="0" showAl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Equipment Count" fld="2" baseField="0" baseItem="0"/>
    <dataField name="Count of Department" fld="0" subtotal="count" baseField="0" baseItem="0"/>
  </dataField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2E6600-8C18-410C-B5BB-275AD1D5A441}"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1" firstHeaderRow="1" firstDataRow="1" firstDataCol="2"/>
  <pivotFields count="3">
    <pivotField axis="axisRow" compact="0" outline="0"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compact="0" outline="0" showAll="0">
      <items count="15">
        <item x="6"/>
        <item sd="0" x="5"/>
        <item sd="0" x="4"/>
        <item sd="0" x="7"/>
        <item sd="0" x="0"/>
        <item sd="0" x="10"/>
        <item sd="0" x="12"/>
        <item sd="0" x="11"/>
        <item sd="0" x="8"/>
        <item sd="0" x="9"/>
        <item sd="0" x="2"/>
        <item sd="0" x="1"/>
        <item sd="0" x="13"/>
        <item sd="0" x="3"/>
        <item t="default"/>
      </items>
    </pivotField>
    <pivotField dataField="1" compact="0" outline="0" showAll="0"/>
  </pivotFields>
  <rowFields count="2">
    <field x="1"/>
    <field x="0"/>
  </rowFields>
  <rowItems count="18">
    <i>
      <x/>
      <x v="5"/>
    </i>
    <i r="1">
      <x v="11"/>
    </i>
    <i r="1">
      <x v="10"/>
    </i>
    <i t="default">
      <x/>
    </i>
    <i>
      <x v="1"/>
    </i>
    <i>
      <x v="2"/>
    </i>
    <i>
      <x v="3"/>
    </i>
    <i>
      <x v="4"/>
    </i>
    <i>
      <x v="5"/>
    </i>
    <i>
      <x v="6"/>
    </i>
    <i>
      <x v="7"/>
    </i>
    <i>
      <x v="8"/>
    </i>
    <i>
      <x v="9"/>
    </i>
    <i>
      <x v="10"/>
    </i>
    <i>
      <x v="11"/>
    </i>
    <i>
      <x v="12"/>
    </i>
    <i>
      <x v="13"/>
    </i>
    <i t="grand">
      <x/>
    </i>
  </rowItems>
  <colItems count="1">
    <i/>
  </colItems>
  <dataFields count="1">
    <dataField name="Sum of Equipment Count" fld="2" baseField="0" baseItem="0"/>
  </dataField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79C2A5-E25A-4548-98ED-F20C4C8BD6B7}" autoFormatId="16" applyNumberFormats="0" applyBorderFormats="0" applyFontFormats="0" applyPatternFormats="0" applyAlignmentFormats="0" applyWidthHeightFormats="0">
  <queryTableRefresh nextId="5">
    <queryTableFields count="4">
      <queryTableField id="1" name="Department" tableColumnId="1"/>
      <queryTableField id="2" name="Department_1" tableColumnId="2"/>
      <queryTableField id="3" name="Equipment Class" tableColumnId="3"/>
      <queryTableField id="4" name="Equipment Cou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C4D896C-2671-4DD0-AB78-C257F90BCBD0}" sourceName="Department">
  <pivotTables>
    <pivotTable tabId="3" name="PivotTable1"/>
  </pivotTables>
  <data>
    <tabular pivotCacheId="2110675165">
      <items count="12">
        <i x="0"/>
        <i x="1"/>
        <i x="2"/>
        <i x="3"/>
        <i x="4"/>
        <i x="5"/>
        <i x="6"/>
        <i x="7"/>
        <i x="8" s="1"/>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FFB0357-C4D7-4E45-B9FE-D926D8BA6A69}" cache="Slicer_Department" caption="Department" startItem="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FDC20E-C288-443D-A00A-68DD1BE4CB0E}" name="Montgomery_Fleet_Equipment_Inve" displayName="Montgomery_Fleet_Equipment_Inve" ref="A1:D63" tableType="queryTable" totalsRowShown="0">
  <tableColumns count="4">
    <tableColumn id="1" xr3:uid="{8F376369-FA5D-43ED-9F37-115812036C54}" uniqueName="1" name="Department" queryTableFieldId="1" dataDxfId="2"/>
    <tableColumn id="2" xr3:uid="{B19688C6-6719-4F68-B18A-43E308D507D5}" uniqueName="2" name="Department_1" queryTableFieldId="2" dataDxfId="1"/>
    <tableColumn id="3" xr3:uid="{8A47EA47-AB8B-4B62-800E-24A40D379A05}" uniqueName="3" name="Equipment Class" queryTableFieldId="3" dataDxfId="0"/>
    <tableColumn id="4" xr3:uid="{CB4EECBD-8ABB-437E-97E7-DCF553C4E4ED}" uniqueName="4" name="Equipment Count" queryTableFieldId="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99E912-C71E-4057-8FEC-168A4F351B0A}" name="Table1" displayName="Table1" ref="A1:C50" totalsRowShown="0">
  <autoFilter ref="A1:C50" xr:uid="{0099E912-C71E-4057-8FEC-168A4F351B0A}"/>
  <tableColumns count="3">
    <tableColumn id="1" xr3:uid="{CA11A516-49C7-4CEE-990D-5E59A0154049}" name="Department"/>
    <tableColumn id="2" xr3:uid="{8DE41D35-33F3-4E5F-9BBA-371EC5D1378E}" name="Equipment Class"/>
    <tableColumn id="3" xr3:uid="{8C748887-380A-494E-A440-CDF0E2FE4DB1}" name="Equipment Count"/>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BD55E2-EFAE-4C29-98A9-0C0C50F1D118}" name="Table2" displayName="Table2" ref="E2:F7" totalsRowShown="0">
  <autoFilter ref="E2:F7" xr:uid="{F1BD55E2-EFAE-4C29-98A9-0C0C50F1D118}">
    <filterColumn colId="0" hiddenButton="1"/>
    <filterColumn colId="1" hiddenButton="1"/>
  </autoFilter>
  <tableColumns count="2">
    <tableColumn id="1" xr3:uid="{2F7F5B31-C361-4BCC-BCE3-7A96C3692D90}" name="CONDITONS" dataDxfId="3"/>
    <tableColumn id="2" xr3:uid="{4CD31F80-0987-40CE-9E07-946E05D30D49}" name="OUTPUT"/>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EE41B-520F-4BCC-ACB8-990C8ECBD0A0}">
  <dimension ref="A1:H63"/>
  <sheetViews>
    <sheetView workbookViewId="0">
      <selection activeCell="G12" sqref="G12"/>
    </sheetView>
  </sheetViews>
  <sheetFormatPr defaultRowHeight="14.4" x14ac:dyDescent="0.3"/>
  <cols>
    <col min="1" max="1" width="21.6640625" bestFit="1" customWidth="1"/>
    <col min="2" max="2" width="8.109375" customWidth="1"/>
    <col min="3" max="3" width="13.33203125" customWidth="1"/>
    <col min="4" max="4" width="18.109375" bestFit="1" customWidth="1"/>
    <col min="7" max="7" width="14.6640625" customWidth="1"/>
  </cols>
  <sheetData>
    <row r="1" spans="1:8" x14ac:dyDescent="0.3">
      <c r="A1" t="s">
        <v>0</v>
      </c>
      <c r="B1" t="s">
        <v>39</v>
      </c>
      <c r="C1" t="s">
        <v>1</v>
      </c>
      <c r="D1" t="s">
        <v>2</v>
      </c>
    </row>
    <row r="2" spans="1:8" x14ac:dyDescent="0.3">
      <c r="A2" s="3" t="s">
        <v>40</v>
      </c>
      <c r="B2" s="3" t="s">
        <v>41</v>
      </c>
      <c r="C2" s="3" t="s">
        <v>15</v>
      </c>
      <c r="D2">
        <v>1</v>
      </c>
    </row>
    <row r="3" spans="1:8" x14ac:dyDescent="0.3">
      <c r="A3" s="3" t="s">
        <v>40</v>
      </c>
      <c r="B3" s="3" t="s">
        <v>41</v>
      </c>
      <c r="C3" s="3" t="s">
        <v>42</v>
      </c>
      <c r="D3">
        <v>2</v>
      </c>
    </row>
    <row r="4" spans="1:8" x14ac:dyDescent="0.3">
      <c r="A4" s="3" t="s">
        <v>43</v>
      </c>
      <c r="B4" s="3" t="s">
        <v>44</v>
      </c>
      <c r="C4" s="3" t="s">
        <v>7</v>
      </c>
      <c r="D4">
        <v>1</v>
      </c>
    </row>
    <row r="5" spans="1:8" x14ac:dyDescent="0.3">
      <c r="A5" s="3" t="s">
        <v>45</v>
      </c>
      <c r="B5" s="3" t="s">
        <v>46</v>
      </c>
      <c r="C5" s="3" t="s">
        <v>47</v>
      </c>
      <c r="D5">
        <v>8</v>
      </c>
    </row>
    <row r="6" spans="1:8" x14ac:dyDescent="0.3">
      <c r="A6" s="3" t="s">
        <v>45</v>
      </c>
      <c r="B6" s="3" t="s">
        <v>46</v>
      </c>
      <c r="C6" s="3" t="s">
        <v>42</v>
      </c>
      <c r="D6">
        <v>7</v>
      </c>
    </row>
    <row r="7" spans="1:8" x14ac:dyDescent="0.3">
      <c r="A7" s="3" t="s">
        <v>45</v>
      </c>
      <c r="B7" s="3" t="s">
        <v>46</v>
      </c>
      <c r="C7" s="3" t="s">
        <v>7</v>
      </c>
      <c r="D7">
        <v>2</v>
      </c>
    </row>
    <row r="8" spans="1:8" x14ac:dyDescent="0.3">
      <c r="A8" s="3"/>
      <c r="B8" s="3"/>
      <c r="C8" s="3"/>
    </row>
    <row r="9" spans="1:8" x14ac:dyDescent="0.3">
      <c r="A9" s="3" t="s">
        <v>48</v>
      </c>
      <c r="B9" s="3" t="s">
        <v>49</v>
      </c>
      <c r="C9" s="3" t="s">
        <v>9</v>
      </c>
      <c r="D9">
        <v>1</v>
      </c>
    </row>
    <row r="10" spans="1:8" x14ac:dyDescent="0.3">
      <c r="A10" s="3" t="s">
        <v>48</v>
      </c>
      <c r="B10" s="3" t="s">
        <v>49</v>
      </c>
      <c r="C10" s="3" t="s">
        <v>9</v>
      </c>
      <c r="D10">
        <v>1</v>
      </c>
    </row>
    <row r="11" spans="1:8" x14ac:dyDescent="0.3">
      <c r="A11" s="3" t="s">
        <v>50</v>
      </c>
      <c r="B11" s="3" t="s">
        <v>51</v>
      </c>
      <c r="C11" s="3" t="s">
        <v>9</v>
      </c>
      <c r="D11">
        <v>1</v>
      </c>
    </row>
    <row r="12" spans="1:8" x14ac:dyDescent="0.3">
      <c r="A12" s="3" t="s">
        <v>52</v>
      </c>
      <c r="B12" s="3" t="s">
        <v>53</v>
      </c>
      <c r="C12" s="3" t="s">
        <v>42</v>
      </c>
      <c r="D12">
        <v>3</v>
      </c>
    </row>
    <row r="13" spans="1:8" x14ac:dyDescent="0.3">
      <c r="A13" s="3" t="s">
        <v>52</v>
      </c>
      <c r="B13" s="3" t="s">
        <v>54</v>
      </c>
      <c r="C13" s="3" t="s">
        <v>55</v>
      </c>
      <c r="D13">
        <v>1</v>
      </c>
    </row>
    <row r="14" spans="1:8" x14ac:dyDescent="0.3">
      <c r="A14" s="3" t="s">
        <v>52</v>
      </c>
      <c r="B14" s="3" t="s">
        <v>53</v>
      </c>
      <c r="C14" s="3" t="s">
        <v>56</v>
      </c>
      <c r="D14">
        <v>2</v>
      </c>
      <c r="H14" s="1"/>
    </row>
    <row r="15" spans="1:8" x14ac:dyDescent="0.3">
      <c r="A15" s="3" t="s">
        <v>52</v>
      </c>
      <c r="B15" s="3" t="s">
        <v>53</v>
      </c>
      <c r="C15" s="3" t="s">
        <v>7</v>
      </c>
      <c r="D15">
        <v>3</v>
      </c>
    </row>
    <row r="16" spans="1:8" x14ac:dyDescent="0.3">
      <c r="A16" s="3" t="s">
        <v>52</v>
      </c>
      <c r="B16" s="3" t="s">
        <v>53</v>
      </c>
      <c r="C16" s="3" t="s">
        <v>4</v>
      </c>
      <c r="D16">
        <v>1</v>
      </c>
      <c r="F16" s="3"/>
    </row>
    <row r="17" spans="1:4" x14ac:dyDescent="0.3">
      <c r="A17" s="3" t="s">
        <v>52</v>
      </c>
      <c r="B17" s="3" t="s">
        <v>53</v>
      </c>
      <c r="C17" s="3" t="s">
        <v>15</v>
      </c>
      <c r="D17">
        <v>8</v>
      </c>
    </row>
    <row r="18" spans="1:4" x14ac:dyDescent="0.3">
      <c r="A18" s="3" t="s">
        <v>52</v>
      </c>
      <c r="B18" s="3" t="s">
        <v>53</v>
      </c>
      <c r="C18" s="3" t="s">
        <v>9</v>
      </c>
      <c r="D18">
        <v>10</v>
      </c>
    </row>
    <row r="19" spans="1:4" x14ac:dyDescent="0.3">
      <c r="A19" s="3" t="s">
        <v>52</v>
      </c>
      <c r="B19" s="3" t="s">
        <v>53</v>
      </c>
      <c r="C19" s="3" t="s">
        <v>22</v>
      </c>
      <c r="D19">
        <v>1</v>
      </c>
    </row>
    <row r="20" spans="1:4" x14ac:dyDescent="0.3">
      <c r="A20" s="3" t="s">
        <v>57</v>
      </c>
      <c r="B20" s="3" t="s">
        <v>58</v>
      </c>
      <c r="C20" s="3" t="s">
        <v>9</v>
      </c>
      <c r="D20">
        <v>2</v>
      </c>
    </row>
    <row r="21" spans="1:4" x14ac:dyDescent="0.3">
      <c r="A21" s="3" t="s">
        <v>57</v>
      </c>
      <c r="B21" s="3" t="s">
        <v>58</v>
      </c>
      <c r="C21" s="3" t="s">
        <v>27</v>
      </c>
      <c r="D21">
        <v>3</v>
      </c>
    </row>
    <row r="22" spans="1:4" x14ac:dyDescent="0.3">
      <c r="A22" s="3" t="s">
        <v>59</v>
      </c>
      <c r="B22" s="3" t="s">
        <v>60</v>
      </c>
      <c r="C22" s="3" t="s">
        <v>7</v>
      </c>
      <c r="D22">
        <v>1</v>
      </c>
    </row>
    <row r="23" spans="1:4" x14ac:dyDescent="0.3">
      <c r="A23" s="3"/>
      <c r="B23" s="3"/>
      <c r="C23" s="3"/>
    </row>
    <row r="24" spans="1:4" x14ac:dyDescent="0.3">
      <c r="A24" s="3" t="s">
        <v>61</v>
      </c>
      <c r="B24" s="3" t="s">
        <v>51</v>
      </c>
      <c r="C24" s="3" t="s">
        <v>7</v>
      </c>
      <c r="D24">
        <v>18</v>
      </c>
    </row>
    <row r="25" spans="1:4" x14ac:dyDescent="0.3">
      <c r="A25" s="3" t="s">
        <v>61</v>
      </c>
      <c r="B25" s="3" t="s">
        <v>51</v>
      </c>
      <c r="C25" s="3" t="s">
        <v>9</v>
      </c>
      <c r="D25">
        <v>15</v>
      </c>
    </row>
    <row r="26" spans="1:4" x14ac:dyDescent="0.3">
      <c r="A26" s="3" t="s">
        <v>61</v>
      </c>
      <c r="B26" s="3" t="s">
        <v>51</v>
      </c>
      <c r="C26" s="3" t="s">
        <v>15</v>
      </c>
      <c r="D26">
        <v>3</v>
      </c>
    </row>
    <row r="27" spans="1:4" x14ac:dyDescent="0.3">
      <c r="A27" s="3" t="s">
        <v>61</v>
      </c>
      <c r="B27" s="3" t="s">
        <v>51</v>
      </c>
      <c r="C27" s="3" t="s">
        <v>22</v>
      </c>
      <c r="D27">
        <v>1</v>
      </c>
    </row>
    <row r="28" spans="1:4" x14ac:dyDescent="0.3">
      <c r="A28" s="3" t="s">
        <v>61</v>
      </c>
      <c r="B28" s="3" t="s">
        <v>51</v>
      </c>
      <c r="C28" s="3" t="s">
        <v>22</v>
      </c>
      <c r="D28">
        <v>1</v>
      </c>
    </row>
    <row r="29" spans="1:4" x14ac:dyDescent="0.3">
      <c r="A29" s="3" t="s">
        <v>61</v>
      </c>
      <c r="B29" s="3" t="s">
        <v>51</v>
      </c>
      <c r="C29" s="3" t="s">
        <v>17</v>
      </c>
      <c r="D29">
        <v>2</v>
      </c>
    </row>
    <row r="30" spans="1:4" x14ac:dyDescent="0.3">
      <c r="A30" s="3" t="s">
        <v>61</v>
      </c>
      <c r="B30" s="3" t="s">
        <v>51</v>
      </c>
      <c r="C30" s="3" t="s">
        <v>4</v>
      </c>
      <c r="D30">
        <v>33</v>
      </c>
    </row>
    <row r="31" spans="1:4" x14ac:dyDescent="0.3">
      <c r="A31" s="3" t="s">
        <v>62</v>
      </c>
      <c r="B31" s="3"/>
      <c r="C31" s="3" t="s">
        <v>9</v>
      </c>
      <c r="D31">
        <v>3</v>
      </c>
    </row>
    <row r="32" spans="1:4" x14ac:dyDescent="0.3">
      <c r="A32" s="3" t="s">
        <v>63</v>
      </c>
      <c r="B32" s="3" t="s">
        <v>64</v>
      </c>
      <c r="C32" s="3" t="s">
        <v>27</v>
      </c>
      <c r="D32">
        <v>27</v>
      </c>
    </row>
    <row r="33" spans="1:4" x14ac:dyDescent="0.3">
      <c r="A33" s="3" t="s">
        <v>63</v>
      </c>
      <c r="B33" s="3" t="s">
        <v>64</v>
      </c>
      <c r="C33" s="3" t="s">
        <v>31</v>
      </c>
      <c r="D33">
        <v>12</v>
      </c>
    </row>
    <row r="34" spans="1:4" x14ac:dyDescent="0.3">
      <c r="A34" s="3" t="s">
        <v>63</v>
      </c>
      <c r="B34" s="3" t="s">
        <v>64</v>
      </c>
      <c r="C34" s="3" t="s">
        <v>31</v>
      </c>
      <c r="D34">
        <v>12</v>
      </c>
    </row>
    <row r="35" spans="1:4" x14ac:dyDescent="0.3">
      <c r="A35" s="3" t="s">
        <v>63</v>
      </c>
      <c r="B35" s="3" t="s">
        <v>64</v>
      </c>
      <c r="C35" s="3" t="s">
        <v>30</v>
      </c>
      <c r="D35">
        <v>18</v>
      </c>
    </row>
    <row r="36" spans="1:4" x14ac:dyDescent="0.3">
      <c r="A36" s="3" t="s">
        <v>63</v>
      </c>
      <c r="B36" s="3" t="s">
        <v>64</v>
      </c>
      <c r="C36" s="3" t="s">
        <v>28</v>
      </c>
      <c r="D36">
        <v>11</v>
      </c>
    </row>
    <row r="37" spans="1:4" x14ac:dyDescent="0.3">
      <c r="A37" s="3"/>
      <c r="B37" s="3"/>
      <c r="C37" s="3"/>
    </row>
    <row r="38" spans="1:4" x14ac:dyDescent="0.3">
      <c r="A38" s="3" t="s">
        <v>63</v>
      </c>
      <c r="B38" s="3" t="s">
        <v>64</v>
      </c>
      <c r="C38" s="3" t="s">
        <v>7</v>
      </c>
      <c r="D38">
        <v>6</v>
      </c>
    </row>
    <row r="39" spans="1:4" x14ac:dyDescent="0.3">
      <c r="A39" s="3" t="s">
        <v>63</v>
      </c>
      <c r="B39" s="3" t="s">
        <v>64</v>
      </c>
      <c r="C39" s="3" t="s">
        <v>15</v>
      </c>
      <c r="D39">
        <v>4</v>
      </c>
    </row>
    <row r="40" spans="1:4" x14ac:dyDescent="0.3">
      <c r="A40" s="3" t="s">
        <v>63</v>
      </c>
      <c r="B40" s="3" t="s">
        <v>64</v>
      </c>
      <c r="C40" s="3" t="s">
        <v>42</v>
      </c>
      <c r="D40">
        <v>2</v>
      </c>
    </row>
    <row r="41" spans="1:4" x14ac:dyDescent="0.3">
      <c r="A41" s="3" t="s">
        <v>63</v>
      </c>
      <c r="B41" s="3" t="s">
        <v>65</v>
      </c>
      <c r="C41" s="3" t="s">
        <v>4</v>
      </c>
      <c r="D41">
        <v>12</v>
      </c>
    </row>
    <row r="42" spans="1:4" x14ac:dyDescent="0.3">
      <c r="A42" s="3" t="s">
        <v>63</v>
      </c>
      <c r="B42" s="3" t="s">
        <v>64</v>
      </c>
      <c r="C42" s="3" t="s">
        <v>9</v>
      </c>
      <c r="D42">
        <v>1</v>
      </c>
    </row>
    <row r="43" spans="1:4" x14ac:dyDescent="0.3">
      <c r="A43" s="3" t="s">
        <v>63</v>
      </c>
      <c r="B43" s="3" t="s">
        <v>64</v>
      </c>
      <c r="C43" s="3" t="s">
        <v>29</v>
      </c>
      <c r="D43">
        <v>4</v>
      </c>
    </row>
    <row r="44" spans="1:4" x14ac:dyDescent="0.3">
      <c r="A44" s="3" t="s">
        <v>63</v>
      </c>
      <c r="B44" s="3" t="s">
        <v>64</v>
      </c>
      <c r="C44" s="3" t="s">
        <v>66</v>
      </c>
      <c r="D44">
        <v>1</v>
      </c>
    </row>
    <row r="45" spans="1:4" x14ac:dyDescent="0.3">
      <c r="A45" s="3" t="s">
        <v>63</v>
      </c>
      <c r="B45" s="3" t="s">
        <v>64</v>
      </c>
      <c r="C45" s="3" t="s">
        <v>19</v>
      </c>
      <c r="D45">
        <v>1</v>
      </c>
    </row>
    <row r="46" spans="1:4" x14ac:dyDescent="0.3">
      <c r="A46" s="3" t="s">
        <v>63</v>
      </c>
      <c r="B46" s="3" t="s">
        <v>64</v>
      </c>
      <c r="C46" s="3" t="s">
        <v>35</v>
      </c>
      <c r="D46">
        <v>1</v>
      </c>
    </row>
    <row r="47" spans="1:4" x14ac:dyDescent="0.3">
      <c r="A47" s="3" t="s">
        <v>63</v>
      </c>
      <c r="B47" s="3" t="s">
        <v>64</v>
      </c>
      <c r="C47" s="3" t="s">
        <v>29</v>
      </c>
      <c r="D47">
        <v>4</v>
      </c>
    </row>
    <row r="48" spans="1:4" x14ac:dyDescent="0.3">
      <c r="A48" s="3"/>
      <c r="B48" s="3"/>
      <c r="C48" s="3"/>
    </row>
    <row r="49" spans="1:4" x14ac:dyDescent="0.3">
      <c r="A49" s="3"/>
      <c r="B49" s="3"/>
      <c r="C49" s="3"/>
    </row>
    <row r="50" spans="1:4" x14ac:dyDescent="0.3">
      <c r="A50" s="3" t="s">
        <v>67</v>
      </c>
      <c r="B50" s="3" t="s">
        <v>68</v>
      </c>
      <c r="C50" s="3" t="s">
        <v>28</v>
      </c>
      <c r="D50">
        <v>1</v>
      </c>
    </row>
    <row r="51" spans="1:4" x14ac:dyDescent="0.3">
      <c r="A51" s="3" t="s">
        <v>67</v>
      </c>
      <c r="B51" s="3" t="s">
        <v>68</v>
      </c>
      <c r="C51" s="3" t="s">
        <v>7</v>
      </c>
      <c r="D51">
        <v>21</v>
      </c>
    </row>
    <row r="52" spans="1:4" x14ac:dyDescent="0.3">
      <c r="A52" s="3" t="s">
        <v>67</v>
      </c>
      <c r="B52" s="3" t="s">
        <v>68</v>
      </c>
      <c r="C52" s="3" t="s">
        <v>66</v>
      </c>
      <c r="D52">
        <v>1</v>
      </c>
    </row>
    <row r="53" spans="1:4" x14ac:dyDescent="0.3">
      <c r="A53" s="3" t="s">
        <v>67</v>
      </c>
      <c r="B53" s="3" t="s">
        <v>68</v>
      </c>
      <c r="C53" s="3" t="s">
        <v>42</v>
      </c>
      <c r="D53">
        <v>45</v>
      </c>
    </row>
    <row r="54" spans="1:4" x14ac:dyDescent="0.3">
      <c r="A54" s="3" t="s">
        <v>67</v>
      </c>
      <c r="B54" s="3" t="s">
        <v>68</v>
      </c>
      <c r="C54" s="3" t="s">
        <v>9</v>
      </c>
      <c r="D54">
        <v>31</v>
      </c>
    </row>
    <row r="55" spans="1:4" x14ac:dyDescent="0.3">
      <c r="A55" s="3" t="s">
        <v>67</v>
      </c>
      <c r="B55" s="3" t="s">
        <v>68</v>
      </c>
      <c r="C55" s="3" t="s">
        <v>17</v>
      </c>
      <c r="D55">
        <v>3</v>
      </c>
    </row>
    <row r="56" spans="1:4" x14ac:dyDescent="0.3">
      <c r="A56" s="3" t="s">
        <v>67</v>
      </c>
      <c r="B56" s="3" t="s">
        <v>68</v>
      </c>
      <c r="C56" s="3" t="s">
        <v>15</v>
      </c>
      <c r="D56">
        <v>42</v>
      </c>
    </row>
    <row r="57" spans="1:4" x14ac:dyDescent="0.3">
      <c r="A57" s="3" t="s">
        <v>67</v>
      </c>
      <c r="B57" s="3" t="s">
        <v>68</v>
      </c>
      <c r="C57" s="3" t="s">
        <v>22</v>
      </c>
      <c r="D57">
        <v>5</v>
      </c>
    </row>
    <row r="58" spans="1:4" x14ac:dyDescent="0.3">
      <c r="A58" s="3" t="s">
        <v>67</v>
      </c>
      <c r="B58" s="3" t="s">
        <v>69</v>
      </c>
      <c r="C58" s="3" t="s">
        <v>19</v>
      </c>
      <c r="D58">
        <v>5</v>
      </c>
    </row>
    <row r="59" spans="1:4" x14ac:dyDescent="0.3">
      <c r="A59" s="3" t="s">
        <v>67</v>
      </c>
      <c r="B59" s="3" t="s">
        <v>68</v>
      </c>
      <c r="C59" s="3" t="s">
        <v>4</v>
      </c>
      <c r="D59">
        <v>48</v>
      </c>
    </row>
    <row r="60" spans="1:4" x14ac:dyDescent="0.3">
      <c r="A60" s="3" t="s">
        <v>70</v>
      </c>
      <c r="B60" s="3" t="s">
        <v>68</v>
      </c>
      <c r="C60" s="3" t="s">
        <v>22</v>
      </c>
      <c r="D60">
        <v>5</v>
      </c>
    </row>
    <row r="61" spans="1:4" x14ac:dyDescent="0.3">
      <c r="A61" s="3" t="s">
        <v>70</v>
      </c>
      <c r="B61" s="3" t="s">
        <v>69</v>
      </c>
      <c r="C61" s="3" t="s">
        <v>15</v>
      </c>
      <c r="D61">
        <v>15</v>
      </c>
    </row>
    <row r="62" spans="1:4" x14ac:dyDescent="0.3">
      <c r="A62" s="3" t="s">
        <v>70</v>
      </c>
      <c r="B62" s="3" t="s">
        <v>68</v>
      </c>
      <c r="C62" s="3" t="s">
        <v>27</v>
      </c>
      <c r="D62">
        <v>1</v>
      </c>
    </row>
    <row r="63" spans="1:4" x14ac:dyDescent="0.3">
      <c r="A63" s="3" t="s">
        <v>70</v>
      </c>
      <c r="B63" s="3" t="s">
        <v>68</v>
      </c>
      <c r="C63" s="3" t="s">
        <v>9</v>
      </c>
      <c r="D63">
        <v>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tabSelected="1" topLeftCell="A4" workbookViewId="0">
      <selection activeCell="G20" sqref="G20"/>
    </sheetView>
  </sheetViews>
  <sheetFormatPr defaultRowHeight="14.4" x14ac:dyDescent="0.3"/>
  <cols>
    <col min="1" max="1" width="29.44140625" bestFit="1" customWidth="1"/>
    <col min="2" max="2" width="26.33203125" bestFit="1" customWidth="1"/>
    <col min="3" max="3" width="19.109375" bestFit="1" customWidth="1"/>
    <col min="5" max="6" width="11.44140625" bestFit="1" customWidth="1"/>
  </cols>
  <sheetData>
    <row r="1" spans="1:6" x14ac:dyDescent="0.3">
      <c r="A1" t="s">
        <v>0</v>
      </c>
      <c r="B1" t="s">
        <v>1</v>
      </c>
      <c r="C1" t="s">
        <v>2</v>
      </c>
    </row>
    <row r="2" spans="1:6" x14ac:dyDescent="0.3">
      <c r="A2" t="s">
        <v>3</v>
      </c>
      <c r="B2" t="s">
        <v>4</v>
      </c>
      <c r="C2">
        <v>21</v>
      </c>
      <c r="E2" s="1" t="s">
        <v>5</v>
      </c>
      <c r="F2" t="s">
        <v>6</v>
      </c>
    </row>
    <row r="3" spans="1:6" x14ac:dyDescent="0.3">
      <c r="A3" t="s">
        <v>3</v>
      </c>
      <c r="B3" t="s">
        <v>7</v>
      </c>
      <c r="C3">
        <v>1</v>
      </c>
      <c r="E3" s="1" t="s">
        <v>8</v>
      </c>
      <c r="F3">
        <f>SUM(A2:C50)</f>
        <v>1582</v>
      </c>
    </row>
    <row r="4" spans="1:6" x14ac:dyDescent="0.3">
      <c r="A4" t="s">
        <v>3</v>
      </c>
      <c r="B4" t="s">
        <v>9</v>
      </c>
      <c r="C4">
        <v>23</v>
      </c>
      <c r="E4" s="1" t="s">
        <v>10</v>
      </c>
      <c r="F4">
        <f>AVERAGE(C2:C50)</f>
        <v>32.285714285714285</v>
      </c>
    </row>
    <row r="5" spans="1:6" x14ac:dyDescent="0.3">
      <c r="A5" t="s">
        <v>11</v>
      </c>
      <c r="B5" t="s">
        <v>9</v>
      </c>
      <c r="C5">
        <v>2</v>
      </c>
      <c r="E5" s="1" t="s">
        <v>12</v>
      </c>
      <c r="F5">
        <f>MIN(C2:C50)</f>
        <v>1</v>
      </c>
    </row>
    <row r="6" spans="1:6" x14ac:dyDescent="0.3">
      <c r="A6" t="s">
        <v>13</v>
      </c>
      <c r="B6" t="s">
        <v>4</v>
      </c>
      <c r="C6">
        <v>3</v>
      </c>
      <c r="E6" s="1" t="s">
        <v>14</v>
      </c>
      <c r="F6">
        <f>MAX(C2:C50)</f>
        <v>379</v>
      </c>
    </row>
    <row r="7" spans="1:6" x14ac:dyDescent="0.3">
      <c r="A7" t="s">
        <v>13</v>
      </c>
      <c r="B7" t="s">
        <v>15</v>
      </c>
      <c r="C7">
        <v>2</v>
      </c>
      <c r="E7" s="1" t="s">
        <v>16</v>
      </c>
      <c r="F7">
        <f>COUNT(C2:C50)</f>
        <v>49</v>
      </c>
    </row>
    <row r="8" spans="1:6" x14ac:dyDescent="0.3">
      <c r="A8" t="s">
        <v>13</v>
      </c>
      <c r="B8" t="s">
        <v>17</v>
      </c>
      <c r="C8">
        <v>1</v>
      </c>
      <c r="E8" s="1"/>
    </row>
    <row r="9" spans="1:6" x14ac:dyDescent="0.3">
      <c r="A9" t="s">
        <v>18</v>
      </c>
      <c r="B9" t="s">
        <v>15</v>
      </c>
      <c r="C9">
        <v>2</v>
      </c>
      <c r="E9" s="1"/>
    </row>
    <row r="10" spans="1:6" x14ac:dyDescent="0.3">
      <c r="A10" t="s">
        <v>18</v>
      </c>
      <c r="B10" t="s">
        <v>19</v>
      </c>
      <c r="C10">
        <v>42</v>
      </c>
    </row>
    <row r="11" spans="1:6" x14ac:dyDescent="0.3">
      <c r="A11" t="s">
        <v>18</v>
      </c>
      <c r="B11" t="s">
        <v>7</v>
      </c>
      <c r="C11">
        <v>1</v>
      </c>
    </row>
    <row r="12" spans="1:6" x14ac:dyDescent="0.3">
      <c r="A12" t="s">
        <v>18</v>
      </c>
      <c r="B12" t="s">
        <v>9</v>
      </c>
      <c r="C12">
        <v>11</v>
      </c>
    </row>
    <row r="13" spans="1:6" x14ac:dyDescent="0.3">
      <c r="A13" t="s">
        <v>20</v>
      </c>
      <c r="B13" t="s">
        <v>7</v>
      </c>
      <c r="C13">
        <v>1</v>
      </c>
    </row>
    <row r="14" spans="1:6" x14ac:dyDescent="0.3">
      <c r="A14" t="s">
        <v>21</v>
      </c>
      <c r="B14" t="s">
        <v>22</v>
      </c>
      <c r="C14">
        <v>9</v>
      </c>
    </row>
    <row r="15" spans="1:6" x14ac:dyDescent="0.3">
      <c r="A15" t="s">
        <v>21</v>
      </c>
      <c r="B15" t="s">
        <v>7</v>
      </c>
      <c r="C15">
        <v>27</v>
      </c>
    </row>
    <row r="16" spans="1:6" x14ac:dyDescent="0.3">
      <c r="A16" t="s">
        <v>21</v>
      </c>
      <c r="B16" t="s">
        <v>4</v>
      </c>
      <c r="C16">
        <v>24</v>
      </c>
    </row>
    <row r="17" spans="1:3" x14ac:dyDescent="0.3">
      <c r="A17" t="s">
        <v>21</v>
      </c>
      <c r="B17" t="s">
        <v>15</v>
      </c>
      <c r="C17">
        <v>1</v>
      </c>
    </row>
    <row r="18" spans="1:3" x14ac:dyDescent="0.3">
      <c r="A18" t="s">
        <v>21</v>
      </c>
      <c r="B18" t="s">
        <v>9</v>
      </c>
      <c r="C18">
        <v>48</v>
      </c>
    </row>
    <row r="19" spans="1:3" x14ac:dyDescent="0.3">
      <c r="A19" t="s">
        <v>23</v>
      </c>
      <c r="B19" t="s">
        <v>15</v>
      </c>
      <c r="C19">
        <v>1</v>
      </c>
    </row>
    <row r="20" spans="1:3" x14ac:dyDescent="0.3">
      <c r="A20" t="s">
        <v>24</v>
      </c>
      <c r="B20" t="s">
        <v>9</v>
      </c>
      <c r="C20">
        <v>6</v>
      </c>
    </row>
    <row r="21" spans="1:3" x14ac:dyDescent="0.3">
      <c r="A21" t="s">
        <v>24</v>
      </c>
      <c r="B21" t="s">
        <v>4</v>
      </c>
      <c r="C21">
        <v>5</v>
      </c>
    </row>
    <row r="22" spans="1:3" x14ac:dyDescent="0.3">
      <c r="A22" t="s">
        <v>24</v>
      </c>
      <c r="B22" t="s">
        <v>7</v>
      </c>
      <c r="C22">
        <v>2</v>
      </c>
    </row>
    <row r="23" spans="1:3" x14ac:dyDescent="0.3">
      <c r="A23" t="s">
        <v>24</v>
      </c>
      <c r="B23" t="s">
        <v>15</v>
      </c>
      <c r="C23">
        <v>15</v>
      </c>
    </row>
    <row r="24" spans="1:3" x14ac:dyDescent="0.3">
      <c r="A24" t="s">
        <v>24</v>
      </c>
      <c r="B24" t="s">
        <v>25</v>
      </c>
      <c r="C24">
        <v>7</v>
      </c>
    </row>
    <row r="25" spans="1:3" x14ac:dyDescent="0.3">
      <c r="A25" t="s">
        <v>26</v>
      </c>
      <c r="B25" t="s">
        <v>27</v>
      </c>
      <c r="C25">
        <v>20</v>
      </c>
    </row>
    <row r="26" spans="1:3" x14ac:dyDescent="0.3">
      <c r="A26" t="s">
        <v>26</v>
      </c>
      <c r="B26" t="s">
        <v>9</v>
      </c>
      <c r="C26">
        <v>1</v>
      </c>
    </row>
    <row r="27" spans="1:3" x14ac:dyDescent="0.3">
      <c r="A27" t="s">
        <v>26</v>
      </c>
      <c r="B27" t="s">
        <v>17</v>
      </c>
      <c r="C27">
        <v>1</v>
      </c>
    </row>
    <row r="28" spans="1:3" x14ac:dyDescent="0.3">
      <c r="A28" t="s">
        <v>26</v>
      </c>
      <c r="B28" t="s">
        <v>4</v>
      </c>
      <c r="C28">
        <v>3</v>
      </c>
    </row>
    <row r="29" spans="1:3" x14ac:dyDescent="0.3">
      <c r="A29" t="s">
        <v>26</v>
      </c>
      <c r="B29" t="s">
        <v>7</v>
      </c>
      <c r="C29">
        <v>1</v>
      </c>
    </row>
    <row r="30" spans="1:3" x14ac:dyDescent="0.3">
      <c r="A30" t="s">
        <v>26</v>
      </c>
      <c r="B30" t="s">
        <v>28</v>
      </c>
      <c r="C30">
        <v>8</v>
      </c>
    </row>
    <row r="31" spans="1:3" x14ac:dyDescent="0.3">
      <c r="A31" t="s">
        <v>26</v>
      </c>
      <c r="B31" t="s">
        <v>29</v>
      </c>
      <c r="C31">
        <v>4</v>
      </c>
    </row>
    <row r="32" spans="1:3" x14ac:dyDescent="0.3">
      <c r="A32" t="s">
        <v>26</v>
      </c>
      <c r="B32" t="s">
        <v>30</v>
      </c>
      <c r="C32">
        <v>46</v>
      </c>
    </row>
    <row r="33" spans="1:3" x14ac:dyDescent="0.3">
      <c r="A33" t="s">
        <v>26</v>
      </c>
      <c r="B33" t="s">
        <v>31</v>
      </c>
      <c r="C33">
        <v>1</v>
      </c>
    </row>
    <row r="34" spans="1:3" x14ac:dyDescent="0.3">
      <c r="A34" t="s">
        <v>32</v>
      </c>
      <c r="B34" t="s">
        <v>30</v>
      </c>
      <c r="C34">
        <v>1</v>
      </c>
    </row>
    <row r="35" spans="1:3" x14ac:dyDescent="0.3">
      <c r="A35" t="s">
        <v>32</v>
      </c>
      <c r="B35" t="s">
        <v>15</v>
      </c>
      <c r="C35">
        <v>1</v>
      </c>
    </row>
    <row r="36" spans="1:3" x14ac:dyDescent="0.3">
      <c r="A36" t="s">
        <v>32</v>
      </c>
      <c r="B36" t="s">
        <v>7</v>
      </c>
      <c r="C36">
        <v>1</v>
      </c>
    </row>
    <row r="37" spans="1:3" x14ac:dyDescent="0.3">
      <c r="A37" t="s">
        <v>32</v>
      </c>
      <c r="B37" t="s">
        <v>9</v>
      </c>
      <c r="C37">
        <v>2</v>
      </c>
    </row>
    <row r="38" spans="1:3" x14ac:dyDescent="0.3">
      <c r="A38" t="s">
        <v>33</v>
      </c>
      <c r="B38" t="s">
        <v>4</v>
      </c>
      <c r="C38">
        <v>1</v>
      </c>
    </row>
    <row r="39" spans="1:3" x14ac:dyDescent="0.3">
      <c r="A39" t="s">
        <v>33</v>
      </c>
      <c r="B39" t="s">
        <v>22</v>
      </c>
      <c r="C39">
        <v>1</v>
      </c>
    </row>
    <row r="40" spans="1:3" x14ac:dyDescent="0.3">
      <c r="A40" t="s">
        <v>33</v>
      </c>
      <c r="B40" t="s">
        <v>15</v>
      </c>
      <c r="C40">
        <v>11</v>
      </c>
    </row>
    <row r="41" spans="1:3" x14ac:dyDescent="0.3">
      <c r="A41" t="s">
        <v>33</v>
      </c>
      <c r="B41" t="s">
        <v>7</v>
      </c>
      <c r="C41">
        <v>3</v>
      </c>
    </row>
    <row r="42" spans="1:3" x14ac:dyDescent="0.3">
      <c r="A42" t="s">
        <v>34</v>
      </c>
      <c r="B42" t="s">
        <v>4</v>
      </c>
      <c r="C42">
        <v>93</v>
      </c>
    </row>
    <row r="43" spans="1:3" x14ac:dyDescent="0.3">
      <c r="A43" t="s">
        <v>34</v>
      </c>
      <c r="B43" t="s">
        <v>19</v>
      </c>
      <c r="C43">
        <v>248</v>
      </c>
    </row>
    <row r="44" spans="1:3" x14ac:dyDescent="0.3">
      <c r="A44" t="s">
        <v>34</v>
      </c>
      <c r="B44" t="s">
        <v>35</v>
      </c>
      <c r="C44">
        <v>379</v>
      </c>
    </row>
    <row r="45" spans="1:3" x14ac:dyDescent="0.3">
      <c r="A45" t="s">
        <v>34</v>
      </c>
      <c r="B45" t="s">
        <v>7</v>
      </c>
      <c r="C45">
        <v>53</v>
      </c>
    </row>
    <row r="46" spans="1:3" x14ac:dyDescent="0.3">
      <c r="A46" t="s">
        <v>34</v>
      </c>
      <c r="B46" t="s">
        <v>15</v>
      </c>
      <c r="C46">
        <v>32</v>
      </c>
    </row>
    <row r="47" spans="1:3" x14ac:dyDescent="0.3">
      <c r="A47" t="s">
        <v>34</v>
      </c>
      <c r="B47" t="s">
        <v>17</v>
      </c>
      <c r="C47">
        <v>98</v>
      </c>
    </row>
    <row r="48" spans="1:3" x14ac:dyDescent="0.3">
      <c r="A48" t="s">
        <v>34</v>
      </c>
      <c r="B48" t="s">
        <v>25</v>
      </c>
      <c r="C48">
        <v>276</v>
      </c>
    </row>
    <row r="49" spans="1:3" x14ac:dyDescent="0.3">
      <c r="A49" t="s">
        <v>34</v>
      </c>
      <c r="B49" t="s">
        <v>22</v>
      </c>
      <c r="C49">
        <v>5</v>
      </c>
    </row>
    <row r="50" spans="1:3" x14ac:dyDescent="0.3">
      <c r="A50" t="s">
        <v>34</v>
      </c>
      <c r="B50" t="s">
        <v>9</v>
      </c>
      <c r="C50">
        <v>37</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916B9-B169-4B74-A8DA-7D72C31EFF4E}">
  <dimension ref="A3:B13"/>
  <sheetViews>
    <sheetView zoomScaleNormal="100" workbookViewId="0">
      <selection activeCell="B7" sqref="B7"/>
    </sheetView>
  </sheetViews>
  <sheetFormatPr defaultRowHeight="14.4" x14ac:dyDescent="0.3"/>
  <cols>
    <col min="1" max="1" width="23.77734375" bestFit="1" customWidth="1"/>
    <col min="2" max="3" width="22.5546875" bestFit="1" customWidth="1"/>
    <col min="4" max="13" width="28.109375" bestFit="1" customWidth="1"/>
    <col min="14" max="14" width="10.77734375" bestFit="1" customWidth="1"/>
    <col min="15" max="15" width="29.88671875" bestFit="1" customWidth="1"/>
    <col min="16" max="22" width="28.109375" bestFit="1" customWidth="1"/>
    <col min="23" max="24" width="18.109375" bestFit="1" customWidth="1"/>
    <col min="25" max="25" width="20.88671875" bestFit="1" customWidth="1"/>
    <col min="26" max="26" width="26.88671875" bestFit="1" customWidth="1"/>
    <col min="27" max="27" width="29.77734375" bestFit="1" customWidth="1"/>
    <col min="28" max="29" width="19.77734375" bestFit="1" customWidth="1"/>
    <col min="30" max="30" width="22.5546875" bestFit="1" customWidth="1"/>
    <col min="31" max="31" width="18" bestFit="1" customWidth="1"/>
    <col min="32" max="32" width="20.77734375" bestFit="1" customWidth="1"/>
    <col min="33" max="33" width="17.77734375" bestFit="1" customWidth="1"/>
    <col min="34" max="34" width="20.5546875" bestFit="1" customWidth="1"/>
    <col min="35" max="42" width="28.109375" bestFit="1" customWidth="1"/>
    <col min="43" max="43" width="10.88671875" bestFit="1" customWidth="1"/>
    <col min="44" max="52" width="28.109375" bestFit="1" customWidth="1"/>
    <col min="53" max="53" width="9.21875" bestFit="1" customWidth="1"/>
    <col min="54" max="54" width="13.5546875" bestFit="1" customWidth="1"/>
    <col min="55" max="55" width="14.88671875" bestFit="1" customWidth="1"/>
    <col min="56" max="63" width="22.44140625" bestFit="1" customWidth="1"/>
    <col min="64" max="64" width="9" bestFit="1" customWidth="1"/>
    <col min="65" max="65" width="10.77734375" bestFit="1" customWidth="1"/>
  </cols>
  <sheetData>
    <row r="3" spans="1:2" x14ac:dyDescent="0.3">
      <c r="A3" s="2" t="s">
        <v>1</v>
      </c>
      <c r="B3" t="s">
        <v>36</v>
      </c>
    </row>
    <row r="4" spans="1:2" x14ac:dyDescent="0.3">
      <c r="A4" t="s">
        <v>17</v>
      </c>
      <c r="B4" s="3">
        <v>1</v>
      </c>
    </row>
    <row r="5" spans="1:2" x14ac:dyDescent="0.3">
      <c r="A5" t="s">
        <v>4</v>
      </c>
      <c r="B5" s="3">
        <v>3</v>
      </c>
    </row>
    <row r="6" spans="1:2" x14ac:dyDescent="0.3">
      <c r="A6" t="s">
        <v>29</v>
      </c>
      <c r="B6" s="3">
        <v>4</v>
      </c>
    </row>
    <row r="7" spans="1:2" x14ac:dyDescent="0.3">
      <c r="A7" t="s">
        <v>31</v>
      </c>
      <c r="B7" s="3">
        <v>1</v>
      </c>
    </row>
    <row r="8" spans="1:2" x14ac:dyDescent="0.3">
      <c r="A8" t="s">
        <v>30</v>
      </c>
      <c r="B8" s="3">
        <v>46</v>
      </c>
    </row>
    <row r="9" spans="1:2" x14ac:dyDescent="0.3">
      <c r="A9" t="s">
        <v>27</v>
      </c>
      <c r="B9" s="3">
        <v>20</v>
      </c>
    </row>
    <row r="10" spans="1:2" x14ac:dyDescent="0.3">
      <c r="A10" t="s">
        <v>28</v>
      </c>
      <c r="B10" s="3">
        <v>8</v>
      </c>
    </row>
    <row r="11" spans="1:2" x14ac:dyDescent="0.3">
      <c r="A11" t="s">
        <v>9</v>
      </c>
      <c r="B11" s="3">
        <v>1</v>
      </c>
    </row>
    <row r="12" spans="1:2" x14ac:dyDescent="0.3">
      <c r="A12" t="s">
        <v>7</v>
      </c>
      <c r="B12" s="3">
        <v>1</v>
      </c>
    </row>
    <row r="13" spans="1:2" x14ac:dyDescent="0.3">
      <c r="A13" t="s">
        <v>37</v>
      </c>
      <c r="B13" s="3">
        <v>85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7E8B6-ED62-4793-BE06-1D282C973562}">
  <dimension ref="A3:C18"/>
  <sheetViews>
    <sheetView workbookViewId="0">
      <selection activeCell="B10" sqref="B10"/>
    </sheetView>
  </sheetViews>
  <sheetFormatPr defaultRowHeight="14.4" x14ac:dyDescent="0.3"/>
  <cols>
    <col min="1" max="1" width="24.109375" bestFit="1" customWidth="1"/>
    <col min="2" max="2" width="22.5546875" bestFit="1" customWidth="1"/>
    <col min="3" max="3" width="19.109375" bestFit="1" customWidth="1"/>
  </cols>
  <sheetData>
    <row r="3" spans="1:3" x14ac:dyDescent="0.3">
      <c r="A3" s="2" t="s">
        <v>1</v>
      </c>
      <c r="B3" t="s">
        <v>36</v>
      </c>
      <c r="C3" t="s">
        <v>71</v>
      </c>
    </row>
    <row r="4" spans="1:3" x14ac:dyDescent="0.3">
      <c r="A4" t="s">
        <v>22</v>
      </c>
      <c r="B4" s="3">
        <v>15</v>
      </c>
      <c r="C4" s="3">
        <v>3</v>
      </c>
    </row>
    <row r="5" spans="1:3" x14ac:dyDescent="0.3">
      <c r="A5" t="s">
        <v>19</v>
      </c>
      <c r="B5" s="3">
        <v>290</v>
      </c>
      <c r="C5" s="3">
        <v>2</v>
      </c>
    </row>
    <row r="6" spans="1:3" x14ac:dyDescent="0.3">
      <c r="A6" t="s">
        <v>17</v>
      </c>
      <c r="B6" s="3">
        <v>100</v>
      </c>
      <c r="C6" s="3">
        <v>3</v>
      </c>
    </row>
    <row r="7" spans="1:3" x14ac:dyDescent="0.3">
      <c r="A7" t="s">
        <v>25</v>
      </c>
      <c r="B7" s="3">
        <v>283</v>
      </c>
      <c r="C7" s="3">
        <v>2</v>
      </c>
    </row>
    <row r="8" spans="1:3" x14ac:dyDescent="0.3">
      <c r="A8" t="s">
        <v>4</v>
      </c>
      <c r="B8" s="3">
        <v>150</v>
      </c>
      <c r="C8" s="3">
        <v>7</v>
      </c>
    </row>
    <row r="9" spans="1:3" x14ac:dyDescent="0.3">
      <c r="A9" t="s">
        <v>29</v>
      </c>
      <c r="B9" s="3">
        <v>4</v>
      </c>
      <c r="C9" s="3">
        <v>1</v>
      </c>
    </row>
    <row r="10" spans="1:3" x14ac:dyDescent="0.3">
      <c r="A10" t="s">
        <v>31</v>
      </c>
      <c r="B10" s="3">
        <v>1</v>
      </c>
      <c r="C10" s="3">
        <v>1</v>
      </c>
    </row>
    <row r="11" spans="1:3" x14ac:dyDescent="0.3">
      <c r="A11" t="s">
        <v>30</v>
      </c>
      <c r="B11" s="3">
        <v>47</v>
      </c>
      <c r="C11" s="3">
        <v>2</v>
      </c>
    </row>
    <row r="12" spans="1:3" x14ac:dyDescent="0.3">
      <c r="A12" t="s">
        <v>27</v>
      </c>
      <c r="B12" s="3">
        <v>20</v>
      </c>
      <c r="C12" s="3">
        <v>1</v>
      </c>
    </row>
    <row r="13" spans="1:3" x14ac:dyDescent="0.3">
      <c r="A13" t="s">
        <v>28</v>
      </c>
      <c r="B13" s="3">
        <v>8</v>
      </c>
      <c r="C13" s="3">
        <v>1</v>
      </c>
    </row>
    <row r="14" spans="1:3" x14ac:dyDescent="0.3">
      <c r="A14" t="s">
        <v>9</v>
      </c>
      <c r="B14" s="3">
        <v>130</v>
      </c>
      <c r="C14" s="3">
        <v>8</v>
      </c>
    </row>
    <row r="15" spans="1:3" x14ac:dyDescent="0.3">
      <c r="A15" t="s">
        <v>7</v>
      </c>
      <c r="B15" s="3">
        <v>90</v>
      </c>
      <c r="C15" s="3">
        <v>9</v>
      </c>
    </row>
    <row r="16" spans="1:3" x14ac:dyDescent="0.3">
      <c r="A16" t="s">
        <v>35</v>
      </c>
      <c r="B16" s="3">
        <v>379</v>
      </c>
      <c r="C16" s="3">
        <v>1</v>
      </c>
    </row>
    <row r="17" spans="1:3" x14ac:dyDescent="0.3">
      <c r="A17" t="s">
        <v>15</v>
      </c>
      <c r="B17" s="3">
        <v>65</v>
      </c>
      <c r="C17" s="3">
        <v>8</v>
      </c>
    </row>
    <row r="18" spans="1:3" x14ac:dyDescent="0.3">
      <c r="A18" t="s">
        <v>37</v>
      </c>
      <c r="B18" s="3">
        <v>1582</v>
      </c>
      <c r="C18" s="3">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6C11-0E75-4BEA-93AF-51143BBB1D2E}">
  <dimension ref="A3:C21"/>
  <sheetViews>
    <sheetView workbookViewId="0">
      <selection activeCell="C10" sqref="C10"/>
    </sheetView>
  </sheetViews>
  <sheetFormatPr defaultRowHeight="14.4" x14ac:dyDescent="0.3"/>
  <cols>
    <col min="1" max="1" width="29.33203125" bestFit="1" customWidth="1"/>
    <col min="2" max="2" width="19" bestFit="1" customWidth="1"/>
    <col min="3" max="3" width="23.88671875" bestFit="1" customWidth="1"/>
  </cols>
  <sheetData>
    <row r="3" spans="1:3" x14ac:dyDescent="0.3">
      <c r="A3" s="2" t="s">
        <v>1</v>
      </c>
      <c r="B3" s="2" t="s">
        <v>0</v>
      </c>
      <c r="C3" t="s">
        <v>36</v>
      </c>
    </row>
    <row r="4" spans="1:3" x14ac:dyDescent="0.3">
      <c r="A4" t="s">
        <v>22</v>
      </c>
      <c r="B4" t="s">
        <v>21</v>
      </c>
      <c r="C4">
        <v>9</v>
      </c>
    </row>
    <row r="5" spans="1:3" x14ac:dyDescent="0.3">
      <c r="B5" t="s">
        <v>34</v>
      </c>
      <c r="C5">
        <v>5</v>
      </c>
    </row>
    <row r="6" spans="1:3" x14ac:dyDescent="0.3">
      <c r="B6" t="s">
        <v>33</v>
      </c>
      <c r="C6">
        <v>1</v>
      </c>
    </row>
    <row r="7" spans="1:3" x14ac:dyDescent="0.3">
      <c r="A7" t="s">
        <v>38</v>
      </c>
      <c r="C7">
        <v>15</v>
      </c>
    </row>
    <row r="8" spans="1:3" x14ac:dyDescent="0.3">
      <c r="A8" t="s">
        <v>19</v>
      </c>
      <c r="C8">
        <v>290</v>
      </c>
    </row>
    <row r="9" spans="1:3" x14ac:dyDescent="0.3">
      <c r="A9" t="s">
        <v>17</v>
      </c>
      <c r="C9">
        <v>100</v>
      </c>
    </row>
    <row r="10" spans="1:3" x14ac:dyDescent="0.3">
      <c r="A10" t="s">
        <v>25</v>
      </c>
      <c r="C10">
        <v>283</v>
      </c>
    </row>
    <row r="11" spans="1:3" x14ac:dyDescent="0.3">
      <c r="A11" t="s">
        <v>4</v>
      </c>
      <c r="C11">
        <v>150</v>
      </c>
    </row>
    <row r="12" spans="1:3" x14ac:dyDescent="0.3">
      <c r="A12" t="s">
        <v>29</v>
      </c>
      <c r="C12">
        <v>4</v>
      </c>
    </row>
    <row r="13" spans="1:3" x14ac:dyDescent="0.3">
      <c r="A13" t="s">
        <v>31</v>
      </c>
      <c r="C13">
        <v>1</v>
      </c>
    </row>
    <row r="14" spans="1:3" x14ac:dyDescent="0.3">
      <c r="A14" t="s">
        <v>30</v>
      </c>
      <c r="C14">
        <v>47</v>
      </c>
    </row>
    <row r="15" spans="1:3" x14ac:dyDescent="0.3">
      <c r="A15" t="s">
        <v>27</v>
      </c>
      <c r="C15">
        <v>20</v>
      </c>
    </row>
    <row r="16" spans="1:3" x14ac:dyDescent="0.3">
      <c r="A16" t="s">
        <v>28</v>
      </c>
      <c r="C16">
        <v>8</v>
      </c>
    </row>
    <row r="17" spans="1:3" x14ac:dyDescent="0.3">
      <c r="A17" t="s">
        <v>9</v>
      </c>
      <c r="C17">
        <v>130</v>
      </c>
    </row>
    <row r="18" spans="1:3" x14ac:dyDescent="0.3">
      <c r="A18" t="s">
        <v>7</v>
      </c>
      <c r="C18">
        <v>90</v>
      </c>
    </row>
    <row r="19" spans="1:3" x14ac:dyDescent="0.3">
      <c r="A19" t="s">
        <v>35</v>
      </c>
      <c r="C19">
        <v>379</v>
      </c>
    </row>
    <row r="20" spans="1:3" x14ac:dyDescent="0.3">
      <c r="A20" t="s">
        <v>15</v>
      </c>
      <c r="C20">
        <v>65</v>
      </c>
    </row>
    <row r="21" spans="1:3" x14ac:dyDescent="0.3">
      <c r="A21" t="s">
        <v>37</v>
      </c>
      <c r="C21">
        <v>1582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6 I E 6 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O i B O 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g T p Y U 3 7 g o E w B A A C R A g A A E w A c A E Z v c m 1 1 b G F z L 1 N l Y 3 R p b 2 4 x L m 0 g o h g A K K A U A A A A A A A A A A A A A A A A A A A A A A A A A A A A j Z B R a 4 M w F I X f B f 9 D y F 4 U g l A Y e 1 j x Q d S y s q 0 M t O y h F k n 1 r p X G p E v i Z i n + 9 8 V W u s H K O l + E e 3 L O + e 5 V U O h K c J S c / q O x b d m W 2 l A J J X o W X K 9 F D X K f T x i A z u P 3 p t r V w H U + 5 R + A f M R A 2 x Y y X y I a W f S T u C 2 A e a 9 C b l d C b J 1 J x c A L T Y 4 x K Q e H 9 9 l c g V S Z a j j f Z 5 H 4 5 E z Q U m V X q r g W v R K g + S x 8 i o N Z H K E o S A O v Z a r F L k G 8 Y Y w g L R t w y Q n o S m C e b M z Q 8 J 7 A D 4 u p h t r H V 1 y Y P F a 8 9 P H R j J f d I q K a L o f G G / w i R S 2 0 O d w D 0 N J s i U 1 + S l f m A o M y z J 1 / w R G 0 G G w B Y 0 l B G Z X K 7 1 d c u u f G c E P 5 2 h S m + x 1 8 t 6 W S c v U m Z B 0 K 1 t S 8 F 5 V z A Y 8 c D j i C H Z W 6 r 8 b m g O Y l 0 t D q j q C f U j 7 6 J Z 6 J U c i o U n / p o j m G T 7 m + u / V 6 m K 5 z b a v i F 5 c Y f w F Q S w E C L Q A U A A I A C A D o g T p Y C h c v 2 a U A A A D 2 A A A A E g A A A A A A A A A A A A A A A A A A A A A A Q 2 9 u Z m l n L 1 B h Y 2 t h Z 2 U u e G 1 s U E s B A i 0 A F A A C A A g A 6 I E 6 W A / K 6 a u k A A A A 6 Q A A A B M A A A A A A A A A A A A A A A A A 8 Q A A A F t D b 2 5 0 Z W 5 0 X 1 R 5 c G V z X S 5 4 b W x Q S w E C L Q A U A A I A C A D o g T p Y U 3 7 g o E w B A A C R A g A A E w A A A A A A A A A A A A A A A A D i 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D A A A A A A A A M U 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2 5 0 Z 2 9 t Z X J 5 X 0 Z s Z W V 0 X 0 V x d W l w b W V u d F 9 J b n Z l P C 9 J d G V t U G F 0 a D 4 8 L 0 l 0 Z W 1 M b 2 N h d G l v b j 4 8 U 3 R h Y m x l R W 5 0 c m l l c z 4 8 R W 5 0 c n k g V H l w Z T 0 i S X N Q c m l 2 Y X R l I i B W Y W x 1 Z T 0 i b D A i I C 8 + P E V u d H J 5 I F R 5 c G U 9 I l F 1 Z X J 5 S U Q i I F Z h b H V l P S J z N W Z k Z D d j M z M t M 2 V k N i 0 0 N D d i L T g 0 N j k t N T E z Z W Q x N j M 5 Y z g 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b 2 5 0 Z 2 9 t Z X J 5 X 0 Z s Z W V 0 X 0 V x d W l w b W V u d F 9 J b n Z l I i A v P j x F b n R y e S B U e X B l P S J G a W x s Z W R D b 2 1 w b G V 0 Z V J l c 3 V s d F R v V 2 9 y a 3 N o Z W V 0 I i B W Y W x 1 Z T 0 i b D E i I C 8 + P E V u d H J 5 I F R 5 c G U 9 I k F k Z G V k V G 9 E Y X R h T W 9 k Z W w i I F Z h b H V l P S J s M C I g L z 4 8 R W 5 0 c n k g V H l w Z T 0 i R m l s b E N v d W 5 0 I i B W Y W x 1 Z T 0 i b D Y y I i A v P j x F b n R y e S B U e X B l P S J G a W x s R X J y b 3 J D b 2 R l I i B W Y W x 1 Z T 0 i c 1 V u a 2 5 v d 2 4 i I C 8 + P E V u d H J 5 I F R 5 c G U 9 I k Z p b G x F c n J v c k N v d W 5 0 I i B W Y W x 1 Z T 0 i b D A i I C 8 + P E V u d H J 5 I F R 5 c G U 9 I k Z p b G x M Y X N 0 V X B k Y X R l Z C I g V m F s d W U 9 I m Q y M D I 0 L T A x L T I 2 V D E w O j Q 1 O j E 3 L j A x O T A 0 O T Z a I i A v P j x F b n R y e S B U e X B l P S J G a W x s Q 2 9 s d W 1 u V H l w Z X M i I F Z h b H V l P S J z Q m d Z R 0 F 3 P T 0 i I C 8 + P E V u d H J 5 I F R 5 c G U 9 I k Z p b G x D b 2 x 1 b W 5 O Y W 1 l c y I g V m F s d W U 9 I n N b J n F 1 b 3 Q 7 R G V w Y X J 0 b W V u d C Z x d W 9 0 O y w m c X V v d D t E Z X B h c n R t Z W 5 0 X z E m c X V v d D s s J n F 1 b 3 Q 7 R X F 1 a X B t Z W 5 0 I E N s Y X N z J n F 1 b 3 Q 7 L C Z x d W 9 0 O 0 V x d W l w b W V u d C B D 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v b n R n b 2 1 l c n l f R m x l Z X R f R X F 1 a X B t Z W 5 0 X 0 l u d m U v Q X V 0 b 1 J l b W 9 2 Z W R D b 2 x 1 b W 5 z M S 5 7 R G V w Y X J 0 b W V u d C w w f S Z x d W 9 0 O y w m c X V v d D t T Z W N 0 a W 9 u M S 9 N b 2 5 0 Z 2 9 t Z X J 5 X 0 Z s Z W V 0 X 0 V x d W l w b W V u d F 9 J b n Z l L 0 F 1 d G 9 S Z W 1 v d m V k Q 2 9 s d W 1 u c z E u e 0 R l c G F y d G 1 l b n R f M S w x f S Z x d W 9 0 O y w m c X V v d D t T Z W N 0 a W 9 u M S 9 N b 2 5 0 Z 2 9 t Z X J 5 X 0 Z s Z W V 0 X 0 V x d W l w b W V u d F 9 J b n Z l L 0 F 1 d G 9 S Z W 1 v d m V k Q 2 9 s d W 1 u c z E u e 0 V x d W l w b W V u d C B D b G F z c y w y f S Z x d W 9 0 O y w m c X V v d D t T Z W N 0 a W 9 u M S 9 N b 2 5 0 Z 2 9 t Z X J 5 X 0 Z s Z W V 0 X 0 V x d W l w b W V u d F 9 J b n Z l L 0 F 1 d G 9 S Z W 1 v d m V k Q 2 9 s d W 1 u c z E u e 0 V x d W l w b W V u d C B D b 3 V u d C w z f S Z x d W 9 0 O 1 0 s J n F 1 b 3 Q 7 Q 2 9 s d W 1 u Q 2 9 1 b n Q m c X V v d D s 6 N C w m c X V v d D t L Z X l D b 2 x 1 b W 5 O Y W 1 l c y Z x d W 9 0 O z p b X S w m c X V v d D t D b 2 x 1 b W 5 J Z G V u d G l 0 a W V z J n F 1 b 3 Q 7 O l s m c X V v d D t T Z W N 0 a W 9 u M S 9 N b 2 5 0 Z 2 9 t Z X J 5 X 0 Z s Z W V 0 X 0 V x d W l w b W V u d F 9 J b n Z l L 0 F 1 d G 9 S Z W 1 v d m V k Q 2 9 s d W 1 u c z E u e 0 R l c G F y d G 1 l b n Q s M H 0 m c X V v d D s s J n F 1 b 3 Q 7 U 2 V j d G l v b j E v T W 9 u d G d v b W V y e V 9 G b G V l d F 9 F c X V p c G 1 l b n R f S W 5 2 Z S 9 B d X R v U m V t b 3 Z l Z E N v b H V t b n M x L n t E Z X B h c n R t Z W 5 0 X z E s M X 0 m c X V v d D s s J n F 1 b 3 Q 7 U 2 V j d G l v b j E v T W 9 u d G d v b W V y e V 9 G b G V l d F 9 F c X V p c G 1 l b n R f S W 5 2 Z S 9 B d X R v U m V t b 3 Z l Z E N v b H V t b n M x L n t F c X V p c G 1 l b n Q g Q 2 x h c 3 M s M n 0 m c X V v d D s s J n F 1 b 3 Q 7 U 2 V j d G l v b j E v T W 9 u d G d v b W V y e V 9 G b G V l d F 9 F c X V p c G 1 l b n R f S W 5 2 Z S 9 B d X R v U m V t b 3 Z l Z E N v b H V t b n M x L n t F c X V p c G 1 l b n Q g Q 2 9 1 b n Q s M 3 0 m c X V v d D t d L C Z x d W 9 0 O 1 J l b G F 0 a W 9 u c 2 h p c E l u Z m 8 m c X V v d D s 6 W 1 1 9 I i A v P j w v U 3 R h Y m x l R W 5 0 c m l l c z 4 8 L 0 l 0 Z W 0 + P E l 0 Z W 0 + P E l 0 Z W 1 M b 2 N h d G l v b j 4 8 S X R l b V R 5 c G U + R m 9 y b X V s Y T w v S X R l b V R 5 c G U + P E l 0 Z W 1 Q Y X R o P l N l Y 3 R p b 2 4 x L 0 1 v b n R n b 2 1 l c n l f R m x l Z X R f R X F 1 a X B t Z W 5 0 X 0 l u d m U v U 2 9 1 c m N l P C 9 J d G V t U G F 0 a D 4 8 L 0 l 0 Z W 1 M b 2 N h d G l v b j 4 8 U 3 R h Y m x l R W 5 0 c m l l c y A v P j w v S X R l b T 4 8 S X R l b T 4 8 S X R l b U x v Y 2 F 0 a W 9 u P j x J d G V t V H l w Z T 5 G b 3 J t d W x h P C 9 J d G V t V H l w Z T 4 8 S X R l b V B h d G g + U 2 V j d G l v b j E v T W 9 u d G d v b W V y e V 9 G b G V l d F 9 F c X V p c G 1 l b n R f S W 5 2 Z S 9 N b 2 5 0 Z 2 9 t Z X J 5 X 0 Z s Z W V 0 X 0 V x d W l w b W V u d F 9 J b n Z l X 1 N o Z W V 0 P C 9 J d G V t U G F 0 a D 4 8 L 0 l 0 Z W 1 M b 2 N h d G l v b j 4 8 U 3 R h Y m x l R W 5 0 c m l l c y A v P j w v S X R l b T 4 8 S X R l b T 4 8 S X R l b U x v Y 2 F 0 a W 9 u P j x J d G V t V H l w Z T 5 G b 3 J t d W x h P C 9 J d G V t V H l w Z T 4 8 S X R l b V B h d G g + U 2 V j d G l v b j E v T W 9 u d G d v b W V y e V 9 G b G V l d F 9 F c X V p c G 1 l b n R f S W 5 2 Z S 9 Q c m 9 t b 3 R l Z C U y M E h l Y W R l c n M 8 L 0 l 0 Z W 1 Q Y X R o P j w v S X R l b U x v Y 2 F 0 a W 9 u P j x T d G F i b G V F b n R y a W V z I C 8 + P C 9 J d G V t P j x J d G V t P j x J d G V t T G 9 j Y X R p b 2 4 + P E l 0 Z W 1 U e X B l P k Z v c m 1 1 b G E 8 L 0 l 0 Z W 1 U e X B l P j x J d G V t U G F 0 a D 5 T Z W N 0 a W 9 u M S 9 N b 2 5 0 Z 2 9 t Z X J 5 X 0 Z s Z W V 0 X 0 V x d W l w b W V u d F 9 J b n Z l L 0 N o Y W 5 n Z W Q l M j B U e X B l P C 9 J d G V t U G F 0 a D 4 8 L 0 l 0 Z W 1 M b 2 N h d G l v b j 4 8 U 3 R h Y m x l R W 5 0 c m l l c y A v P j w v S X R l b T 4 8 L 0 l 0 Z W 1 z P j w v T G 9 j Y W x Q Y W N r Y W d l T W V 0 Y W R h d G F G a W x l P h Y A A A B Q S w U G A A A A A A A A A A A A A A A A A A A A A A A A J g E A A A E A A A D Q j J 3 f A R X R E Y x 6 A M B P w p f r A Q A A A L T I 1 6 6 + s x J N i O 5 K F + x 7 p r Q A A A A A A g A A A A A A E G Y A A A A B A A A g A A A A b W H B Y c 2 i f r K m 0 B w S E Y 4 9 F N 8 M C d v / d y 4 o i W v c L y k E 0 A E A A A A A D o A A A A A C A A A g A A A A i X u W w m o z 7 J G x u Z f t l 3 2 V N e c t M G 0 2 q Z i v h v h N n e B L 3 O p Q A A A A I A 2 M W 9 g V x t 9 n s X 8 A + k s b Q q O g k R r 3 8 o G X 0 p O 4 E c b + R V r g v y h / I 8 P q G h N E B v M 0 C m O 0 c x 9 k V F G C R E I v d L 2 I 0 W l V y P 7 d c b f q C W V R 5 S g W T V w 1 1 b 9 A A A A A M r V S R 4 c / P Z 3 h B W 1 J i 5 v u M N l z d n I x g f X 6 U 6 D 2 M I 7 i L 1 0 + G h R 0 T n v f z 2 u u p B l E q L r p m G 4 B 0 Q f 6 b 4 X F r o t U E a J V r A = = < / D a t a M a s h u p > 
</file>

<file path=customXml/itemProps1.xml><?xml version="1.0" encoding="utf-8"?>
<ds:datastoreItem xmlns:ds="http://schemas.openxmlformats.org/officeDocument/2006/customXml" ds:itemID="{0361AF67-CAD1-43F7-AC95-1F27888BFD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UNCLEANED DATA</vt:lpstr>
      <vt:lpstr>CLEANED DATA</vt:lpstr>
      <vt:lpstr>PIVOT TABLE 1</vt:lpstr>
      <vt:lpstr>PIVOT TABLE 2</vt:lpstr>
      <vt:lpstr>PIVOT TABLE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sunny kashyap</cp:lastModifiedBy>
  <cp:revision/>
  <dcterms:created xsi:type="dcterms:W3CDTF">2020-09-01T17:18:12Z</dcterms:created>
  <dcterms:modified xsi:type="dcterms:W3CDTF">2024-01-26T11:24:18Z</dcterms:modified>
  <cp:category/>
  <cp:contentStatus/>
</cp:coreProperties>
</file>