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8. all pdf files\research\Data Analysis\"/>
    </mc:Choice>
  </mc:AlternateContent>
  <xr:revisionPtr revIDLastSave="0" documentId="13_ncr:1_{65EBB5A3-4697-4BE9-9CD1-131C6A1E43DD}" xr6:coauthVersionLast="47" xr6:coauthVersionMax="47" xr10:uidLastSave="{00000000-0000-0000-0000-000000000000}"/>
  <bookViews>
    <workbookView xWindow="-108" yWindow="-108" windowWidth="23256" windowHeight="12456" activeTab="2" xr2:uid="{1804B5EA-E07C-4A99-B6B4-F5968CFAD04D}"/>
  </bookViews>
  <sheets>
    <sheet name="Mehsana" sheetId="1" r:id="rId1"/>
    <sheet name="Sheet4" sheetId="7" r:id="rId2"/>
    <sheet name="Sheet2" sheetId="5" r:id="rId3"/>
    <sheet name="Sheet1" sheetId="4" r:id="rId4"/>
    <sheet name="Sheet3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5" l="1"/>
  <c r="C27" i="5"/>
  <c r="C24" i="5"/>
  <c r="C28" i="5"/>
  <c r="C25" i="5"/>
  <c r="C26" i="5"/>
  <c r="D26" i="5" l="1"/>
  <c r="E28" i="5"/>
  <c r="E27" i="5"/>
  <c r="E26" i="5"/>
  <c r="D28" i="5"/>
  <c r="D27" i="5"/>
  <c r="D25" i="5"/>
  <c r="E24" i="5"/>
  <c r="E23" i="5"/>
  <c r="E25" i="5"/>
  <c r="D24" i="5"/>
  <c r="D23" i="5"/>
</calcChain>
</file>

<file path=xl/sharedStrings.xml><?xml version="1.0" encoding="utf-8"?>
<sst xmlns="http://schemas.openxmlformats.org/spreadsheetml/2006/main" count="18" uniqueCount="9">
  <si>
    <t>Year</t>
  </si>
  <si>
    <t xml:space="preserve">Area </t>
  </si>
  <si>
    <t>Yield</t>
  </si>
  <si>
    <t>Actual Production</t>
  </si>
  <si>
    <t>Expected Production</t>
  </si>
  <si>
    <t>Lower Confidence Bound(Expected Production)</t>
  </si>
  <si>
    <t>Upper Confidence Bound(Expected Production)</t>
  </si>
  <si>
    <t>Forecasted Production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</si>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</sst>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0;\(0\)"/>
    <numFmt numFmtId="165" formatCode="[$-10409]0.00;\(0.00\)"/>
  </numFmts>
  <fonts count="2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 applyProtection="1">
      <alignment horizontal="center" vertical="center" wrapText="1" readingOrder="1"/>
      <protection locked="0"/>
    </xf>
    <xf numFmtId="0" fontId="1" fillId="0" borderId="0" xfId="0" applyFont="1" applyAlignment="1" applyProtection="1">
      <alignment vertical="top" wrapText="1" readingOrder="1"/>
      <protection locked="0"/>
    </xf>
    <xf numFmtId="164" fontId="1" fillId="0" borderId="0" xfId="0" applyNumberFormat="1" applyFont="1" applyAlignment="1" applyProtection="1">
      <alignment vertical="top" wrapText="1" readingOrder="1"/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1" fillId="0" borderId="0" xfId="0" applyNumberFormat="1" applyFont="1" applyAlignment="1" applyProtection="1">
      <alignment horizontal="right" vertical="top" wrapText="1" readingOrder="1"/>
      <protection locked="0"/>
    </xf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Sheet4!$B$1</c:f>
              <c:strCache>
                <c:ptCount val="1"/>
                <c:pt idx="0">
                  <c:v>Area 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Sheet4!$A$2:$A$22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Sheet4!$B$2:$B$22</c:f>
              <c:numCache>
                <c:formatCode>General</c:formatCode>
                <c:ptCount val="21"/>
                <c:pt idx="0">
                  <c:v>2800</c:v>
                </c:pt>
                <c:pt idx="1">
                  <c:v>2100</c:v>
                </c:pt>
                <c:pt idx="2">
                  <c:v>2900</c:v>
                </c:pt>
                <c:pt idx="3">
                  <c:v>1600</c:v>
                </c:pt>
                <c:pt idx="4">
                  <c:v>700</c:v>
                </c:pt>
                <c:pt idx="5">
                  <c:v>900</c:v>
                </c:pt>
                <c:pt idx="6">
                  <c:v>300</c:v>
                </c:pt>
                <c:pt idx="7">
                  <c:v>200</c:v>
                </c:pt>
                <c:pt idx="8">
                  <c:v>500</c:v>
                </c:pt>
                <c:pt idx="9">
                  <c:v>1700</c:v>
                </c:pt>
                <c:pt idx="10">
                  <c:v>200</c:v>
                </c:pt>
                <c:pt idx="11">
                  <c:v>4600</c:v>
                </c:pt>
                <c:pt idx="12">
                  <c:v>8400</c:v>
                </c:pt>
                <c:pt idx="13">
                  <c:v>12000</c:v>
                </c:pt>
                <c:pt idx="14">
                  <c:v>11149</c:v>
                </c:pt>
                <c:pt idx="15">
                  <c:v>13128</c:v>
                </c:pt>
                <c:pt idx="16">
                  <c:v>16714</c:v>
                </c:pt>
                <c:pt idx="17">
                  <c:v>13334</c:v>
                </c:pt>
                <c:pt idx="18">
                  <c:v>14340</c:v>
                </c:pt>
                <c:pt idx="19">
                  <c:v>12770</c:v>
                </c:pt>
                <c:pt idx="20">
                  <c:v>16250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B-4D12-B0F1-891BB143A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32480"/>
        <c:axId val="109332896"/>
      </c:lineChart>
      <c:catAx>
        <c:axId val="10933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32896"/>
        <c:crosses val="autoZero"/>
        <c:auto val="1"/>
        <c:lblAlgn val="ctr"/>
        <c:lblOffset val="100"/>
        <c:noMultiLvlLbl val="0"/>
      </c:catAx>
      <c:valAx>
        <c:axId val="1093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Sheet4!$N$1</c:f>
              <c:strCache>
                <c:ptCount val="1"/>
                <c:pt idx="0">
                  <c:v>Production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Sheet4!$M$2:$M$22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Sheet4!$N$2:$N$22</c:f>
              <c:numCache>
                <c:formatCode>[$-10409]0;\(0\)</c:formatCode>
                <c:ptCount val="21"/>
                <c:pt idx="0">
                  <c:v>7900</c:v>
                </c:pt>
                <c:pt idx="1">
                  <c:v>3600</c:v>
                </c:pt>
                <c:pt idx="2">
                  <c:v>4900</c:v>
                </c:pt>
                <c:pt idx="3">
                  <c:v>2700</c:v>
                </c:pt>
                <c:pt idx="4">
                  <c:v>1300</c:v>
                </c:pt>
                <c:pt idx="5">
                  <c:v>1300</c:v>
                </c:pt>
                <c:pt idx="6">
                  <c:v>500</c:v>
                </c:pt>
                <c:pt idx="7">
                  <c:v>300</c:v>
                </c:pt>
                <c:pt idx="8">
                  <c:v>1000</c:v>
                </c:pt>
                <c:pt idx="9">
                  <c:v>2400</c:v>
                </c:pt>
                <c:pt idx="10">
                  <c:v>400</c:v>
                </c:pt>
                <c:pt idx="11">
                  <c:v>8900</c:v>
                </c:pt>
                <c:pt idx="12">
                  <c:v>8300</c:v>
                </c:pt>
                <c:pt idx="13">
                  <c:v>16200</c:v>
                </c:pt>
                <c:pt idx="14">
                  <c:v>14923</c:v>
                </c:pt>
                <c:pt idx="15">
                  <c:v>20536</c:v>
                </c:pt>
                <c:pt idx="16">
                  <c:v>29078.000000000004</c:v>
                </c:pt>
                <c:pt idx="17">
                  <c:v>44376</c:v>
                </c:pt>
                <c:pt idx="18">
                  <c:v>49949</c:v>
                </c:pt>
                <c:pt idx="19">
                  <c:v>21719</c:v>
                </c:pt>
                <c:pt idx="20">
                  <c:v>56323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8-4C00-A81B-74A0C836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33424"/>
        <c:axId val="47835504"/>
      </c:lineChart>
      <c:catAx>
        <c:axId val="4783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5504"/>
        <c:crosses val="autoZero"/>
        <c:auto val="1"/>
        <c:lblAlgn val="ctr"/>
        <c:lblOffset val="100"/>
        <c:noMultiLvlLbl val="0"/>
      </c:catAx>
      <c:valAx>
        <c:axId val="4783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0409]0;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Expected 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Sheet2!$B$2:$B$28</c:f>
              <c:numCache>
                <c:formatCode>General</c:formatCode>
                <c:ptCount val="27"/>
                <c:pt idx="0">
                  <c:v>6544.2038343626637</c:v>
                </c:pt>
                <c:pt idx="1">
                  <c:v>5133.6021659408198</c:v>
                </c:pt>
                <c:pt idx="2">
                  <c:v>3818.101980115252</c:v>
                </c:pt>
                <c:pt idx="3">
                  <c:v>2619.9284839737561</c:v>
                </c:pt>
                <c:pt idx="4">
                  <c:v>1602.7980621901581</c:v>
                </c:pt>
                <c:pt idx="5">
                  <c:v>846.24031486167974</c:v>
                </c:pt>
                <c:pt idx="6">
                  <c:v>419.99798668051722</c:v>
                </c:pt>
                <c:pt idx="7">
                  <c:v>416.77479078876001</c:v>
                </c:pt>
                <c:pt idx="8">
                  <c:v>938.7300167049126</c:v>
                </c:pt>
                <c:pt idx="9">
                  <c:v>2083.3202925234709</c:v>
                </c:pt>
                <c:pt idx="10">
                  <c:v>3954.4076125739498</c:v>
                </c:pt>
                <c:pt idx="11">
                  <c:v>6623.912835215513</c:v>
                </c:pt>
                <c:pt idx="12">
                  <c:v>9996.0781315507211</c:v>
                </c:pt>
                <c:pt idx="13">
                  <c:v>14030.92473723134</c:v>
                </c:pt>
                <c:pt idx="14">
                  <c:v>18654.56335882597</c:v>
                </c:pt>
                <c:pt idx="15">
                  <c:v>23840.167635976042</c:v>
                </c:pt>
                <c:pt idx="16">
                  <c:v>29329.4444719774</c:v>
                </c:pt>
                <c:pt idx="17">
                  <c:v>34616.349508912084</c:v>
                </c:pt>
                <c:pt idx="18">
                  <c:v>39273.113813092692</c:v>
                </c:pt>
                <c:pt idx="19">
                  <c:v>43584.498830904755</c:v>
                </c:pt>
                <c:pt idx="20">
                  <c:v>48276.84113559754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9-4B93-A899-2A3562E34D7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Forecasted Production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Sheet2!$A$2:$A$28</c:f>
              <c:numCache>
                <c:formatCode>General</c:formatCode>
                <c:ptCount val="2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</c:numCache>
            </c:numRef>
          </c:cat>
          <c:val>
            <c:numRef>
              <c:f>Sheet2!$C$2:$C$28</c:f>
              <c:numCache>
                <c:formatCode>General</c:formatCode>
                <c:ptCount val="27"/>
                <c:pt idx="20">
                  <c:v>48276.84113559754</c:v>
                </c:pt>
                <c:pt idx="21">
                  <c:v>52850.555096026394</c:v>
                </c:pt>
                <c:pt idx="22">
                  <c:v>57460.00876056961</c:v>
                </c:pt>
                <c:pt idx="23">
                  <c:v>62069.462425112826</c:v>
                </c:pt>
                <c:pt idx="24">
                  <c:v>66678.916089656035</c:v>
                </c:pt>
                <c:pt idx="25">
                  <c:v>71288.369754199259</c:v>
                </c:pt>
                <c:pt idx="26">
                  <c:v>75897.823418742468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9-4B93-A899-2A3562E34D7B}"/>
            </c:ext>
          </c:extLst>
        </c:ser>
        <c:ser>
          <c:idx val="2"/>
          <c:order val="2"/>
          <c:tx>
            <c:strRef>
              <c:f>Mehsana!$C$1</c:f>
              <c:strCache>
                <c:ptCount val="1"/>
                <c:pt idx="0">
                  <c:v>Actual Production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Mehsana!$C$2:$C$22</c:f>
              <c:numCache>
                <c:formatCode>[$-10409]0;\(0\)</c:formatCode>
                <c:ptCount val="21"/>
                <c:pt idx="0">
                  <c:v>7900</c:v>
                </c:pt>
                <c:pt idx="1">
                  <c:v>3600</c:v>
                </c:pt>
                <c:pt idx="2">
                  <c:v>4900</c:v>
                </c:pt>
                <c:pt idx="3">
                  <c:v>2700</c:v>
                </c:pt>
                <c:pt idx="4">
                  <c:v>1300</c:v>
                </c:pt>
                <c:pt idx="5">
                  <c:v>1300</c:v>
                </c:pt>
                <c:pt idx="6">
                  <c:v>500</c:v>
                </c:pt>
                <c:pt idx="7">
                  <c:v>300</c:v>
                </c:pt>
                <c:pt idx="8">
                  <c:v>1000</c:v>
                </c:pt>
                <c:pt idx="9">
                  <c:v>2400</c:v>
                </c:pt>
                <c:pt idx="10">
                  <c:v>400</c:v>
                </c:pt>
                <c:pt idx="11">
                  <c:v>8900</c:v>
                </c:pt>
                <c:pt idx="12">
                  <c:v>8300</c:v>
                </c:pt>
                <c:pt idx="13">
                  <c:v>16200</c:v>
                </c:pt>
                <c:pt idx="14">
                  <c:v>14923</c:v>
                </c:pt>
                <c:pt idx="15">
                  <c:v>20536</c:v>
                </c:pt>
                <c:pt idx="16">
                  <c:v>29078.000000000004</c:v>
                </c:pt>
                <c:pt idx="17">
                  <c:v>44376</c:v>
                </c:pt>
                <c:pt idx="18">
                  <c:v>49949</c:v>
                </c:pt>
                <c:pt idx="19">
                  <c:v>21719</c:v>
                </c:pt>
                <c:pt idx="20">
                  <c:v>56323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69-4B93-A899-2A3562E34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509519"/>
        <c:axId val="2031512431"/>
      </c:lineChart>
      <c:catAx>
        <c:axId val="203150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u="sng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512431"/>
        <c:crosses val="autoZero"/>
        <c:auto val="1"/>
        <c:lblAlgn val="ctr"/>
        <c:lblOffset val="100"/>
        <c:noMultiLvlLbl val="0"/>
      </c:catAx>
      <c:valAx>
        <c:axId val="203151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u="sng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Production</a:t>
                </a:r>
                <a:r>
                  <a:rPr lang="en-IN" sz="1200" b="1" u="sng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(tonnes)</a:t>
                </a:r>
                <a:endParaRPr lang="en-IN" sz="1200" b="1" u="sng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50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Sheet3!$B$1</c:f>
              <c:strCache>
                <c:ptCount val="1"/>
                <c:pt idx="0">
                  <c:v>Area 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Sheet3!$B$2:$B$22</c:f>
              <c:numCache>
                <c:formatCode>General</c:formatCode>
                <c:ptCount val="21"/>
                <c:pt idx="0">
                  <c:v>2800</c:v>
                </c:pt>
                <c:pt idx="1">
                  <c:v>2100</c:v>
                </c:pt>
                <c:pt idx="2">
                  <c:v>2900</c:v>
                </c:pt>
                <c:pt idx="3">
                  <c:v>1600</c:v>
                </c:pt>
                <c:pt idx="4">
                  <c:v>700</c:v>
                </c:pt>
                <c:pt idx="5">
                  <c:v>900</c:v>
                </c:pt>
                <c:pt idx="6">
                  <c:v>300</c:v>
                </c:pt>
                <c:pt idx="7">
                  <c:v>200</c:v>
                </c:pt>
                <c:pt idx="8">
                  <c:v>500</c:v>
                </c:pt>
                <c:pt idx="9">
                  <c:v>1700</c:v>
                </c:pt>
                <c:pt idx="10">
                  <c:v>200</c:v>
                </c:pt>
                <c:pt idx="11">
                  <c:v>4600</c:v>
                </c:pt>
                <c:pt idx="12">
                  <c:v>8400</c:v>
                </c:pt>
                <c:pt idx="13">
                  <c:v>12000</c:v>
                </c:pt>
                <c:pt idx="14">
                  <c:v>11149</c:v>
                </c:pt>
                <c:pt idx="15">
                  <c:v>13128</c:v>
                </c:pt>
                <c:pt idx="16">
                  <c:v>16714</c:v>
                </c:pt>
                <c:pt idx="17">
                  <c:v>13334</c:v>
                </c:pt>
                <c:pt idx="18">
                  <c:v>14340</c:v>
                </c:pt>
                <c:pt idx="19">
                  <c:v>12770</c:v>
                </c:pt>
                <c:pt idx="20">
                  <c:v>16250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9-42A3-BB53-70E4DFB9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949935"/>
        <c:axId val="1356978639"/>
      </c:lineChart>
      <c:catAx>
        <c:axId val="1356949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78639"/>
        <c:crosses val="autoZero"/>
        <c:auto val="1"/>
        <c:lblAlgn val="ctr"/>
        <c:lblOffset val="100"/>
        <c:noMultiLvlLbl val="0"/>
      </c:catAx>
      <c:valAx>
        <c:axId val="135697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4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735330</xdr:colOff>
      <xdr:row>2</xdr:row>
      <xdr:rowOff>53340</xdr:rowOff>
    </xdr:from>
    <xdr:to>
      <xdr:col>8</xdr:col>
      <xdr:colOff>575310</xdr:colOff>
      <xdr:row>16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071CF-83FD-6A9A-BA51-E8B15645D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430530</xdr:colOff>
      <xdr:row>1</xdr:row>
      <xdr:rowOff>182880</xdr:rowOff>
    </xdr:from>
    <xdr:to>
      <xdr:col>21</xdr:col>
      <xdr:colOff>308610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D33BBF-D8B8-E139-6917-4F6EEFB77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182880</xdr:rowOff>
    </xdr:from>
    <xdr:to>
      <xdr:col>16</xdr:col>
      <xdr:colOff>462915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DD80A-2DC2-F9C2-9008-1B499C581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346710</xdr:colOff>
      <xdr:row>6</xdr:row>
      <xdr:rowOff>53340</xdr:rowOff>
    </xdr:from>
    <xdr:to>
      <xdr:col>11</xdr:col>
      <xdr:colOff>224790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91BF1-AEA7-4F88-4736-C00011C7D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F68098-8C92-473A-A98E-3794F7AF7248}" name="Table1" displayName="Table1" ref="A1:E28" totalsRowShown="0">
  <autoFilter ref="A1:E28" xr:uid="{A3F68098-8C92-473A-A98E-3794F7AF7248}"/>
  <tableColumns count="5">
    <tableColumn id="1" xr3:uid="{F2523435-D4F8-4A93-ADA1-B7DF9CC02513}" name="Year"/>
    <tableColumn id="2" xr3:uid="{9B86501E-E53A-46A5-91DF-7ADE726D6327}" name="Expected Production"/>
    <tableColumn id="3" xr3:uid="{6C8402B0-FF21-4621-B477-7FCBC215E80D}" name="Forecasted Production">
      <calculatedColumnFormula>_xlfn.FORECAST.ETS(A2,$B$2:$B$22,$A$2:$A$22,1,1)</calculatedColumnFormula>
    </tableColumn>
    <tableColumn id="4" xr3:uid="{E3EA117E-5B15-4477-9C9F-097EF64D6DBF}" name="Lower Confidence Bound(Expected Production)" dataDxfId="1">
      <calculatedColumnFormula>C2-_xlfn.FORECAST.ETS.CONFINT(A2,$B$2:$B$22,$A$2:$A$22,0.95,1,1)</calculatedColumnFormula>
    </tableColumn>
    <tableColumn id="5" xr3:uid="{8C1AF24A-1F39-4109-B810-88A152562FD6}" name="Upper Confidence Bound(Expected Production)" dataDxfId="0">
      <calculatedColumnFormula>C2+_xlfn.FORECAST.ETS.CONFINT(A2,$B$2:$B$22,$A$2:$A$22,0.95,1,1)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BD7A-B484-4B6D-85BE-109E211C775A}">
  <dimension ref="A1:F22"/>
  <sheetViews>
    <sheetView workbookViewId="0">
      <selection sqref="A1:C22"/>
    </sheetView>
  </sheetViews>
  <sheetFormatPr defaultRowHeight="15.6" x14ac:dyDescent="0.3"/>
  <cols>
    <col min="3" max="3" width="15.59765625" customWidth="1"/>
  </cols>
  <sheetData>
    <row r="1" spans="1:6" x14ac:dyDescent="0.3">
      <c r="A1" s="1" t="s">
        <v>0</v>
      </c>
      <c r="B1" s="1" t="s">
        <v>1</v>
      </c>
      <c r="C1" s="1" t="s">
        <v>3</v>
      </c>
      <c r="D1" s="1" t="s">
        <v>2</v>
      </c>
      <c r="F1" s="1"/>
    </row>
    <row r="2" spans="1:6" x14ac:dyDescent="0.3">
      <c r="A2" s="1">
        <v>1999</v>
      </c>
      <c r="B2" s="2">
        <v>2.8</v>
      </c>
      <c r="C2" s="3">
        <v>7900</v>
      </c>
      <c r="D2" s="6">
        <v>2.8214285714285716</v>
      </c>
    </row>
    <row r="3" spans="1:6" x14ac:dyDescent="0.3">
      <c r="A3" s="1">
        <v>2000</v>
      </c>
      <c r="B3" s="2">
        <v>2.1</v>
      </c>
      <c r="C3" s="3">
        <v>3600</v>
      </c>
      <c r="D3" s="6">
        <v>1.71428571428571</v>
      </c>
    </row>
    <row r="4" spans="1:6" x14ac:dyDescent="0.3">
      <c r="A4" s="1">
        <v>2001</v>
      </c>
      <c r="B4" s="2">
        <v>2.9</v>
      </c>
      <c r="C4" s="3">
        <v>4900</v>
      </c>
      <c r="D4" s="6">
        <v>1.6896551724137931</v>
      </c>
    </row>
    <row r="5" spans="1:6" x14ac:dyDescent="0.3">
      <c r="A5" s="1">
        <v>2002</v>
      </c>
      <c r="B5" s="2">
        <v>1.6</v>
      </c>
      <c r="C5" s="3">
        <v>2700</v>
      </c>
      <c r="D5" s="6">
        <v>1.6875</v>
      </c>
    </row>
    <row r="6" spans="1:6" x14ac:dyDescent="0.3">
      <c r="A6" s="1">
        <v>2003</v>
      </c>
      <c r="B6" s="2">
        <v>0.7</v>
      </c>
      <c r="C6" s="3">
        <v>1300</v>
      </c>
      <c r="D6" s="6">
        <v>1.8571428571428572</v>
      </c>
    </row>
    <row r="7" spans="1:6" x14ac:dyDescent="0.3">
      <c r="A7" s="1">
        <v>2004</v>
      </c>
      <c r="B7" s="2">
        <v>0.9</v>
      </c>
      <c r="C7" s="3">
        <v>1300</v>
      </c>
      <c r="D7" s="6">
        <v>1.4444444444444444</v>
      </c>
    </row>
    <row r="8" spans="1:6" x14ac:dyDescent="0.3">
      <c r="A8" s="1">
        <v>2005</v>
      </c>
      <c r="B8" s="2">
        <v>0.3</v>
      </c>
      <c r="C8" s="3">
        <v>500</v>
      </c>
      <c r="D8" s="6">
        <v>1.6666666666666667</v>
      </c>
    </row>
    <row r="9" spans="1:6" x14ac:dyDescent="0.3">
      <c r="A9" s="1">
        <v>2006</v>
      </c>
      <c r="B9" s="2">
        <v>0.2</v>
      </c>
      <c r="C9" s="3">
        <v>300</v>
      </c>
      <c r="D9" s="6">
        <v>1.5</v>
      </c>
    </row>
    <row r="10" spans="1:6" x14ac:dyDescent="0.3">
      <c r="A10" s="1">
        <v>2007</v>
      </c>
      <c r="B10" s="2">
        <v>0.5</v>
      </c>
      <c r="C10" s="3">
        <v>1000</v>
      </c>
      <c r="D10" s="6">
        <v>2</v>
      </c>
    </row>
    <row r="11" spans="1:6" x14ac:dyDescent="0.3">
      <c r="A11" s="1">
        <v>2008</v>
      </c>
      <c r="B11" s="2">
        <v>1.7</v>
      </c>
      <c r="C11" s="3">
        <v>2400</v>
      </c>
      <c r="D11" s="6">
        <v>1.411764705882353</v>
      </c>
    </row>
    <row r="12" spans="1:6" x14ac:dyDescent="0.3">
      <c r="A12" s="1">
        <v>2009</v>
      </c>
      <c r="B12" s="2">
        <v>0.2</v>
      </c>
      <c r="C12" s="3">
        <v>400</v>
      </c>
      <c r="D12" s="6">
        <v>2</v>
      </c>
    </row>
    <row r="13" spans="1:6" x14ac:dyDescent="0.3">
      <c r="A13" s="1">
        <v>2010</v>
      </c>
      <c r="B13" s="2">
        <v>4.5999999999999996</v>
      </c>
      <c r="C13" s="3">
        <v>8900</v>
      </c>
      <c r="D13" s="6">
        <v>1.9347826086956521</v>
      </c>
    </row>
    <row r="14" spans="1:6" x14ac:dyDescent="0.3">
      <c r="A14" s="1">
        <v>2011</v>
      </c>
      <c r="B14" s="2">
        <v>8.4</v>
      </c>
      <c r="C14" s="3">
        <v>8300</v>
      </c>
      <c r="D14" s="6">
        <v>0.98809523809523814</v>
      </c>
    </row>
    <row r="15" spans="1:6" x14ac:dyDescent="0.3">
      <c r="A15" s="1">
        <v>2012</v>
      </c>
      <c r="B15" s="2">
        <v>12</v>
      </c>
      <c r="C15" s="3">
        <v>16200</v>
      </c>
      <c r="D15" s="6">
        <v>1.35</v>
      </c>
    </row>
    <row r="16" spans="1:6" x14ac:dyDescent="0.3">
      <c r="A16" s="1">
        <v>2013</v>
      </c>
      <c r="B16" s="2">
        <v>11.148999999999999</v>
      </c>
      <c r="C16" s="3">
        <v>14923</v>
      </c>
      <c r="D16" s="6">
        <v>1.3385056955780787</v>
      </c>
    </row>
    <row r="17" spans="1:4" x14ac:dyDescent="0.3">
      <c r="A17" s="1">
        <v>2014</v>
      </c>
      <c r="B17" s="2">
        <v>13.128</v>
      </c>
      <c r="C17" s="3">
        <v>20536</v>
      </c>
      <c r="D17" s="6">
        <v>1.5642900670322974</v>
      </c>
    </row>
    <row r="18" spans="1:4" x14ac:dyDescent="0.3">
      <c r="A18" s="1">
        <v>2015</v>
      </c>
      <c r="B18" s="2">
        <v>16.713999999999999</v>
      </c>
      <c r="C18" s="3">
        <v>29078.000000000004</v>
      </c>
      <c r="D18" s="6">
        <v>1.7397391408400147</v>
      </c>
    </row>
    <row r="19" spans="1:4" x14ac:dyDescent="0.3">
      <c r="A19" s="1">
        <v>2016</v>
      </c>
      <c r="B19" s="2">
        <v>13.334</v>
      </c>
      <c r="C19" s="3">
        <v>44376</v>
      </c>
      <c r="D19" s="6">
        <v>3.3280335983200842</v>
      </c>
    </row>
    <row r="20" spans="1:4" x14ac:dyDescent="0.3">
      <c r="A20" s="1">
        <v>2017</v>
      </c>
      <c r="B20" s="2">
        <v>14.34</v>
      </c>
      <c r="C20" s="3">
        <v>49949</v>
      </c>
      <c r="D20" s="6">
        <v>3.4831938633193862</v>
      </c>
    </row>
    <row r="21" spans="1:4" x14ac:dyDescent="0.3">
      <c r="A21" s="1">
        <v>2018</v>
      </c>
      <c r="B21" s="2">
        <v>12.77</v>
      </c>
      <c r="C21" s="3">
        <v>21719</v>
      </c>
      <c r="D21" s="6">
        <v>1.7007830853563037</v>
      </c>
    </row>
    <row r="22" spans="1:4" x14ac:dyDescent="0.3">
      <c r="A22" s="1">
        <v>2019</v>
      </c>
      <c r="B22" s="2">
        <v>16.25</v>
      </c>
      <c r="C22" s="3">
        <v>56323</v>
      </c>
      <c r="D22" s="6">
        <v>3.4660307692307692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E4AB-BD58-465E-9E6A-5E5597861142}">
  <dimension ref="A1:N22"/>
  <sheetViews>
    <sheetView workbookViewId="0">
      <selection activeCell="V15" sqref="V15"/>
    </sheetView>
  </sheetViews>
  <sheetFormatPr defaultRowHeight="15.6" x14ac:dyDescent="0.3"/>
  <cols>
    <col min="3" max="3" width="18.09765625" customWidth="1"/>
    <col min="14" max="14" width="13.8984375" bestFit="1" customWidth="1"/>
  </cols>
  <sheetData>
    <row r="1" spans="1:14" x14ac:dyDescent="0.3">
      <c r="A1" s="1" t="s">
        <v>0</v>
      </c>
      <c r="B1" s="1" t="s">
        <v>1</v>
      </c>
      <c r="M1" s="1" t="s">
        <v>0</v>
      </c>
      <c r="N1" s="1" t="s">
        <v>8</v>
      </c>
    </row>
    <row r="2" spans="1:14" x14ac:dyDescent="0.3">
      <c r="A2" s="1">
        <v>1999</v>
      </c>
      <c r="B2" s="2">
        <v>2800</v>
      </c>
      <c r="M2" s="1">
        <v>1999</v>
      </c>
      <c r="N2" s="3">
        <v>7900</v>
      </c>
    </row>
    <row r="3" spans="1:14" x14ac:dyDescent="0.3">
      <c r="A3" s="1">
        <v>2000</v>
      </c>
      <c r="B3" s="2">
        <v>2100</v>
      </c>
      <c r="M3" s="1">
        <v>2000</v>
      </c>
      <c r="N3" s="3">
        <v>3600</v>
      </c>
    </row>
    <row r="4" spans="1:14" x14ac:dyDescent="0.3">
      <c r="A4" s="1">
        <v>2001</v>
      </c>
      <c r="B4" s="2">
        <v>2900</v>
      </c>
      <c r="M4" s="1">
        <v>2001</v>
      </c>
      <c r="N4" s="3">
        <v>4900</v>
      </c>
    </row>
    <row r="5" spans="1:14" x14ac:dyDescent="0.3">
      <c r="A5" s="1">
        <v>2002</v>
      </c>
      <c r="B5" s="2">
        <v>1600</v>
      </c>
      <c r="M5" s="1">
        <v>2002</v>
      </c>
      <c r="N5" s="3">
        <v>2700</v>
      </c>
    </row>
    <row r="6" spans="1:14" x14ac:dyDescent="0.3">
      <c r="A6" s="1">
        <v>2003</v>
      </c>
      <c r="B6" s="2">
        <v>700</v>
      </c>
      <c r="M6" s="1">
        <v>2003</v>
      </c>
      <c r="N6" s="3">
        <v>1300</v>
      </c>
    </row>
    <row r="7" spans="1:14" x14ac:dyDescent="0.3">
      <c r="A7" s="1">
        <v>2004</v>
      </c>
      <c r="B7" s="2">
        <v>900</v>
      </c>
      <c r="M7" s="1">
        <v>2004</v>
      </c>
      <c r="N7" s="3">
        <v>1300</v>
      </c>
    </row>
    <row r="8" spans="1:14" x14ac:dyDescent="0.3">
      <c r="A8" s="1">
        <v>2005</v>
      </c>
      <c r="B8" s="2">
        <v>300</v>
      </c>
      <c r="M8" s="1">
        <v>2005</v>
      </c>
      <c r="N8" s="3">
        <v>500</v>
      </c>
    </row>
    <row r="9" spans="1:14" x14ac:dyDescent="0.3">
      <c r="A9" s="1">
        <v>2006</v>
      </c>
      <c r="B9" s="2">
        <v>200</v>
      </c>
      <c r="M9" s="1">
        <v>2006</v>
      </c>
      <c r="N9" s="3">
        <v>300</v>
      </c>
    </row>
    <row r="10" spans="1:14" x14ac:dyDescent="0.3">
      <c r="A10" s="1">
        <v>2007</v>
      </c>
      <c r="B10" s="2">
        <v>500</v>
      </c>
      <c r="M10" s="1">
        <v>2007</v>
      </c>
      <c r="N10" s="3">
        <v>1000</v>
      </c>
    </row>
    <row r="11" spans="1:14" x14ac:dyDescent="0.3">
      <c r="A11" s="1">
        <v>2008</v>
      </c>
      <c r="B11" s="2">
        <v>1700</v>
      </c>
      <c r="M11" s="1">
        <v>2008</v>
      </c>
      <c r="N11" s="3">
        <v>2400</v>
      </c>
    </row>
    <row r="12" spans="1:14" x14ac:dyDescent="0.3">
      <c r="A12" s="1">
        <v>2009</v>
      </c>
      <c r="B12" s="2">
        <v>200</v>
      </c>
      <c r="M12" s="1">
        <v>2009</v>
      </c>
      <c r="N12" s="3">
        <v>400</v>
      </c>
    </row>
    <row r="13" spans="1:14" x14ac:dyDescent="0.3">
      <c r="A13" s="1">
        <v>2010</v>
      </c>
      <c r="B13" s="2">
        <v>4600</v>
      </c>
      <c r="M13" s="1">
        <v>2010</v>
      </c>
      <c r="N13" s="3">
        <v>8900</v>
      </c>
    </row>
    <row r="14" spans="1:14" x14ac:dyDescent="0.3">
      <c r="A14" s="1">
        <v>2011</v>
      </c>
      <c r="B14" s="2">
        <v>8400</v>
      </c>
      <c r="M14" s="1">
        <v>2011</v>
      </c>
      <c r="N14" s="3">
        <v>8300</v>
      </c>
    </row>
    <row r="15" spans="1:14" x14ac:dyDescent="0.3">
      <c r="A15" s="1">
        <v>2012</v>
      </c>
      <c r="B15" s="2">
        <v>12000</v>
      </c>
      <c r="M15" s="1">
        <v>2012</v>
      </c>
      <c r="N15" s="3">
        <v>16200</v>
      </c>
    </row>
    <row r="16" spans="1:14" x14ac:dyDescent="0.3">
      <c r="A16" s="1">
        <v>2013</v>
      </c>
      <c r="B16" s="2">
        <v>11149</v>
      </c>
      <c r="M16" s="1">
        <v>2013</v>
      </c>
      <c r="N16" s="3">
        <v>14923</v>
      </c>
    </row>
    <row r="17" spans="1:14" x14ac:dyDescent="0.3">
      <c r="A17" s="1">
        <v>2014</v>
      </c>
      <c r="B17" s="2">
        <v>13128</v>
      </c>
      <c r="M17" s="1">
        <v>2014</v>
      </c>
      <c r="N17" s="3">
        <v>20536</v>
      </c>
    </row>
    <row r="18" spans="1:14" x14ac:dyDescent="0.3">
      <c r="A18" s="1">
        <v>2015</v>
      </c>
      <c r="B18" s="2">
        <v>16714</v>
      </c>
      <c r="M18" s="1">
        <v>2015</v>
      </c>
      <c r="N18" s="3">
        <v>29078.000000000004</v>
      </c>
    </row>
    <row r="19" spans="1:14" x14ac:dyDescent="0.3">
      <c r="A19" s="1">
        <v>2016</v>
      </c>
      <c r="B19" s="2">
        <v>13334</v>
      </c>
      <c r="M19" s="1">
        <v>2016</v>
      </c>
      <c r="N19" s="3">
        <v>44376</v>
      </c>
    </row>
    <row r="20" spans="1:14" x14ac:dyDescent="0.3">
      <c r="A20" s="1">
        <v>2017</v>
      </c>
      <c r="B20" s="2">
        <v>14340</v>
      </c>
      <c r="M20" s="1">
        <v>2017</v>
      </c>
      <c r="N20" s="3">
        <v>49949</v>
      </c>
    </row>
    <row r="21" spans="1:14" x14ac:dyDescent="0.3">
      <c r="A21" s="1">
        <v>2018</v>
      </c>
      <c r="B21" s="2">
        <v>12770</v>
      </c>
      <c r="M21" s="1">
        <v>2018</v>
      </c>
      <c r="N21" s="3">
        <v>21719</v>
      </c>
    </row>
    <row r="22" spans="1:14" x14ac:dyDescent="0.3">
      <c r="A22" s="1">
        <v>2019</v>
      </c>
      <c r="B22" s="2">
        <v>16250</v>
      </c>
      <c r="M22" s="1">
        <v>2019</v>
      </c>
      <c r="N22" s="3">
        <v>56323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75831-559E-4C41-ABBA-B1796178FCF2}">
  <dimension ref="A1:E28"/>
  <sheetViews>
    <sheetView tabSelected="1" topLeftCell="D1" workbookViewId="0">
      <selection activeCell="F22" sqref="F22"/>
    </sheetView>
  </sheetViews>
  <sheetFormatPr defaultRowHeight="15.6" x14ac:dyDescent="0.3"/>
  <cols>
    <col min="2" max="2" width="20" customWidth="1"/>
    <col min="3" max="3" width="28.19921875" customWidth="1"/>
    <col min="4" max="4" width="42.19921875" customWidth="1"/>
    <col min="5" max="5" width="42.296875" customWidth="1"/>
  </cols>
  <sheetData>
    <row r="1" spans="1:5" x14ac:dyDescent="0.3">
      <c r="A1" t="s">
        <v>0</v>
      </c>
      <c r="B1" t="s">
        <v>4</v>
      </c>
      <c r="C1" t="s">
        <v>7</v>
      </c>
      <c r="D1" t="s">
        <v>5</v>
      </c>
      <c r="E1" t="s">
        <v>6</v>
      </c>
    </row>
    <row r="2" spans="1:5" x14ac:dyDescent="0.3">
      <c r="A2">
        <v>1999</v>
      </c>
      <c r="B2">
        <v>6544.2038343626637</v>
      </c>
    </row>
    <row r="3" spans="1:5" x14ac:dyDescent="0.3">
      <c r="A3">
        <v>2000</v>
      </c>
      <c r="B3">
        <v>5133.6021659408198</v>
      </c>
    </row>
    <row r="4" spans="1:5" x14ac:dyDescent="0.3">
      <c r="A4">
        <v>2001</v>
      </c>
      <c r="B4">
        <v>3818.101980115252</v>
      </c>
    </row>
    <row r="5" spans="1:5" x14ac:dyDescent="0.3">
      <c r="A5">
        <v>2002</v>
      </c>
      <c r="B5">
        <v>2619.9284839737561</v>
      </c>
    </row>
    <row r="6" spans="1:5" x14ac:dyDescent="0.3">
      <c r="A6">
        <v>2003</v>
      </c>
      <c r="B6">
        <v>1602.7980621901581</v>
      </c>
    </row>
    <row r="7" spans="1:5" x14ac:dyDescent="0.3">
      <c r="A7">
        <v>2004</v>
      </c>
      <c r="B7">
        <v>846.24031486167974</v>
      </c>
    </row>
    <row r="8" spans="1:5" x14ac:dyDescent="0.3">
      <c r="A8">
        <v>2005</v>
      </c>
      <c r="B8">
        <v>419.99798668051722</v>
      </c>
    </row>
    <row r="9" spans="1:5" x14ac:dyDescent="0.3">
      <c r="A9">
        <v>2006</v>
      </c>
      <c r="B9">
        <v>416.77479078876001</v>
      </c>
    </row>
    <row r="10" spans="1:5" x14ac:dyDescent="0.3">
      <c r="A10">
        <v>2007</v>
      </c>
      <c r="B10">
        <v>938.7300167049126</v>
      </c>
    </row>
    <row r="11" spans="1:5" x14ac:dyDescent="0.3">
      <c r="A11">
        <v>2008</v>
      </c>
      <c r="B11">
        <v>2083.3202925234709</v>
      </c>
    </row>
    <row r="12" spans="1:5" x14ac:dyDescent="0.3">
      <c r="A12">
        <v>2009</v>
      </c>
      <c r="B12">
        <v>3954.4076125739498</v>
      </c>
    </row>
    <row r="13" spans="1:5" x14ac:dyDescent="0.3">
      <c r="A13">
        <v>2010</v>
      </c>
      <c r="B13">
        <v>6623.912835215513</v>
      </c>
    </row>
    <row r="14" spans="1:5" x14ac:dyDescent="0.3">
      <c r="A14">
        <v>2011</v>
      </c>
      <c r="B14">
        <v>9996.0781315507211</v>
      </c>
    </row>
    <row r="15" spans="1:5" x14ac:dyDescent="0.3">
      <c r="A15">
        <v>2012</v>
      </c>
      <c r="B15">
        <v>14030.92473723134</v>
      </c>
    </row>
    <row r="16" spans="1:5" x14ac:dyDescent="0.3">
      <c r="A16">
        <v>2013</v>
      </c>
      <c r="B16">
        <v>18654.56335882597</v>
      </c>
    </row>
    <row r="17" spans="1:5" x14ac:dyDescent="0.3">
      <c r="A17">
        <v>2014</v>
      </c>
      <c r="B17">
        <v>23840.167635976042</v>
      </c>
    </row>
    <row r="18" spans="1:5" x14ac:dyDescent="0.3">
      <c r="A18">
        <v>2015</v>
      </c>
      <c r="B18">
        <v>29329.4444719774</v>
      </c>
    </row>
    <row r="19" spans="1:5" x14ac:dyDescent="0.3">
      <c r="A19">
        <v>2016</v>
      </c>
      <c r="B19">
        <v>34616.349508912084</v>
      </c>
    </row>
    <row r="20" spans="1:5" x14ac:dyDescent="0.3">
      <c r="A20">
        <v>2017</v>
      </c>
      <c r="B20">
        <v>39273.113813092692</v>
      </c>
    </row>
    <row r="21" spans="1:5" x14ac:dyDescent="0.3">
      <c r="A21">
        <v>2018</v>
      </c>
      <c r="B21">
        <v>43584.498830904755</v>
      </c>
    </row>
    <row r="22" spans="1:5" x14ac:dyDescent="0.3">
      <c r="A22">
        <v>2019</v>
      </c>
      <c r="B22">
        <v>48276.84113559754</v>
      </c>
      <c r="C22">
        <v>48276.84113559754</v>
      </c>
      <c r="D22" s="5">
        <v>48276.84113559754</v>
      </c>
      <c r="E22" s="5">
        <v>48276.84113559754</v>
      </c>
    </row>
    <row r="23" spans="1:5" x14ac:dyDescent="0.3">
      <c r="A23">
        <v>2020</v>
      </c>
      <c r="C23">
        <f t="shared" ref="C23:C28" si="0">_xlfn.FORECAST.ETS(A23,$B$2:$B$22,$A$2:$A$22,1,1)</f>
        <v>52850.555096026394</v>
      </c>
      <c r="D23" s="5">
        <f t="shared" ref="D23:D28" si="1">C23-_xlfn.FORECAST.ETS.CONFINT(A23,$B$2:$B$22,$A$2:$A$22,0.95,1,1)</f>
        <v>50971.128713109792</v>
      </c>
      <c r="E23" s="5">
        <f t="shared" ref="E23:E28" si="2">C23+_xlfn.FORECAST.ETS.CONFINT(A23,$B$2:$B$22,$A$2:$A$22,0.95,1,1)</f>
        <v>54729.981478942995</v>
      </c>
    </row>
    <row r="24" spans="1:5" x14ac:dyDescent="0.3">
      <c r="A24">
        <v>2021</v>
      </c>
      <c r="C24">
        <f t="shared" si="0"/>
        <v>57460.00876056961</v>
      </c>
      <c r="D24" s="5">
        <f t="shared" si="1"/>
        <v>53591.675783993727</v>
      </c>
      <c r="E24" s="5">
        <f t="shared" si="2"/>
        <v>61328.341737145493</v>
      </c>
    </row>
    <row r="25" spans="1:5" x14ac:dyDescent="0.3">
      <c r="A25">
        <v>2022</v>
      </c>
      <c r="C25">
        <f t="shared" si="0"/>
        <v>62069.462425112826</v>
      </c>
      <c r="D25" s="5">
        <f t="shared" si="1"/>
        <v>55691.694693257021</v>
      </c>
      <c r="E25" s="5">
        <f t="shared" si="2"/>
        <v>68447.230156968624</v>
      </c>
    </row>
    <row r="26" spans="1:5" x14ac:dyDescent="0.3">
      <c r="A26">
        <v>2023</v>
      </c>
      <c r="C26">
        <f t="shared" si="0"/>
        <v>66678.916089656035</v>
      </c>
      <c r="D26" s="5">
        <f t="shared" si="1"/>
        <v>57384.964685395455</v>
      </c>
      <c r="E26" s="5">
        <f t="shared" si="2"/>
        <v>75972.867493916609</v>
      </c>
    </row>
    <row r="27" spans="1:5" x14ac:dyDescent="0.3">
      <c r="A27">
        <v>2024</v>
      </c>
      <c r="C27">
        <f t="shared" si="0"/>
        <v>71288.369754199259</v>
      </c>
      <c r="D27" s="5">
        <f t="shared" si="1"/>
        <v>58727.384127590296</v>
      </c>
      <c r="E27" s="5">
        <f t="shared" si="2"/>
        <v>83849.355380808222</v>
      </c>
    </row>
    <row r="28" spans="1:5" x14ac:dyDescent="0.3">
      <c r="A28">
        <v>2025</v>
      </c>
      <c r="C28">
        <f t="shared" si="0"/>
        <v>75897.823418742468</v>
      </c>
      <c r="D28" s="5">
        <f t="shared" si="1"/>
        <v>59755.087331966337</v>
      </c>
      <c r="E28" s="5">
        <f t="shared" si="2"/>
        <v>92040.559505518599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57071-C8CB-4C7A-9CA5-3547DDC3EE59}">
  <dimension ref="A1:B22"/>
  <sheetViews>
    <sheetView workbookViewId="0">
      <selection activeCell="D16" sqref="D16"/>
    </sheetView>
  </sheetViews>
  <sheetFormatPr defaultRowHeight="15.6" x14ac:dyDescent="0.3"/>
  <cols>
    <col min="1" max="1" width="4.5" bestFit="1" customWidth="1"/>
    <col min="2" max="2" width="18.3984375" bestFit="1" customWidth="1"/>
  </cols>
  <sheetData>
    <row r="1" spans="1:2" x14ac:dyDescent="0.3">
      <c r="A1" s="1" t="s">
        <v>0</v>
      </c>
      <c r="B1" s="4" t="s">
        <v>4</v>
      </c>
    </row>
    <row r="2" spans="1:2" x14ac:dyDescent="0.3">
      <c r="A2" s="1">
        <v>1999</v>
      </c>
      <c r="B2">
        <v>6544.2038343626637</v>
      </c>
    </row>
    <row r="3" spans="1:2" x14ac:dyDescent="0.3">
      <c r="A3" s="1">
        <v>2000</v>
      </c>
      <c r="B3">
        <v>5133.6021659408198</v>
      </c>
    </row>
    <row r="4" spans="1:2" x14ac:dyDescent="0.3">
      <c r="A4" s="1">
        <v>2001</v>
      </c>
      <c r="B4">
        <v>3818.101980115252</v>
      </c>
    </row>
    <row r="5" spans="1:2" x14ac:dyDescent="0.3">
      <c r="A5" s="1">
        <v>2002</v>
      </c>
      <c r="B5">
        <v>2619.9284839737561</v>
      </c>
    </row>
    <row r="6" spans="1:2" x14ac:dyDescent="0.3">
      <c r="A6" s="1">
        <v>2003</v>
      </c>
      <c r="B6">
        <v>1602.7980621901581</v>
      </c>
    </row>
    <row r="7" spans="1:2" x14ac:dyDescent="0.3">
      <c r="A7" s="1">
        <v>2004</v>
      </c>
      <c r="B7">
        <v>846.24031486167974</v>
      </c>
    </row>
    <row r="8" spans="1:2" x14ac:dyDescent="0.3">
      <c r="A8" s="1">
        <v>2005</v>
      </c>
      <c r="B8">
        <v>419.99798668051722</v>
      </c>
    </row>
    <row r="9" spans="1:2" x14ac:dyDescent="0.3">
      <c r="A9" s="1">
        <v>2006</v>
      </c>
      <c r="B9">
        <v>416.77479078876001</v>
      </c>
    </row>
    <row r="10" spans="1:2" x14ac:dyDescent="0.3">
      <c r="A10" s="1">
        <v>2007</v>
      </c>
      <c r="B10">
        <v>938.7300167049126</v>
      </c>
    </row>
    <row r="11" spans="1:2" x14ac:dyDescent="0.3">
      <c r="A11" s="1">
        <v>2008</v>
      </c>
      <c r="B11">
        <v>2083.3202925234709</v>
      </c>
    </row>
    <row r="12" spans="1:2" x14ac:dyDescent="0.3">
      <c r="A12" s="1">
        <v>2009</v>
      </c>
      <c r="B12">
        <v>3954.4076125739498</v>
      </c>
    </row>
    <row r="13" spans="1:2" x14ac:dyDescent="0.3">
      <c r="A13" s="1">
        <v>2010</v>
      </c>
      <c r="B13">
        <v>6623.912835215513</v>
      </c>
    </row>
    <row r="14" spans="1:2" x14ac:dyDescent="0.3">
      <c r="A14" s="1">
        <v>2011</v>
      </c>
      <c r="B14">
        <v>9996.0781315507211</v>
      </c>
    </row>
    <row r="15" spans="1:2" x14ac:dyDescent="0.3">
      <c r="A15" s="1">
        <v>2012</v>
      </c>
      <c r="B15">
        <v>14030.92473723134</v>
      </c>
    </row>
    <row r="16" spans="1:2" x14ac:dyDescent="0.3">
      <c r="A16" s="1">
        <v>2013</v>
      </c>
      <c r="B16">
        <v>18654.56335882597</v>
      </c>
    </row>
    <row r="17" spans="1:2" x14ac:dyDescent="0.3">
      <c r="A17" s="1">
        <v>2014</v>
      </c>
      <c r="B17">
        <v>23840.167635976042</v>
      </c>
    </row>
    <row r="18" spans="1:2" x14ac:dyDescent="0.3">
      <c r="A18" s="1">
        <v>2015</v>
      </c>
      <c r="B18">
        <v>29329.4444719774</v>
      </c>
    </row>
    <row r="19" spans="1:2" x14ac:dyDescent="0.3">
      <c r="A19" s="1">
        <v>2016</v>
      </c>
      <c r="B19">
        <v>34616.349508912084</v>
      </c>
    </row>
    <row r="20" spans="1:2" x14ac:dyDescent="0.3">
      <c r="A20" s="1">
        <v>2017</v>
      </c>
      <c r="B20">
        <v>39273.113813092692</v>
      </c>
    </row>
    <row r="21" spans="1:2" x14ac:dyDescent="0.3">
      <c r="A21" s="1">
        <v>2018</v>
      </c>
      <c r="B21">
        <v>43584.498830904755</v>
      </c>
    </row>
    <row r="22" spans="1:2" x14ac:dyDescent="0.3">
      <c r="A22" s="1">
        <v>2019</v>
      </c>
      <c r="B22">
        <v>48276.84113559754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596DD-1E1D-458D-A12C-5ED69F6E9083}">
  <dimension ref="A1:C22"/>
  <sheetViews>
    <sheetView workbookViewId="0">
      <selection activeCell="I4" sqref="I4"/>
    </sheetView>
  </sheetViews>
  <sheetFormatPr defaultRowHeight="15.6" x14ac:dyDescent="0.3"/>
  <cols>
    <col min="3" max="3" width="14.09765625" customWidth="1"/>
  </cols>
  <sheetData>
    <row r="1" spans="1:3" x14ac:dyDescent="0.3">
      <c r="A1" s="1" t="s">
        <v>0</v>
      </c>
      <c r="B1" s="1" t="s">
        <v>1</v>
      </c>
      <c r="C1" s="1" t="s">
        <v>3</v>
      </c>
    </row>
    <row r="2" spans="1:3" x14ac:dyDescent="0.3">
      <c r="A2" s="1">
        <v>1999</v>
      </c>
      <c r="B2" s="2">
        <v>2800</v>
      </c>
      <c r="C2" s="3">
        <v>7900000</v>
      </c>
    </row>
    <row r="3" spans="1:3" x14ac:dyDescent="0.3">
      <c r="A3" s="1">
        <v>2000</v>
      </c>
      <c r="B3" s="2">
        <v>2100</v>
      </c>
      <c r="C3" s="3">
        <v>3600000</v>
      </c>
    </row>
    <row r="4" spans="1:3" x14ac:dyDescent="0.3">
      <c r="A4" s="1">
        <v>2001</v>
      </c>
      <c r="B4" s="2">
        <v>2900</v>
      </c>
      <c r="C4" s="3">
        <v>4900000</v>
      </c>
    </row>
    <row r="5" spans="1:3" x14ac:dyDescent="0.3">
      <c r="A5" s="1">
        <v>2002</v>
      </c>
      <c r="B5" s="2">
        <v>1600</v>
      </c>
      <c r="C5" s="3">
        <v>2700000</v>
      </c>
    </row>
    <row r="6" spans="1:3" x14ac:dyDescent="0.3">
      <c r="A6" s="1">
        <v>2003</v>
      </c>
      <c r="B6" s="2">
        <v>700</v>
      </c>
      <c r="C6" s="3">
        <v>1300000</v>
      </c>
    </row>
    <row r="7" spans="1:3" x14ac:dyDescent="0.3">
      <c r="A7" s="1">
        <v>2004</v>
      </c>
      <c r="B7" s="2">
        <v>900</v>
      </c>
      <c r="C7" s="3">
        <v>1300000</v>
      </c>
    </row>
    <row r="8" spans="1:3" x14ac:dyDescent="0.3">
      <c r="A8" s="1">
        <v>2005</v>
      </c>
      <c r="B8" s="2">
        <v>300</v>
      </c>
      <c r="C8" s="3">
        <v>500000</v>
      </c>
    </row>
    <row r="9" spans="1:3" x14ac:dyDescent="0.3">
      <c r="A9" s="1">
        <v>2006</v>
      </c>
      <c r="B9" s="2">
        <v>200</v>
      </c>
      <c r="C9" s="3">
        <v>300000</v>
      </c>
    </row>
    <row r="10" spans="1:3" x14ac:dyDescent="0.3">
      <c r="A10" s="1">
        <v>2007</v>
      </c>
      <c r="B10" s="2">
        <v>500</v>
      </c>
      <c r="C10" s="3">
        <v>1000000</v>
      </c>
    </row>
    <row r="11" spans="1:3" x14ac:dyDescent="0.3">
      <c r="A11" s="1">
        <v>2008</v>
      </c>
      <c r="B11" s="2">
        <v>1700</v>
      </c>
      <c r="C11" s="3">
        <v>2400000</v>
      </c>
    </row>
    <row r="12" spans="1:3" x14ac:dyDescent="0.3">
      <c r="A12" s="1">
        <v>2009</v>
      </c>
      <c r="B12" s="2">
        <v>200</v>
      </c>
      <c r="C12" s="3">
        <v>400000</v>
      </c>
    </row>
    <row r="13" spans="1:3" x14ac:dyDescent="0.3">
      <c r="A13" s="1">
        <v>2010</v>
      </c>
      <c r="B13" s="2">
        <v>4600</v>
      </c>
      <c r="C13" s="3">
        <v>8900000</v>
      </c>
    </row>
    <row r="14" spans="1:3" x14ac:dyDescent="0.3">
      <c r="A14" s="1">
        <v>2011</v>
      </c>
      <c r="B14" s="2">
        <v>8400</v>
      </c>
      <c r="C14" s="3">
        <v>8300000</v>
      </c>
    </row>
    <row r="15" spans="1:3" x14ac:dyDescent="0.3">
      <c r="A15" s="1">
        <v>2012</v>
      </c>
      <c r="B15" s="2">
        <v>12000</v>
      </c>
      <c r="C15" s="3">
        <v>16200000</v>
      </c>
    </row>
    <row r="16" spans="1:3" x14ac:dyDescent="0.3">
      <c r="A16" s="1">
        <v>2013</v>
      </c>
      <c r="B16" s="2">
        <v>11149</v>
      </c>
      <c r="C16" s="3">
        <v>14923000</v>
      </c>
    </row>
    <row r="17" spans="1:3" x14ac:dyDescent="0.3">
      <c r="A17" s="1">
        <v>2014</v>
      </c>
      <c r="B17" s="2">
        <v>13128</v>
      </c>
      <c r="C17" s="3">
        <v>20536000</v>
      </c>
    </row>
    <row r="18" spans="1:3" x14ac:dyDescent="0.3">
      <c r="A18" s="1">
        <v>2015</v>
      </c>
      <c r="B18" s="2">
        <v>16714</v>
      </c>
      <c r="C18" s="3">
        <v>29078000.000000004</v>
      </c>
    </row>
    <row r="19" spans="1:3" x14ac:dyDescent="0.3">
      <c r="A19" s="1">
        <v>2016</v>
      </c>
      <c r="B19" s="2">
        <v>13334</v>
      </c>
      <c r="C19" s="3">
        <v>44376000</v>
      </c>
    </row>
    <row r="20" spans="1:3" x14ac:dyDescent="0.3">
      <c r="A20" s="1">
        <v>2017</v>
      </c>
      <c r="B20" s="2">
        <v>14340</v>
      </c>
      <c r="C20" s="3">
        <v>49949000</v>
      </c>
    </row>
    <row r="21" spans="1:3" x14ac:dyDescent="0.3">
      <c r="A21" s="1">
        <v>2018</v>
      </c>
      <c r="B21" s="2">
        <v>12770</v>
      </c>
      <c r="C21" s="3">
        <v>21719000</v>
      </c>
    </row>
    <row r="22" spans="1:3" x14ac:dyDescent="0.3">
      <c r="A22" s="1">
        <v>2019</v>
      </c>
      <c r="B22" s="2">
        <v>16250</v>
      </c>
      <c r="C22" s="3">
        <v>56323000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Mehsana</vt:lpstr>
      <vt:lpstr>Sheet4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Gadhavi himanshu</dc:creator>
  <cp:lastModifiedBy>Gadhavi himanshu</cp:lastModifiedBy>
  <dcterms:created xsi:type="dcterms:W3CDTF">2023-08-27T05:37:52Z</dcterms:created>
  <dcterms:modified xsi:type="dcterms:W3CDTF">2023-09-14T03:54:32Z</dcterms:modified>
</cp:coreProperties>
</file>