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state="hidden" r:id="rId5"/>
    <sheet name="Sheet6" sheetId="6" r:id="rId6"/>
    <sheet name="Sheet7" sheetId="7" r:id="rId7"/>
  </sheets>
  <calcPr calcId="152511"/>
</workbook>
</file>

<file path=xl/calcChain.xml><?xml version="1.0" encoding="utf-8"?>
<calcChain xmlns="http://schemas.openxmlformats.org/spreadsheetml/2006/main">
  <c r="Q2" i="7" l="1"/>
  <c r="Q3" i="7"/>
  <c r="Q4" i="7"/>
  <c r="Q5" i="7"/>
  <c r="Q6" i="7"/>
  <c r="Q7" i="7"/>
  <c r="M2" i="7"/>
  <c r="M3" i="7"/>
  <c r="M4" i="7"/>
  <c r="M5" i="7"/>
  <c r="M6" i="7"/>
  <c r="M7" i="7"/>
  <c r="D16" i="4" l="1"/>
  <c r="D17" i="4"/>
  <c r="D18" i="4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9" i="4"/>
  <c r="D40" i="4"/>
  <c r="D41" i="4"/>
  <c r="D42" i="4" s="1"/>
  <c r="D43" i="4" s="1"/>
  <c r="D44" i="4" s="1"/>
  <c r="D46" i="4"/>
  <c r="D47" i="4" s="1"/>
  <c r="D48" i="4" s="1"/>
  <c r="D49" i="4" s="1"/>
</calcChain>
</file>

<file path=xl/sharedStrings.xml><?xml version="1.0" encoding="utf-8"?>
<sst xmlns="http://schemas.openxmlformats.org/spreadsheetml/2006/main" count="548" uniqueCount="146">
  <si>
    <t>ID</t>
  </si>
  <si>
    <t>Policy Number</t>
  </si>
  <si>
    <t xml:space="preserve">Model </t>
  </si>
  <si>
    <t>Make</t>
  </si>
  <si>
    <t>Year of Make</t>
  </si>
  <si>
    <t>Value</t>
  </si>
  <si>
    <t>TATA</t>
  </si>
  <si>
    <t>Indica</t>
  </si>
  <si>
    <t>Safari</t>
  </si>
  <si>
    <t>Safari Storme</t>
  </si>
  <si>
    <t>Winger</t>
  </si>
  <si>
    <t>Nano</t>
  </si>
  <si>
    <t>Xenon XT</t>
  </si>
  <si>
    <t>Zest</t>
  </si>
  <si>
    <t>Bolt</t>
  </si>
  <si>
    <t>Aria</t>
  </si>
  <si>
    <t>Safari Dicor</t>
  </si>
  <si>
    <t>Sumo</t>
  </si>
  <si>
    <t>Sumo Gold</t>
  </si>
  <si>
    <t>Sumo Grande</t>
  </si>
  <si>
    <t>Venture</t>
  </si>
  <si>
    <t>TL</t>
  </si>
  <si>
    <t>Indigo</t>
  </si>
  <si>
    <t>Movus</t>
  </si>
  <si>
    <t>Vista</t>
  </si>
  <si>
    <t>Vista Ini</t>
  </si>
  <si>
    <t>Vista Ignis</t>
  </si>
  <si>
    <t>Xenon 4×2</t>
  </si>
  <si>
    <t>Xenon 4×4</t>
  </si>
  <si>
    <t>Manza</t>
  </si>
  <si>
    <t>Manza Ini</t>
  </si>
  <si>
    <t>Manza Aura</t>
  </si>
  <si>
    <t>Ace</t>
  </si>
  <si>
    <t>Ace Bata</t>
  </si>
  <si>
    <t>Ace Bata Cab &amp; Chassis</t>
  </si>
  <si>
    <t>Ace Zip</t>
  </si>
  <si>
    <t>Buses</t>
  </si>
  <si>
    <t>Construck</t>
  </si>
  <si>
    <t>Defence</t>
  </si>
  <si>
    <t>Light Trucks</t>
  </si>
  <si>
    <t>Magic</t>
  </si>
  <si>
    <t>Magic Iris</t>
  </si>
  <si>
    <t>M&amp;HCV</t>
  </si>
  <si>
    <t>Prima</t>
  </si>
  <si>
    <t>Pickups</t>
  </si>
  <si>
    <t>Super Ace</t>
  </si>
  <si>
    <t>Super Ace Cab and Chassis</t>
  </si>
  <si>
    <t>Super Ace Drop Side Load Body</t>
  </si>
  <si>
    <t>Super Ace Aluminum Body</t>
  </si>
  <si>
    <t>Super Ace “Big Boy” Passenger Van (Single AC)</t>
  </si>
  <si>
    <t>Super Ace “Big Boy” Passenger Van (Dual AC)</t>
  </si>
  <si>
    <t>Super Ace School Service (Dual AC)</t>
  </si>
  <si>
    <t>Super Ace MINT</t>
  </si>
  <si>
    <t>Ultra</t>
  </si>
  <si>
    <t>Winger Platinum</t>
  </si>
  <si>
    <t>Status</t>
  </si>
  <si>
    <t>Estimate</t>
  </si>
  <si>
    <t>Result</t>
  </si>
  <si>
    <t>Mail</t>
  </si>
  <si>
    <t>Workshop Amount</t>
  </si>
  <si>
    <t>AP 98 G 9865</t>
  </si>
  <si>
    <t>Timeout</t>
  </si>
  <si>
    <t>Diff</t>
  </si>
  <si>
    <t>Message</t>
  </si>
  <si>
    <t>TN 06 K 9988</t>
  </si>
  <si>
    <t>BLACK LIST VNUMBER</t>
  </si>
  <si>
    <t>Model</t>
  </si>
  <si>
    <t>PolicyNumber</t>
  </si>
  <si>
    <t>WorkshopAmount</t>
  </si>
  <si>
    <t>ClaimWithdrawal</t>
  </si>
  <si>
    <t>SuperAdmin</t>
  </si>
  <si>
    <t>PolicyNoCheck</t>
  </si>
  <si>
    <t>Severity</t>
  </si>
  <si>
    <t>Adjusters</t>
  </si>
  <si>
    <t>Solicitors</t>
  </si>
  <si>
    <t>Claim3</t>
  </si>
  <si>
    <t>STATUS</t>
  </si>
  <si>
    <t>Sum Insured</t>
  </si>
  <si>
    <t>NoOfClaims</t>
  </si>
  <si>
    <t>NCBAMT</t>
  </si>
  <si>
    <t>Car Make</t>
  </si>
  <si>
    <t>Car Model</t>
  </si>
  <si>
    <t>Year of Manufacture</t>
  </si>
  <si>
    <t>Name of Insured</t>
  </si>
  <si>
    <t>VEHICLE NUMBER</t>
  </si>
  <si>
    <t>Difference Percent</t>
  </si>
  <si>
    <t>Sevearity</t>
  </si>
  <si>
    <t>Column1</t>
  </si>
  <si>
    <t>sriramsubramanian23@gmail.com</t>
  </si>
  <si>
    <t>Sriram.B</t>
  </si>
  <si>
    <t>TN 49 B 6666</t>
  </si>
  <si>
    <t>Passed</t>
  </si>
  <si>
    <t>elangoraj31796@gmail.com</t>
  </si>
  <si>
    <t>23sriram1996@gmail.com</t>
  </si>
  <si>
    <t>Failed</t>
  </si>
  <si>
    <t>akksayaprabu@gmail.com</t>
  </si>
  <si>
    <t>gsaran49@gmail.com</t>
  </si>
  <si>
    <t>Verified</t>
  </si>
  <si>
    <t>Fatal</t>
  </si>
  <si>
    <t>Less</t>
  </si>
  <si>
    <t>Forwarded</t>
  </si>
  <si>
    <t>Duplicate</t>
  </si>
  <si>
    <t>Minor</t>
  </si>
  <si>
    <t>Declined - INVALID POLICY</t>
  </si>
  <si>
    <t>Windscreen</t>
  </si>
  <si>
    <t>Declined - Severity</t>
  </si>
  <si>
    <t>Black Listed</t>
  </si>
  <si>
    <t>Declined - BLACK LIST</t>
  </si>
  <si>
    <t>aravindarulkalai@gmail.com</t>
  </si>
  <si>
    <t>Aravind</t>
  </si>
  <si>
    <t>t.r.sudharshan.08@gmail.com</t>
  </si>
  <si>
    <t>Sudharshan</t>
  </si>
  <si>
    <t>UP 53 D 9862</t>
  </si>
  <si>
    <t>prabhakar.ganesan96@gmail.com</t>
  </si>
  <si>
    <t>Prabhakar</t>
  </si>
  <si>
    <t>NL 31 G 8055</t>
  </si>
  <si>
    <t>Akksaya</t>
  </si>
  <si>
    <t>TN 37 B 2325</t>
  </si>
  <si>
    <t>Saran</t>
  </si>
  <si>
    <t>AS 12 J 6591</t>
  </si>
  <si>
    <t>kitesampath@gmail.com</t>
  </si>
  <si>
    <t>Sampath Kumar</t>
  </si>
  <si>
    <t>JK 69 M 9898</t>
  </si>
  <si>
    <t>revathi1501@gmail.com</t>
  </si>
  <si>
    <t>Revathi</t>
  </si>
  <si>
    <t>RJ 24 T 2654</t>
  </si>
  <si>
    <t>Rajesh.E</t>
  </si>
  <si>
    <t>PY 12 S 2323</t>
  </si>
  <si>
    <t>mailmemsg94@gmail.com</t>
  </si>
  <si>
    <t>Soundaryaa.R.K</t>
  </si>
  <si>
    <t>prabaprabi14@gmail.com</t>
  </si>
  <si>
    <t>Prabadevi.M</t>
  </si>
  <si>
    <t>TS 65 P 1556</t>
  </si>
  <si>
    <t>Sriram Balasubramanian</t>
  </si>
  <si>
    <t>KA 46 G 2336</t>
  </si>
  <si>
    <t>Accepted</t>
  </si>
  <si>
    <t>Declined</t>
  </si>
  <si>
    <t>Mail - No Response yet</t>
  </si>
  <si>
    <t>Mail - INVALID</t>
  </si>
  <si>
    <t>NetAmount</t>
  </si>
  <si>
    <t>TimeStamp</t>
  </si>
  <si>
    <t>RecvTime</t>
  </si>
  <si>
    <t>YearOfMake</t>
  </si>
  <si>
    <t>INVALID</t>
  </si>
  <si>
    <t>Yes_x000D_
_x000D_
_x000D_
On 21 March 2018 at 12:04, Sriram Subramanian &lt;sriramsubramanian23@hotmail.com &lt;mailto:sriramsubramanian23@hotmail.com&gt; &gt; wrote:_x000D_
_x000D_
_x000D_
	_x000D_
_x000D_
	Dear Sriram Balasubramanian, _x000D_
	Your claim request on policy number: 1005 has been accepted and the claim amount of Rs. 550000 has been approved. _x000D_
	To withdraw your claim please reply to this mail within two days from now. _x000D_
	_______________________________________________________ _x000D_
	Your Claim Details _x000D_
	_______________________________________________________ _x000D_
_x000D_
	Policy Number:                                                  1005 _x000D_
	Policy Holder Name:                                        Sriram Balasubramanian _x000D_
	Vehicle Details:                                                 TATA Bolt 2018 _x000D_
	Vehicle Number:                                               KA 46 G 2336 _x000D_
	Damage Sevearity:                                           Windscreen _x000D_
	Adjuster:                                                             False _x000D_
	Solisitor:                                                              False _x000D_
	_______________________________________________________ _x000D_
	Final Claim Amount:                                      550000 _x000D_
	_______________________________________________________ _x000D_
_x000D_
	Note: Please reply with "Yes" or "No" alone. Since, this process is automated using a bot, we cannot process any other words._x000D_
_x000D_
	Thankyou, _x000D_
	Assessment Bot</t>
  </si>
  <si>
    <t>Accepted -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</si>
</sst>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1" applyNumberFormat="1" applyAlignmen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22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7" displayName="Table7" ref="A1:K13" totalsRowShown="0">
  <autoFilter ref="A1:K13"/>
  <tableColumns count="11">
    <tableColumn id="1" name="ID"/>
    <tableColumn id="2" name="Policy Number"/>
    <tableColumn id="3" name="Sum Insured"/>
    <tableColumn id="4" name="NoOfClaims"/>
    <tableColumn id="5" name="Mail" dataDxfId="7"/>
    <tableColumn id="6" name="NCBAMT"/>
    <tableColumn id="7" name="Car Make"/>
    <tableColumn id="8" name="Car Model"/>
    <tableColumn id="9" name="Year of Manufacture"/>
    <tableColumn id="10" name="Name of Insured"/>
    <tableColumn id="11" name="VEHICLE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K73" totalsRowShown="0">
  <autoFilter ref="A1:K73"/>
  <tableColumns count="11">
    <tableColumn id="1" name="ID"/>
    <tableColumn id="2" name="PolicyNumber"/>
    <tableColumn id="3" name="WorkshopAmount"/>
    <tableColumn id="4" name="ClaimWithdrawal"/>
    <tableColumn id="5" name="SuperAdmin"/>
    <tableColumn id="6" name="PolicyNoCheck"/>
    <tableColumn id="7" name="Severity"/>
    <tableColumn id="8" name="Adjusters"/>
    <tableColumn id="9" name="Solicitors"/>
    <tableColumn id="10" name="Claim3"/>
    <tableColumn id="11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:G7" totalsRowShown="0">
  <autoFilter ref="A1:G7"/>
  <tableColumns count="7">
    <tableColumn id="7" name="Policy Number"/>
    <tableColumn id="1" name="ID"/>
    <tableColumn id="2" name="Sum Insured"/>
    <tableColumn id="3" name="Workshop Amount"/>
    <tableColumn id="4" name="Difference Percent"/>
    <tableColumn id="5" name="Sevearity"/>
    <tableColumn id="6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:D49" totalsRowShown="0" headerRowDxfId="6">
  <autoFilter ref="A1:D49"/>
  <tableColumns count="4">
    <tableColumn id="1" name="Make"/>
    <tableColumn id="2" name="Model "/>
    <tableColumn id="3" name="Year of Make"/>
    <tableColumn id="4" name="Value">
      <calculatedColumnFormula>D1+60000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1:B3" totalsRowShown="0">
  <autoFilter ref="A1:B3"/>
  <tableColumns count="2">
    <tableColumn id="1" name="ID"/>
    <tableColumn id="2" name="BLACK LIST VNUMB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1:Q7" totalsRowShown="0">
  <autoFilter ref="A1:Q7"/>
  <tableColumns count="17">
    <tableColumn id="1" name="ID"/>
    <tableColumn id="2" name="PolicyNumber"/>
    <tableColumn id="3" name="WorkshopAmount"/>
    <tableColumn id="4" name="Make"/>
    <tableColumn id="5" name="Model"/>
    <tableColumn id="6" name="YearOfMake"/>
    <tableColumn id="7" name="Estimate"/>
    <tableColumn id="8" name="Result"/>
    <tableColumn id="9" name="NetAmount" dataDxfId="5"/>
    <tableColumn id="10" name="TimeStamp" dataDxfId="4"/>
    <tableColumn id="11" name="Timeout" dataDxfId="3"/>
    <tableColumn id="12" name="Mail"/>
    <tableColumn id="13" name="Diff" dataDxfId="1">
      <calculatedColumnFormula>DATEDIF(O2,J2,"d")</calculatedColumnFormula>
    </tableColumn>
    <tableColumn id="14" name="Message" dataDxfId="2"/>
    <tableColumn id="15" name="RecvTime"/>
    <tableColumn id="16" name="Status"/>
    <tableColumn id="17" name="Column1" dataDxfId="0">
      <calculatedColumnFormula>TRIM(N2)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2" zoomScaleNormal="100" workbookViewId="0">
      <selection activeCell="A3" sqref="A3:XFD13"/>
    </sheetView>
  </sheetViews>
  <sheetFormatPr defaultRowHeight="15" x14ac:dyDescent="0.25"/>
  <cols>
    <col min="2" max="2" width="17" customWidth="1"/>
    <col min="3" max="3" width="16.5703125" customWidth="1"/>
    <col min="4" max="4" width="13.7109375" customWidth="1"/>
    <col min="5" max="5" width="30.28515625" style="3" customWidth="1"/>
    <col min="6" max="6" width="14" customWidth="1"/>
    <col min="7" max="7" width="11.42578125" customWidth="1"/>
    <col min="8" max="8" width="12.28515625" customWidth="1"/>
    <col min="9" max="9" width="21.28515625" customWidth="1"/>
    <col min="10" max="10" width="17.85546875" customWidth="1"/>
    <col min="11" max="11" width="18.7109375" customWidth="1"/>
  </cols>
  <sheetData>
    <row r="1" spans="1:11" ht="20.25" customHeight="1" x14ac:dyDescent="0.25">
      <c r="A1" t="s">
        <v>0</v>
      </c>
      <c r="B1" t="s">
        <v>1</v>
      </c>
      <c r="C1" t="s">
        <v>77</v>
      </c>
      <c r="D1" t="s">
        <v>78</v>
      </c>
      <c r="E1" s="3" t="s">
        <v>58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ht="15.75" customHeight="1" x14ac:dyDescent="0.25">
      <c r="A2">
        <v>8</v>
      </c>
      <c r="B2">
        <v>1008</v>
      </c>
      <c r="C2">
        <v>6000000</v>
      </c>
      <c r="D2">
        <v>0</v>
      </c>
      <c r="E2" s="3" t="s">
        <v>108</v>
      </c>
      <c r="F2">
        <v>0</v>
      </c>
      <c r="G2" t="s">
        <v>6</v>
      </c>
      <c r="H2" t="s">
        <v>20</v>
      </c>
      <c r="I2">
        <v>2010</v>
      </c>
      <c r="J2" t="s">
        <v>109</v>
      </c>
      <c r="K2" t="s">
        <v>64</v>
      </c>
    </row>
    <row r="3" spans="1:11" ht="15.75" customHeight="1" x14ac:dyDescent="0.25">
      <c r="A3">
        <v>9</v>
      </c>
      <c r="B3">
        <v>1009</v>
      </c>
      <c r="C3">
        <v>19000000</v>
      </c>
      <c r="D3">
        <v>2</v>
      </c>
      <c r="E3" s="3" t="s">
        <v>110</v>
      </c>
      <c r="F3">
        <v>50000</v>
      </c>
      <c r="G3" t="s">
        <v>6</v>
      </c>
      <c r="H3" t="s">
        <v>16</v>
      </c>
      <c r="I3">
        <v>2015</v>
      </c>
      <c r="J3" t="s">
        <v>111</v>
      </c>
      <c r="K3" t="s">
        <v>112</v>
      </c>
    </row>
    <row r="4" spans="1:11" ht="15.75" customHeight="1" x14ac:dyDescent="0.25">
      <c r="A4">
        <v>10</v>
      </c>
      <c r="B4">
        <v>1010</v>
      </c>
      <c r="C4">
        <v>1600000</v>
      </c>
      <c r="D4">
        <v>0</v>
      </c>
      <c r="E4" s="4" t="s">
        <v>113</v>
      </c>
      <c r="F4">
        <v>0</v>
      </c>
      <c r="G4" t="s">
        <v>6</v>
      </c>
      <c r="H4" t="s">
        <v>16</v>
      </c>
      <c r="I4">
        <v>2015</v>
      </c>
      <c r="J4" t="s">
        <v>114</v>
      </c>
      <c r="K4" t="s">
        <v>115</v>
      </c>
    </row>
    <row r="5" spans="1:11" ht="15.75" customHeight="1" x14ac:dyDescent="0.25">
      <c r="A5">
        <v>11</v>
      </c>
      <c r="B5">
        <v>1011</v>
      </c>
      <c r="C5">
        <v>50000</v>
      </c>
      <c r="D5">
        <v>0</v>
      </c>
      <c r="E5" s="3" t="s">
        <v>95</v>
      </c>
      <c r="F5">
        <v>0</v>
      </c>
      <c r="G5" t="s">
        <v>6</v>
      </c>
      <c r="H5" t="s">
        <v>15</v>
      </c>
      <c r="I5">
        <v>2016</v>
      </c>
      <c r="J5" t="s">
        <v>116</v>
      </c>
      <c r="K5" t="s">
        <v>117</v>
      </c>
    </row>
    <row r="6" spans="1:11" ht="15.75" customHeight="1" x14ac:dyDescent="0.25">
      <c r="A6">
        <v>12</v>
      </c>
      <c r="B6">
        <v>1012</v>
      </c>
      <c r="C6">
        <v>95000</v>
      </c>
      <c r="D6">
        <v>1</v>
      </c>
      <c r="E6" s="3" t="s">
        <v>96</v>
      </c>
      <c r="F6">
        <v>20000</v>
      </c>
      <c r="G6" t="s">
        <v>6</v>
      </c>
      <c r="H6" t="s">
        <v>14</v>
      </c>
      <c r="I6">
        <v>2018</v>
      </c>
      <c r="J6" t="s">
        <v>118</v>
      </c>
      <c r="K6" t="s">
        <v>119</v>
      </c>
    </row>
    <row r="7" spans="1:11" ht="15.75" customHeight="1" x14ac:dyDescent="0.25">
      <c r="A7">
        <v>6</v>
      </c>
      <c r="B7">
        <v>1006</v>
      </c>
      <c r="C7">
        <v>500000</v>
      </c>
      <c r="D7">
        <v>2</v>
      </c>
      <c r="E7" s="3" t="s">
        <v>120</v>
      </c>
      <c r="F7">
        <v>10000</v>
      </c>
      <c r="G7" t="s">
        <v>6</v>
      </c>
      <c r="H7" t="s">
        <v>8</v>
      </c>
      <c r="I7">
        <v>2016</v>
      </c>
      <c r="J7" t="s">
        <v>121</v>
      </c>
      <c r="K7" t="s">
        <v>122</v>
      </c>
    </row>
    <row r="8" spans="1:11" ht="15.75" customHeight="1" x14ac:dyDescent="0.25">
      <c r="A8">
        <v>7</v>
      </c>
      <c r="B8">
        <v>1007</v>
      </c>
      <c r="C8">
        <v>15000000</v>
      </c>
      <c r="D8">
        <v>1</v>
      </c>
      <c r="E8" s="4" t="s">
        <v>123</v>
      </c>
      <c r="F8">
        <v>25000</v>
      </c>
      <c r="G8" t="s">
        <v>6</v>
      </c>
      <c r="H8" t="s">
        <v>15</v>
      </c>
      <c r="I8">
        <v>2015</v>
      </c>
      <c r="J8" t="s">
        <v>124</v>
      </c>
      <c r="K8" t="s">
        <v>125</v>
      </c>
    </row>
    <row r="9" spans="1:11" ht="15.75" customHeight="1" x14ac:dyDescent="0.25">
      <c r="A9">
        <v>1</v>
      </c>
      <c r="B9">
        <v>1001</v>
      </c>
      <c r="C9">
        <v>200000</v>
      </c>
      <c r="D9">
        <v>2</v>
      </c>
      <c r="E9" s="3" t="s">
        <v>88</v>
      </c>
      <c r="F9">
        <v>10000</v>
      </c>
      <c r="G9" t="s">
        <v>6</v>
      </c>
      <c r="H9" t="s">
        <v>15</v>
      </c>
      <c r="I9">
        <v>2016</v>
      </c>
      <c r="J9" t="s">
        <v>89</v>
      </c>
      <c r="K9" t="s">
        <v>90</v>
      </c>
    </row>
    <row r="10" spans="1:11" ht="15.75" customHeight="1" x14ac:dyDescent="0.25">
      <c r="A10">
        <v>2</v>
      </c>
      <c r="B10">
        <v>1002</v>
      </c>
      <c r="C10">
        <v>150000</v>
      </c>
      <c r="D10">
        <v>0</v>
      </c>
      <c r="E10" s="4" t="s">
        <v>92</v>
      </c>
      <c r="F10">
        <v>0</v>
      </c>
      <c r="G10" t="s">
        <v>6</v>
      </c>
      <c r="H10" s="1" t="s">
        <v>8</v>
      </c>
      <c r="I10">
        <v>2017</v>
      </c>
      <c r="J10" t="s">
        <v>126</v>
      </c>
      <c r="K10" t="s">
        <v>127</v>
      </c>
    </row>
    <row r="11" spans="1:11" x14ac:dyDescent="0.25">
      <c r="A11">
        <v>3</v>
      </c>
      <c r="B11">
        <v>1003</v>
      </c>
      <c r="C11">
        <v>400000</v>
      </c>
      <c r="D11">
        <v>3</v>
      </c>
      <c r="E11" s="3" t="s">
        <v>128</v>
      </c>
      <c r="F11">
        <v>18000</v>
      </c>
      <c r="G11" t="s">
        <v>6</v>
      </c>
      <c r="H11" t="s">
        <v>17</v>
      </c>
      <c r="I11">
        <v>2010</v>
      </c>
      <c r="J11" t="s">
        <v>129</v>
      </c>
      <c r="K11" t="s">
        <v>60</v>
      </c>
    </row>
    <row r="12" spans="1:11" x14ac:dyDescent="0.25">
      <c r="A12">
        <v>4</v>
      </c>
      <c r="B12">
        <v>1004</v>
      </c>
      <c r="C12">
        <v>325000</v>
      </c>
      <c r="D12">
        <v>4</v>
      </c>
      <c r="E12" s="3" t="s">
        <v>130</v>
      </c>
      <c r="F12">
        <v>20000</v>
      </c>
      <c r="G12" t="s">
        <v>6</v>
      </c>
      <c r="H12" t="s">
        <v>20</v>
      </c>
      <c r="I12">
        <v>2013</v>
      </c>
      <c r="J12" t="s">
        <v>131</v>
      </c>
      <c r="K12" t="s">
        <v>132</v>
      </c>
    </row>
    <row r="13" spans="1:11" x14ac:dyDescent="0.25">
      <c r="A13">
        <v>5</v>
      </c>
      <c r="B13">
        <v>1005</v>
      </c>
      <c r="C13">
        <v>1000000</v>
      </c>
      <c r="D13">
        <v>2</v>
      </c>
      <c r="E13" s="4" t="s">
        <v>93</v>
      </c>
      <c r="F13">
        <v>20000</v>
      </c>
      <c r="G13" t="s">
        <v>6</v>
      </c>
      <c r="H13" t="s">
        <v>14</v>
      </c>
      <c r="I13">
        <v>2018</v>
      </c>
      <c r="J13" t="s">
        <v>133</v>
      </c>
      <c r="K13" t="s">
        <v>134</v>
      </c>
    </row>
  </sheetData>
  <sortState ref="A2:K13">
    <sortCondition ref="A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E1" workbookViewId="0">
      <selection activeCell="A2" sqref="A2:XFD10"/>
    </sheetView>
  </sheetViews>
  <sheetFormatPr defaultRowHeight="15" x14ac:dyDescent="0.25"/>
  <cols>
    <col min="2" max="2" width="15.7109375" customWidth="1"/>
    <col min="3" max="3" width="19.85546875" customWidth="1"/>
    <col min="4" max="4" width="18.5703125" customWidth="1"/>
    <col min="5" max="5" width="14.140625" customWidth="1"/>
    <col min="6" max="6" width="16.28515625" customWidth="1"/>
    <col min="7" max="7" width="10.42578125" customWidth="1"/>
    <col min="8" max="8" width="11.5703125" customWidth="1"/>
    <col min="9" max="9" width="11.28515625" customWidth="1"/>
    <col min="10" max="10" width="10.140625" customWidth="1"/>
    <col min="11" max="11" width="9.85546875" customWidth="1"/>
  </cols>
  <sheetData>
    <row r="1" spans="1:18" x14ac:dyDescent="0.25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M1" s="11"/>
      <c r="N1" s="11"/>
      <c r="O1" s="11"/>
    </row>
    <row r="2" spans="1:18" x14ac:dyDescent="0.25">
      <c r="A2">
        <v>135</v>
      </c>
      <c r="B2">
        <v>1004</v>
      </c>
      <c r="C2">
        <v>300000</v>
      </c>
      <c r="D2" t="b">
        <v>0</v>
      </c>
      <c r="E2" t="b">
        <v>1</v>
      </c>
      <c r="F2" t="s">
        <v>97</v>
      </c>
      <c r="G2" t="s">
        <v>99</v>
      </c>
      <c r="H2" t="b">
        <v>1</v>
      </c>
      <c r="I2" t="b">
        <v>0</v>
      </c>
      <c r="J2" t="b">
        <v>0</v>
      </c>
      <c r="K2" t="s">
        <v>100</v>
      </c>
    </row>
    <row r="3" spans="1:18" x14ac:dyDescent="0.25">
      <c r="A3">
        <v>136</v>
      </c>
      <c r="B3">
        <v>1111</v>
      </c>
      <c r="C3">
        <v>250000</v>
      </c>
      <c r="D3" t="b">
        <v>0</v>
      </c>
      <c r="E3" t="b">
        <v>0</v>
      </c>
      <c r="F3" t="s">
        <v>101</v>
      </c>
      <c r="G3" t="s">
        <v>102</v>
      </c>
      <c r="H3" t="b">
        <v>1</v>
      </c>
      <c r="I3" t="b">
        <v>1</v>
      </c>
      <c r="K3" t="s">
        <v>103</v>
      </c>
    </row>
    <row r="4" spans="1:18" x14ac:dyDescent="0.25">
      <c r="A4">
        <v>138</v>
      </c>
      <c r="B4">
        <v>1006</v>
      </c>
      <c r="C4">
        <v>400000</v>
      </c>
      <c r="D4" t="b">
        <v>0</v>
      </c>
      <c r="E4" t="b">
        <v>0</v>
      </c>
      <c r="F4" t="s">
        <v>97</v>
      </c>
      <c r="G4" t="s">
        <v>104</v>
      </c>
      <c r="H4" t="b">
        <v>1</v>
      </c>
      <c r="I4" t="b">
        <v>1</v>
      </c>
      <c r="J4" t="b">
        <v>1</v>
      </c>
      <c r="K4" t="s">
        <v>105</v>
      </c>
      <c r="R4" s="2"/>
    </row>
    <row r="5" spans="1:18" x14ac:dyDescent="0.25">
      <c r="A5">
        <v>140</v>
      </c>
      <c r="B5">
        <v>1008</v>
      </c>
      <c r="C5">
        <v>2000000</v>
      </c>
      <c r="D5" t="b">
        <v>0</v>
      </c>
      <c r="E5" t="b">
        <v>0</v>
      </c>
      <c r="F5" t="s">
        <v>106</v>
      </c>
      <c r="G5" t="s">
        <v>99</v>
      </c>
      <c r="H5" t="b">
        <v>1</v>
      </c>
      <c r="I5" t="b">
        <v>0</v>
      </c>
      <c r="J5" t="b">
        <v>1</v>
      </c>
      <c r="K5" t="s">
        <v>107</v>
      </c>
    </row>
    <row r="6" spans="1:18" x14ac:dyDescent="0.25">
      <c r="A6">
        <v>145</v>
      </c>
      <c r="B6">
        <v>1002</v>
      </c>
      <c r="C6">
        <v>100000</v>
      </c>
      <c r="D6" t="b">
        <v>0</v>
      </c>
      <c r="E6" t="b">
        <v>0</v>
      </c>
      <c r="F6" t="s">
        <v>97</v>
      </c>
      <c r="G6" t="s">
        <v>98</v>
      </c>
      <c r="H6" t="b">
        <v>0</v>
      </c>
      <c r="I6" t="b">
        <v>1</v>
      </c>
      <c r="J6" t="b">
        <v>1</v>
      </c>
      <c r="K6" t="s">
        <v>137</v>
      </c>
    </row>
    <row r="7" spans="1:18" x14ac:dyDescent="0.25">
      <c r="A7">
        <v>148</v>
      </c>
      <c r="B7">
        <v>1005</v>
      </c>
      <c r="C7">
        <v>500000</v>
      </c>
      <c r="D7" t="b">
        <v>0</v>
      </c>
      <c r="E7" t="b">
        <v>0</v>
      </c>
      <c r="F7" t="s">
        <v>97</v>
      </c>
      <c r="G7" t="s">
        <v>104</v>
      </c>
      <c r="H7" t="b">
        <v>0</v>
      </c>
      <c r="I7" t="b">
        <v>0</v>
      </c>
      <c r="J7" t="b">
        <v>1</v>
      </c>
      <c r="K7" t="s">
        <v>137</v>
      </c>
    </row>
    <row r="8" spans="1:18" x14ac:dyDescent="0.25">
      <c r="A8">
        <v>150</v>
      </c>
      <c r="B8">
        <v>1007</v>
      </c>
      <c r="C8">
        <v>10000000</v>
      </c>
      <c r="D8" t="b">
        <v>0</v>
      </c>
      <c r="E8" t="b">
        <v>0</v>
      </c>
      <c r="F8" t="s">
        <v>97</v>
      </c>
      <c r="G8" t="s">
        <v>98</v>
      </c>
      <c r="H8" t="b">
        <v>1</v>
      </c>
      <c r="I8" t="b">
        <v>0</v>
      </c>
      <c r="J8" t="b">
        <v>1</v>
      </c>
      <c r="K8" t="s">
        <v>138</v>
      </c>
    </row>
    <row r="9" spans="1:18" x14ac:dyDescent="0.25">
      <c r="A9">
        <v>152</v>
      </c>
      <c r="B9">
        <v>1011</v>
      </c>
      <c r="C9">
        <v>40000</v>
      </c>
      <c r="D9" t="b">
        <v>0</v>
      </c>
      <c r="E9" t="b">
        <v>0</v>
      </c>
      <c r="F9" t="s">
        <v>97</v>
      </c>
      <c r="G9" t="s">
        <v>98</v>
      </c>
      <c r="H9" t="b">
        <v>1</v>
      </c>
      <c r="I9" t="b">
        <v>1</v>
      </c>
      <c r="J9" t="b">
        <v>1</v>
      </c>
      <c r="K9" t="s">
        <v>137</v>
      </c>
    </row>
    <row r="10" spans="1:18" x14ac:dyDescent="0.25">
      <c r="A10">
        <v>153</v>
      </c>
      <c r="B10">
        <v>1012</v>
      </c>
      <c r="C10">
        <v>20000</v>
      </c>
      <c r="D10" t="b">
        <v>0</v>
      </c>
      <c r="E10" t="b">
        <v>0</v>
      </c>
      <c r="F10" t="s">
        <v>97</v>
      </c>
      <c r="G10" t="s">
        <v>99</v>
      </c>
      <c r="H10" t="b">
        <v>1</v>
      </c>
      <c r="I10" t="b">
        <v>0</v>
      </c>
      <c r="J10" t="b">
        <v>1</v>
      </c>
      <c r="K10" t="s">
        <v>137</v>
      </c>
    </row>
    <row r="11" spans="1:18" x14ac:dyDescent="0.25">
      <c r="A11">
        <v>156</v>
      </c>
      <c r="B11">
        <v>1004</v>
      </c>
      <c r="C11">
        <v>300000</v>
      </c>
      <c r="D11" t="b">
        <v>0</v>
      </c>
      <c r="E11" t="b">
        <v>1</v>
      </c>
      <c r="F11" t="s">
        <v>97</v>
      </c>
      <c r="G11" t="s">
        <v>99</v>
      </c>
      <c r="H11" t="b">
        <v>1</v>
      </c>
      <c r="I11" t="b">
        <v>0</v>
      </c>
      <c r="J11" t="b">
        <v>0</v>
      </c>
      <c r="K11" t="s">
        <v>100</v>
      </c>
    </row>
    <row r="12" spans="1:18" x14ac:dyDescent="0.25">
      <c r="A12">
        <v>157</v>
      </c>
      <c r="B12">
        <v>1111</v>
      </c>
      <c r="C12">
        <v>250000</v>
      </c>
      <c r="D12" t="b">
        <v>0</v>
      </c>
      <c r="E12" t="b">
        <v>0</v>
      </c>
      <c r="F12" t="s">
        <v>101</v>
      </c>
      <c r="G12" t="s">
        <v>102</v>
      </c>
      <c r="H12" t="b">
        <v>1</v>
      </c>
      <c r="I12" t="b">
        <v>1</v>
      </c>
      <c r="K12" t="s">
        <v>103</v>
      </c>
    </row>
    <row r="13" spans="1:18" x14ac:dyDescent="0.25">
      <c r="A13">
        <v>158</v>
      </c>
      <c r="B13">
        <v>1006</v>
      </c>
      <c r="C13">
        <v>400000</v>
      </c>
      <c r="D13" t="b">
        <v>0</v>
      </c>
      <c r="E13" t="b">
        <v>0</v>
      </c>
      <c r="F13" t="s">
        <v>97</v>
      </c>
      <c r="G13" t="s">
        <v>104</v>
      </c>
      <c r="H13" t="b">
        <v>1</v>
      </c>
      <c r="I13" t="b">
        <v>1</v>
      </c>
      <c r="J13" t="b">
        <v>1</v>
      </c>
      <c r="K13" t="s">
        <v>105</v>
      </c>
    </row>
    <row r="14" spans="1:18" x14ac:dyDescent="0.25">
      <c r="A14">
        <v>159</v>
      </c>
      <c r="B14">
        <v>1008</v>
      </c>
      <c r="C14">
        <v>2000000</v>
      </c>
      <c r="D14" t="b">
        <v>0</v>
      </c>
      <c r="E14" t="b">
        <v>0</v>
      </c>
      <c r="F14" t="s">
        <v>106</v>
      </c>
      <c r="G14" t="s">
        <v>99</v>
      </c>
      <c r="H14" t="b">
        <v>1</v>
      </c>
      <c r="I14" t="b">
        <v>0</v>
      </c>
      <c r="J14" t="b">
        <v>1</v>
      </c>
      <c r="K14" t="s">
        <v>107</v>
      </c>
    </row>
    <row r="15" spans="1:18" x14ac:dyDescent="0.25">
      <c r="A15">
        <v>160</v>
      </c>
      <c r="B15">
        <v>1002</v>
      </c>
      <c r="C15">
        <v>100000</v>
      </c>
      <c r="D15" t="b">
        <v>0</v>
      </c>
      <c r="E15" t="b">
        <v>0</v>
      </c>
      <c r="F15" t="s">
        <v>97</v>
      </c>
      <c r="G15" t="s">
        <v>98</v>
      </c>
      <c r="H15" t="b">
        <v>0</v>
      </c>
      <c r="I15" t="b">
        <v>1</v>
      </c>
      <c r="J15" t="b">
        <v>1</v>
      </c>
      <c r="K15" t="s">
        <v>137</v>
      </c>
    </row>
    <row r="16" spans="1:18" x14ac:dyDescent="0.25">
      <c r="A16">
        <v>161</v>
      </c>
      <c r="B16">
        <v>1005</v>
      </c>
      <c r="C16">
        <v>500000</v>
      </c>
      <c r="D16" t="b">
        <v>0</v>
      </c>
      <c r="E16" t="b">
        <v>0</v>
      </c>
      <c r="F16" t="s">
        <v>97</v>
      </c>
      <c r="G16" t="s">
        <v>104</v>
      </c>
      <c r="H16" t="b">
        <v>0</v>
      </c>
      <c r="I16" t="b">
        <v>0</v>
      </c>
      <c r="J16" t="b">
        <v>1</v>
      </c>
      <c r="K16" t="s">
        <v>137</v>
      </c>
    </row>
    <row r="17" spans="1:11" x14ac:dyDescent="0.25">
      <c r="A17">
        <v>162</v>
      </c>
      <c r="B17">
        <v>1007</v>
      </c>
      <c r="C17">
        <v>10000000</v>
      </c>
      <c r="D17" t="b">
        <v>0</v>
      </c>
      <c r="E17" t="b">
        <v>0</v>
      </c>
      <c r="F17" t="s">
        <v>97</v>
      </c>
      <c r="G17" t="s">
        <v>98</v>
      </c>
      <c r="H17" t="b">
        <v>1</v>
      </c>
      <c r="I17" t="b">
        <v>0</v>
      </c>
      <c r="J17" t="b">
        <v>1</v>
      </c>
      <c r="K17" t="s">
        <v>138</v>
      </c>
    </row>
    <row r="18" spans="1:11" x14ac:dyDescent="0.25">
      <c r="A18">
        <v>163</v>
      </c>
      <c r="B18">
        <v>1011</v>
      </c>
      <c r="C18">
        <v>40000</v>
      </c>
      <c r="D18" t="b">
        <v>0</v>
      </c>
      <c r="E18" t="b">
        <v>0</v>
      </c>
      <c r="F18" t="s">
        <v>97</v>
      </c>
      <c r="G18" t="s">
        <v>98</v>
      </c>
      <c r="H18" t="b">
        <v>1</v>
      </c>
      <c r="I18" t="b">
        <v>1</v>
      </c>
      <c r="J18" t="b">
        <v>1</v>
      </c>
      <c r="K18" t="s">
        <v>137</v>
      </c>
    </row>
    <row r="19" spans="1:11" x14ac:dyDescent="0.25">
      <c r="A19">
        <v>164</v>
      </c>
      <c r="B19">
        <v>1012</v>
      </c>
      <c r="C19">
        <v>20000</v>
      </c>
      <c r="D19" t="b">
        <v>0</v>
      </c>
      <c r="E19" t="b">
        <v>0</v>
      </c>
      <c r="F19" t="s">
        <v>97</v>
      </c>
      <c r="G19" t="s">
        <v>99</v>
      </c>
      <c r="H19" t="b">
        <v>1</v>
      </c>
      <c r="I19" t="b">
        <v>0</v>
      </c>
      <c r="J19" t="b">
        <v>1</v>
      </c>
      <c r="K19" t="s">
        <v>137</v>
      </c>
    </row>
    <row r="20" spans="1:11" x14ac:dyDescent="0.25">
      <c r="A20">
        <v>165</v>
      </c>
      <c r="B20">
        <v>1004</v>
      </c>
      <c r="C20">
        <v>300000</v>
      </c>
      <c r="D20" t="b">
        <v>0</v>
      </c>
      <c r="E20" t="b">
        <v>1</v>
      </c>
      <c r="F20" t="s">
        <v>97</v>
      </c>
      <c r="G20" t="s">
        <v>99</v>
      </c>
      <c r="H20" t="b">
        <v>1</v>
      </c>
      <c r="I20" t="b">
        <v>0</v>
      </c>
      <c r="J20" t="b">
        <v>0</v>
      </c>
      <c r="K20" t="s">
        <v>100</v>
      </c>
    </row>
    <row r="21" spans="1:11" x14ac:dyDescent="0.25">
      <c r="A21">
        <v>166</v>
      </c>
      <c r="B21">
        <v>1111</v>
      </c>
      <c r="C21">
        <v>250000</v>
      </c>
      <c r="D21" t="b">
        <v>0</v>
      </c>
      <c r="E21" t="b">
        <v>0</v>
      </c>
      <c r="F21" t="s">
        <v>101</v>
      </c>
      <c r="G21" t="s">
        <v>102</v>
      </c>
      <c r="H21" t="b">
        <v>1</v>
      </c>
      <c r="I21" t="b">
        <v>1</v>
      </c>
      <c r="K21" t="s">
        <v>103</v>
      </c>
    </row>
    <row r="22" spans="1:11" x14ac:dyDescent="0.25">
      <c r="A22">
        <v>167</v>
      </c>
      <c r="B22">
        <v>1006</v>
      </c>
      <c r="C22">
        <v>400000</v>
      </c>
      <c r="D22" t="b">
        <v>0</v>
      </c>
      <c r="E22" t="b">
        <v>0</v>
      </c>
      <c r="F22" t="s">
        <v>97</v>
      </c>
      <c r="G22" t="s">
        <v>104</v>
      </c>
      <c r="H22" t="b">
        <v>1</v>
      </c>
      <c r="I22" t="b">
        <v>1</v>
      </c>
      <c r="J22" t="b">
        <v>1</v>
      </c>
      <c r="K22" t="s">
        <v>105</v>
      </c>
    </row>
    <row r="23" spans="1:11" x14ac:dyDescent="0.25">
      <c r="A23">
        <v>168</v>
      </c>
      <c r="B23">
        <v>1008</v>
      </c>
      <c r="C23">
        <v>2000000</v>
      </c>
      <c r="D23" t="b">
        <v>0</v>
      </c>
      <c r="E23" t="b">
        <v>0</v>
      </c>
      <c r="F23" t="s">
        <v>106</v>
      </c>
      <c r="G23" t="s">
        <v>99</v>
      </c>
      <c r="H23" t="b">
        <v>1</v>
      </c>
      <c r="I23" t="b">
        <v>0</v>
      </c>
      <c r="J23" t="b">
        <v>1</v>
      </c>
      <c r="K23" t="s">
        <v>107</v>
      </c>
    </row>
    <row r="24" spans="1:11" x14ac:dyDescent="0.25">
      <c r="A24">
        <v>169</v>
      </c>
      <c r="B24">
        <v>1002</v>
      </c>
      <c r="C24">
        <v>100000</v>
      </c>
      <c r="D24" t="b">
        <v>0</v>
      </c>
      <c r="E24" t="b">
        <v>0</v>
      </c>
      <c r="F24" t="s">
        <v>97</v>
      </c>
      <c r="G24" t="s">
        <v>98</v>
      </c>
      <c r="H24" t="b">
        <v>0</v>
      </c>
      <c r="I24" t="b">
        <v>1</v>
      </c>
      <c r="J24" t="b">
        <v>1</v>
      </c>
      <c r="K24" t="s">
        <v>137</v>
      </c>
    </row>
    <row r="25" spans="1:11" x14ac:dyDescent="0.25">
      <c r="A25">
        <v>170</v>
      </c>
      <c r="B25">
        <v>1005</v>
      </c>
      <c r="C25">
        <v>500000</v>
      </c>
      <c r="D25" t="b">
        <v>0</v>
      </c>
      <c r="E25" t="b">
        <v>0</v>
      </c>
      <c r="F25" t="s">
        <v>97</v>
      </c>
      <c r="G25" t="s">
        <v>104</v>
      </c>
      <c r="H25" t="b">
        <v>0</v>
      </c>
      <c r="I25" t="b">
        <v>0</v>
      </c>
      <c r="J25" t="b">
        <v>1</v>
      </c>
      <c r="K25" t="s">
        <v>137</v>
      </c>
    </row>
    <row r="26" spans="1:11" x14ac:dyDescent="0.25">
      <c r="A26">
        <v>171</v>
      </c>
      <c r="B26">
        <v>1007</v>
      </c>
      <c r="C26">
        <v>10000000</v>
      </c>
      <c r="D26" t="b">
        <v>0</v>
      </c>
      <c r="E26" t="b">
        <v>0</v>
      </c>
      <c r="F26" t="s">
        <v>97</v>
      </c>
      <c r="G26" t="s">
        <v>98</v>
      </c>
      <c r="H26" t="b">
        <v>1</v>
      </c>
      <c r="I26" t="b">
        <v>0</v>
      </c>
      <c r="J26" t="b">
        <v>1</v>
      </c>
      <c r="K26" t="s">
        <v>138</v>
      </c>
    </row>
    <row r="27" spans="1:11" x14ac:dyDescent="0.25">
      <c r="A27">
        <v>172</v>
      </c>
      <c r="B27">
        <v>1011</v>
      </c>
      <c r="C27">
        <v>40000</v>
      </c>
      <c r="D27" t="b">
        <v>0</v>
      </c>
      <c r="E27" t="b">
        <v>0</v>
      </c>
      <c r="F27" t="s">
        <v>97</v>
      </c>
      <c r="G27" t="s">
        <v>98</v>
      </c>
      <c r="H27" t="b">
        <v>1</v>
      </c>
      <c r="I27" t="b">
        <v>1</v>
      </c>
      <c r="J27" t="b">
        <v>1</v>
      </c>
      <c r="K27" t="s">
        <v>137</v>
      </c>
    </row>
    <row r="28" spans="1:11" x14ac:dyDescent="0.25">
      <c r="A28">
        <v>173</v>
      </c>
      <c r="B28">
        <v>1012</v>
      </c>
      <c r="C28">
        <v>20000</v>
      </c>
      <c r="D28" t="b">
        <v>0</v>
      </c>
      <c r="E28" t="b">
        <v>0</v>
      </c>
      <c r="F28" t="s">
        <v>97</v>
      </c>
      <c r="G28" t="s">
        <v>99</v>
      </c>
      <c r="H28" t="b">
        <v>1</v>
      </c>
      <c r="I28" t="b">
        <v>0</v>
      </c>
      <c r="J28" t="b">
        <v>1</v>
      </c>
      <c r="K28" t="s">
        <v>137</v>
      </c>
    </row>
    <row r="29" spans="1:11" x14ac:dyDescent="0.25">
      <c r="A29">
        <v>174</v>
      </c>
      <c r="B29">
        <v>1004</v>
      </c>
      <c r="C29">
        <v>300000</v>
      </c>
      <c r="D29" t="b">
        <v>0</v>
      </c>
      <c r="E29" t="b">
        <v>1</v>
      </c>
      <c r="F29" t="s">
        <v>97</v>
      </c>
      <c r="G29" t="s">
        <v>99</v>
      </c>
      <c r="H29" t="b">
        <v>1</v>
      </c>
      <c r="I29" t="b">
        <v>0</v>
      </c>
      <c r="J29" t="b">
        <v>0</v>
      </c>
      <c r="K29" t="s">
        <v>100</v>
      </c>
    </row>
    <row r="30" spans="1:11" x14ac:dyDescent="0.25">
      <c r="A30">
        <v>175</v>
      </c>
      <c r="B30">
        <v>1111</v>
      </c>
      <c r="C30">
        <v>250000</v>
      </c>
      <c r="D30" t="b">
        <v>0</v>
      </c>
      <c r="E30" t="b">
        <v>0</v>
      </c>
      <c r="F30" t="s">
        <v>101</v>
      </c>
      <c r="G30" t="s">
        <v>102</v>
      </c>
      <c r="H30" t="b">
        <v>1</v>
      </c>
      <c r="I30" t="b">
        <v>1</v>
      </c>
      <c r="K30" t="s">
        <v>103</v>
      </c>
    </row>
    <row r="31" spans="1:11" x14ac:dyDescent="0.25">
      <c r="A31">
        <v>176</v>
      </c>
      <c r="B31">
        <v>1006</v>
      </c>
      <c r="C31">
        <v>400000</v>
      </c>
      <c r="D31" t="b">
        <v>0</v>
      </c>
      <c r="E31" t="b">
        <v>0</v>
      </c>
      <c r="F31" t="s">
        <v>97</v>
      </c>
      <c r="G31" t="s">
        <v>104</v>
      </c>
      <c r="H31" t="b">
        <v>1</v>
      </c>
      <c r="I31" t="b">
        <v>1</v>
      </c>
      <c r="J31" t="b">
        <v>1</v>
      </c>
      <c r="K31" t="s">
        <v>105</v>
      </c>
    </row>
    <row r="32" spans="1:11" x14ac:dyDescent="0.25">
      <c r="A32">
        <v>177</v>
      </c>
      <c r="B32">
        <v>1008</v>
      </c>
      <c r="C32">
        <v>2000000</v>
      </c>
      <c r="D32" t="b">
        <v>0</v>
      </c>
      <c r="E32" t="b">
        <v>0</v>
      </c>
      <c r="F32" t="s">
        <v>106</v>
      </c>
      <c r="G32" t="s">
        <v>99</v>
      </c>
      <c r="H32" t="b">
        <v>1</v>
      </c>
      <c r="I32" t="b">
        <v>0</v>
      </c>
      <c r="J32" t="b">
        <v>1</v>
      </c>
      <c r="K32" t="s">
        <v>107</v>
      </c>
    </row>
    <row r="33" spans="1:11" x14ac:dyDescent="0.25">
      <c r="A33">
        <v>178</v>
      </c>
      <c r="B33">
        <v>1002</v>
      </c>
      <c r="C33">
        <v>100000</v>
      </c>
      <c r="D33" t="b">
        <v>0</v>
      </c>
      <c r="E33" t="b">
        <v>0</v>
      </c>
      <c r="F33" t="s">
        <v>97</v>
      </c>
      <c r="G33" t="s">
        <v>98</v>
      </c>
      <c r="H33" t="b">
        <v>0</v>
      </c>
      <c r="I33" t="b">
        <v>1</v>
      </c>
      <c r="J33" t="b">
        <v>1</v>
      </c>
      <c r="K33" t="s">
        <v>137</v>
      </c>
    </row>
    <row r="34" spans="1:11" x14ac:dyDescent="0.25">
      <c r="A34">
        <v>179</v>
      </c>
      <c r="B34">
        <v>1005</v>
      </c>
      <c r="C34">
        <v>500000</v>
      </c>
      <c r="D34" t="b">
        <v>0</v>
      </c>
      <c r="E34" t="b">
        <v>0</v>
      </c>
      <c r="F34" t="s">
        <v>97</v>
      </c>
      <c r="G34" t="s">
        <v>104</v>
      </c>
      <c r="H34" t="b">
        <v>0</v>
      </c>
      <c r="I34" t="b">
        <v>0</v>
      </c>
      <c r="J34" t="b">
        <v>1</v>
      </c>
      <c r="K34" t="s">
        <v>137</v>
      </c>
    </row>
    <row r="35" spans="1:11" x14ac:dyDescent="0.25">
      <c r="A35">
        <v>180</v>
      </c>
      <c r="B35">
        <v>1007</v>
      </c>
      <c r="C35">
        <v>10000000</v>
      </c>
      <c r="D35" t="b">
        <v>0</v>
      </c>
      <c r="E35" t="b">
        <v>0</v>
      </c>
      <c r="F35" t="s">
        <v>97</v>
      </c>
      <c r="G35" t="s">
        <v>98</v>
      </c>
      <c r="H35" t="b">
        <v>1</v>
      </c>
      <c r="I35" t="b">
        <v>0</v>
      </c>
      <c r="J35" t="b">
        <v>1</v>
      </c>
      <c r="K35" t="s">
        <v>138</v>
      </c>
    </row>
    <row r="36" spans="1:11" x14ac:dyDescent="0.25">
      <c r="A36">
        <v>181</v>
      </c>
      <c r="B36">
        <v>1011</v>
      </c>
      <c r="C36">
        <v>40000</v>
      </c>
      <c r="D36" t="b">
        <v>0</v>
      </c>
      <c r="E36" t="b">
        <v>0</v>
      </c>
      <c r="F36" t="s">
        <v>97</v>
      </c>
      <c r="G36" t="s">
        <v>98</v>
      </c>
      <c r="H36" t="b">
        <v>1</v>
      </c>
      <c r="I36" t="b">
        <v>1</v>
      </c>
      <c r="J36" t="b">
        <v>1</v>
      </c>
      <c r="K36" t="s">
        <v>137</v>
      </c>
    </row>
    <row r="37" spans="1:11" x14ac:dyDescent="0.25">
      <c r="A37">
        <v>182</v>
      </c>
      <c r="B37">
        <v>1012</v>
      </c>
      <c r="C37">
        <v>20000</v>
      </c>
      <c r="D37" t="b">
        <v>0</v>
      </c>
      <c r="E37" t="b">
        <v>0</v>
      </c>
      <c r="F37" t="s">
        <v>97</v>
      </c>
      <c r="G37" t="s">
        <v>99</v>
      </c>
      <c r="H37" t="b">
        <v>1</v>
      </c>
      <c r="I37" t="b">
        <v>0</v>
      </c>
      <c r="J37" t="b">
        <v>1</v>
      </c>
      <c r="K37" t="s">
        <v>137</v>
      </c>
    </row>
    <row r="38" spans="1:11" x14ac:dyDescent="0.25">
      <c r="A38">
        <v>183</v>
      </c>
      <c r="B38">
        <v>1004</v>
      </c>
      <c r="C38">
        <v>300000</v>
      </c>
      <c r="D38" t="b">
        <v>0</v>
      </c>
      <c r="E38" t="b">
        <v>1</v>
      </c>
      <c r="F38" t="s">
        <v>97</v>
      </c>
      <c r="G38" t="s">
        <v>99</v>
      </c>
      <c r="H38" t="b">
        <v>1</v>
      </c>
      <c r="I38" t="b">
        <v>0</v>
      </c>
      <c r="J38" t="b">
        <v>0</v>
      </c>
      <c r="K38" t="s">
        <v>100</v>
      </c>
    </row>
    <row r="39" spans="1:11" x14ac:dyDescent="0.25">
      <c r="A39">
        <v>184</v>
      </c>
      <c r="B39">
        <v>1111</v>
      </c>
      <c r="C39">
        <v>250000</v>
      </c>
      <c r="D39" t="b">
        <v>0</v>
      </c>
      <c r="E39" t="b">
        <v>0</v>
      </c>
      <c r="F39" t="s">
        <v>101</v>
      </c>
      <c r="G39" t="s">
        <v>102</v>
      </c>
      <c r="H39" t="b">
        <v>1</v>
      </c>
      <c r="I39" t="b">
        <v>1</v>
      </c>
      <c r="K39" t="s">
        <v>103</v>
      </c>
    </row>
    <row r="40" spans="1:11" x14ac:dyDescent="0.25">
      <c r="A40">
        <v>185</v>
      </c>
      <c r="B40">
        <v>1006</v>
      </c>
      <c r="C40">
        <v>400000</v>
      </c>
      <c r="D40" t="b">
        <v>0</v>
      </c>
      <c r="E40" t="b">
        <v>0</v>
      </c>
      <c r="F40" t="s">
        <v>97</v>
      </c>
      <c r="G40" t="s">
        <v>104</v>
      </c>
      <c r="H40" t="b">
        <v>1</v>
      </c>
      <c r="I40" t="b">
        <v>1</v>
      </c>
      <c r="J40" t="b">
        <v>1</v>
      </c>
      <c r="K40" t="s">
        <v>105</v>
      </c>
    </row>
    <row r="41" spans="1:11" x14ac:dyDescent="0.25">
      <c r="A41">
        <v>186</v>
      </c>
      <c r="B41">
        <v>1008</v>
      </c>
      <c r="C41">
        <v>2000000</v>
      </c>
      <c r="D41" t="b">
        <v>0</v>
      </c>
      <c r="E41" t="b">
        <v>0</v>
      </c>
      <c r="F41" t="s">
        <v>106</v>
      </c>
      <c r="G41" t="s">
        <v>99</v>
      </c>
      <c r="H41" t="b">
        <v>1</v>
      </c>
      <c r="I41" t="b">
        <v>0</v>
      </c>
      <c r="J41" t="b">
        <v>1</v>
      </c>
      <c r="K41" t="s">
        <v>107</v>
      </c>
    </row>
    <row r="42" spans="1:11" x14ac:dyDescent="0.25">
      <c r="A42">
        <v>187</v>
      </c>
      <c r="B42">
        <v>1002</v>
      </c>
      <c r="C42">
        <v>100000</v>
      </c>
      <c r="D42" t="b">
        <v>0</v>
      </c>
      <c r="E42" t="b">
        <v>0</v>
      </c>
      <c r="F42" t="s">
        <v>97</v>
      </c>
      <c r="G42" t="s">
        <v>98</v>
      </c>
      <c r="H42" t="b">
        <v>0</v>
      </c>
      <c r="I42" t="b">
        <v>1</v>
      </c>
      <c r="J42" t="b">
        <v>1</v>
      </c>
      <c r="K42" t="s">
        <v>137</v>
      </c>
    </row>
    <row r="43" spans="1:11" x14ac:dyDescent="0.25">
      <c r="A43">
        <v>188</v>
      </c>
      <c r="B43">
        <v>1005</v>
      </c>
      <c r="C43">
        <v>500000</v>
      </c>
      <c r="D43" t="b">
        <v>0</v>
      </c>
      <c r="E43" t="b">
        <v>0</v>
      </c>
      <c r="F43" t="s">
        <v>97</v>
      </c>
      <c r="G43" t="s">
        <v>104</v>
      </c>
      <c r="H43" t="b">
        <v>0</v>
      </c>
      <c r="I43" t="b">
        <v>0</v>
      </c>
      <c r="J43" t="b">
        <v>1</v>
      </c>
      <c r="K43" t="s">
        <v>137</v>
      </c>
    </row>
    <row r="44" spans="1:11" x14ac:dyDescent="0.25">
      <c r="A44">
        <v>189</v>
      </c>
      <c r="B44">
        <v>1007</v>
      </c>
      <c r="C44">
        <v>10000000</v>
      </c>
      <c r="D44" t="b">
        <v>0</v>
      </c>
      <c r="E44" t="b">
        <v>0</v>
      </c>
      <c r="F44" t="s">
        <v>97</v>
      </c>
      <c r="G44" t="s">
        <v>98</v>
      </c>
      <c r="H44" t="b">
        <v>1</v>
      </c>
      <c r="I44" t="b">
        <v>0</v>
      </c>
      <c r="J44" t="b">
        <v>1</v>
      </c>
      <c r="K44" t="s">
        <v>138</v>
      </c>
    </row>
    <row r="45" spans="1:11" x14ac:dyDescent="0.25">
      <c r="A45">
        <v>190</v>
      </c>
      <c r="B45">
        <v>1011</v>
      </c>
      <c r="C45">
        <v>40000</v>
      </c>
      <c r="D45" t="b">
        <v>0</v>
      </c>
      <c r="E45" t="b">
        <v>0</v>
      </c>
      <c r="F45" t="s">
        <v>97</v>
      </c>
      <c r="G45" t="s">
        <v>98</v>
      </c>
      <c r="H45" t="b">
        <v>1</v>
      </c>
      <c r="I45" t="b">
        <v>1</v>
      </c>
      <c r="J45" t="b">
        <v>1</v>
      </c>
      <c r="K45" t="s">
        <v>137</v>
      </c>
    </row>
    <row r="46" spans="1:11" x14ac:dyDescent="0.25">
      <c r="A46">
        <v>191</v>
      </c>
      <c r="B46">
        <v>1012</v>
      </c>
      <c r="C46">
        <v>20000</v>
      </c>
      <c r="D46" t="b">
        <v>0</v>
      </c>
      <c r="E46" t="b">
        <v>0</v>
      </c>
      <c r="F46" t="s">
        <v>97</v>
      </c>
      <c r="G46" t="s">
        <v>99</v>
      </c>
      <c r="H46" t="b">
        <v>1</v>
      </c>
      <c r="I46" t="b">
        <v>0</v>
      </c>
      <c r="J46" t="b">
        <v>1</v>
      </c>
      <c r="K46" t="s">
        <v>137</v>
      </c>
    </row>
    <row r="47" spans="1:11" x14ac:dyDescent="0.25">
      <c r="A47">
        <v>192</v>
      </c>
      <c r="B47">
        <v>1004</v>
      </c>
      <c r="C47">
        <v>300000</v>
      </c>
      <c r="D47" t="b">
        <v>0</v>
      </c>
      <c r="E47" t="b">
        <v>1</v>
      </c>
      <c r="F47" t="s">
        <v>97</v>
      </c>
      <c r="G47" t="s">
        <v>99</v>
      </c>
      <c r="H47" t="b">
        <v>1</v>
      </c>
      <c r="I47" t="b">
        <v>0</v>
      </c>
      <c r="J47" t="b">
        <v>0</v>
      </c>
      <c r="K47" t="s">
        <v>100</v>
      </c>
    </row>
    <row r="48" spans="1:11" x14ac:dyDescent="0.25">
      <c r="A48">
        <v>193</v>
      </c>
      <c r="B48">
        <v>1111</v>
      </c>
      <c r="C48">
        <v>250000</v>
      </c>
      <c r="D48" t="b">
        <v>0</v>
      </c>
      <c r="E48" t="b">
        <v>0</v>
      </c>
      <c r="F48" t="s">
        <v>101</v>
      </c>
      <c r="G48" t="s">
        <v>102</v>
      </c>
      <c r="H48" t="b">
        <v>1</v>
      </c>
      <c r="I48" t="b">
        <v>1</v>
      </c>
      <c r="K48" t="s">
        <v>103</v>
      </c>
    </row>
    <row r="49" spans="1:11" x14ac:dyDescent="0.25">
      <c r="A49">
        <v>194</v>
      </c>
      <c r="B49">
        <v>1006</v>
      </c>
      <c r="C49">
        <v>400000</v>
      </c>
      <c r="D49" t="b">
        <v>0</v>
      </c>
      <c r="E49" t="b">
        <v>0</v>
      </c>
      <c r="F49" t="s">
        <v>97</v>
      </c>
      <c r="G49" t="s">
        <v>104</v>
      </c>
      <c r="H49" t="b">
        <v>1</v>
      </c>
      <c r="I49" t="b">
        <v>1</v>
      </c>
      <c r="J49" t="b">
        <v>1</v>
      </c>
      <c r="K49" t="s">
        <v>105</v>
      </c>
    </row>
    <row r="50" spans="1:11" x14ac:dyDescent="0.25">
      <c r="A50">
        <v>195</v>
      </c>
      <c r="B50">
        <v>1008</v>
      </c>
      <c r="C50">
        <v>2000000</v>
      </c>
      <c r="D50" t="b">
        <v>0</v>
      </c>
      <c r="E50" t="b">
        <v>0</v>
      </c>
      <c r="F50" t="s">
        <v>106</v>
      </c>
      <c r="G50" t="s">
        <v>99</v>
      </c>
      <c r="H50" t="b">
        <v>1</v>
      </c>
      <c r="I50" t="b">
        <v>0</v>
      </c>
      <c r="J50" t="b">
        <v>1</v>
      </c>
      <c r="K50" t="s">
        <v>107</v>
      </c>
    </row>
    <row r="51" spans="1:11" x14ac:dyDescent="0.25">
      <c r="A51">
        <v>196</v>
      </c>
      <c r="B51">
        <v>1002</v>
      </c>
      <c r="C51">
        <v>100000</v>
      </c>
      <c r="D51" t="b">
        <v>0</v>
      </c>
      <c r="E51" t="b">
        <v>0</v>
      </c>
      <c r="F51" t="s">
        <v>97</v>
      </c>
      <c r="G51" t="s">
        <v>98</v>
      </c>
      <c r="H51" t="b">
        <v>0</v>
      </c>
      <c r="I51" t="b">
        <v>1</v>
      </c>
      <c r="J51" t="b">
        <v>1</v>
      </c>
      <c r="K51" t="s">
        <v>137</v>
      </c>
    </row>
    <row r="52" spans="1:11" x14ac:dyDescent="0.25">
      <c r="A52">
        <v>197</v>
      </c>
      <c r="B52">
        <v>1005</v>
      </c>
      <c r="C52">
        <v>500000</v>
      </c>
      <c r="D52" t="b">
        <v>0</v>
      </c>
      <c r="E52" t="b">
        <v>0</v>
      </c>
      <c r="F52" t="s">
        <v>97</v>
      </c>
      <c r="G52" t="s">
        <v>104</v>
      </c>
      <c r="H52" t="b">
        <v>0</v>
      </c>
      <c r="I52" t="b">
        <v>0</v>
      </c>
      <c r="J52" t="b">
        <v>1</v>
      </c>
      <c r="K52" t="s">
        <v>137</v>
      </c>
    </row>
    <row r="53" spans="1:11" x14ac:dyDescent="0.25">
      <c r="A53">
        <v>198</v>
      </c>
      <c r="B53">
        <v>1007</v>
      </c>
      <c r="C53">
        <v>10000000</v>
      </c>
      <c r="D53" t="b">
        <v>0</v>
      </c>
      <c r="E53" t="b">
        <v>0</v>
      </c>
      <c r="F53" t="s">
        <v>97</v>
      </c>
      <c r="G53" t="s">
        <v>98</v>
      </c>
      <c r="H53" t="b">
        <v>1</v>
      </c>
      <c r="I53" t="b">
        <v>0</v>
      </c>
      <c r="J53" t="b">
        <v>1</v>
      </c>
      <c r="K53" t="s">
        <v>138</v>
      </c>
    </row>
    <row r="54" spans="1:11" x14ac:dyDescent="0.25">
      <c r="A54">
        <v>199</v>
      </c>
      <c r="B54">
        <v>1011</v>
      </c>
      <c r="C54">
        <v>40000</v>
      </c>
      <c r="D54" t="b">
        <v>0</v>
      </c>
      <c r="E54" t="b">
        <v>0</v>
      </c>
      <c r="F54" t="s">
        <v>97</v>
      </c>
      <c r="G54" t="s">
        <v>98</v>
      </c>
      <c r="H54" t="b">
        <v>1</v>
      </c>
      <c r="I54" t="b">
        <v>1</v>
      </c>
      <c r="J54" t="b">
        <v>1</v>
      </c>
      <c r="K54" t="s">
        <v>137</v>
      </c>
    </row>
    <row r="55" spans="1:11" x14ac:dyDescent="0.25">
      <c r="A55">
        <v>200</v>
      </c>
      <c r="B55">
        <v>1012</v>
      </c>
      <c r="C55">
        <v>20000</v>
      </c>
      <c r="D55" t="b">
        <v>0</v>
      </c>
      <c r="E55" t="b">
        <v>0</v>
      </c>
      <c r="F55" t="s">
        <v>97</v>
      </c>
      <c r="G55" t="s">
        <v>99</v>
      </c>
      <c r="H55" t="b">
        <v>1</v>
      </c>
      <c r="I55" t="b">
        <v>0</v>
      </c>
      <c r="J55" t="b">
        <v>1</v>
      </c>
      <c r="K55" t="s">
        <v>137</v>
      </c>
    </row>
    <row r="56" spans="1:11" x14ac:dyDescent="0.25">
      <c r="A56">
        <v>201</v>
      </c>
      <c r="B56">
        <v>1004</v>
      </c>
      <c r="C56">
        <v>300000</v>
      </c>
      <c r="D56" t="b">
        <v>0</v>
      </c>
      <c r="E56" t="b">
        <v>1</v>
      </c>
      <c r="F56" t="s">
        <v>97</v>
      </c>
      <c r="G56" t="s">
        <v>99</v>
      </c>
      <c r="H56" t="b">
        <v>1</v>
      </c>
      <c r="I56" t="b">
        <v>0</v>
      </c>
      <c r="J56" t="b">
        <v>0</v>
      </c>
      <c r="K56" t="s">
        <v>100</v>
      </c>
    </row>
    <row r="57" spans="1:11" x14ac:dyDescent="0.25">
      <c r="A57">
        <v>202</v>
      </c>
      <c r="B57">
        <v>1111</v>
      </c>
      <c r="C57">
        <v>250000</v>
      </c>
      <c r="D57" t="b">
        <v>0</v>
      </c>
      <c r="E57" t="b">
        <v>0</v>
      </c>
      <c r="F57" t="s">
        <v>101</v>
      </c>
      <c r="G57" t="s">
        <v>102</v>
      </c>
      <c r="H57" t="b">
        <v>1</v>
      </c>
      <c r="I57" t="b">
        <v>1</v>
      </c>
      <c r="K57" t="s">
        <v>103</v>
      </c>
    </row>
    <row r="58" spans="1:11" x14ac:dyDescent="0.25">
      <c r="A58">
        <v>203</v>
      </c>
      <c r="B58">
        <v>1006</v>
      </c>
      <c r="C58">
        <v>400000</v>
      </c>
      <c r="D58" t="b">
        <v>0</v>
      </c>
      <c r="E58" t="b">
        <v>0</v>
      </c>
      <c r="F58" t="s">
        <v>97</v>
      </c>
      <c r="G58" t="s">
        <v>104</v>
      </c>
      <c r="H58" t="b">
        <v>1</v>
      </c>
      <c r="I58" t="b">
        <v>1</v>
      </c>
      <c r="J58" t="b">
        <v>1</v>
      </c>
      <c r="K58" t="s">
        <v>105</v>
      </c>
    </row>
    <row r="59" spans="1:11" x14ac:dyDescent="0.25">
      <c r="A59">
        <v>204</v>
      </c>
      <c r="B59">
        <v>1008</v>
      </c>
      <c r="C59">
        <v>2000000</v>
      </c>
      <c r="D59" t="b">
        <v>0</v>
      </c>
      <c r="E59" t="b">
        <v>0</v>
      </c>
      <c r="F59" t="s">
        <v>106</v>
      </c>
      <c r="G59" t="s">
        <v>99</v>
      </c>
      <c r="H59" t="b">
        <v>1</v>
      </c>
      <c r="I59" t="b">
        <v>0</v>
      </c>
      <c r="J59" t="b">
        <v>1</v>
      </c>
      <c r="K59" t="s">
        <v>107</v>
      </c>
    </row>
    <row r="60" spans="1:11" x14ac:dyDescent="0.25">
      <c r="A60">
        <v>205</v>
      </c>
      <c r="B60">
        <v>1002</v>
      </c>
      <c r="C60">
        <v>100000</v>
      </c>
      <c r="D60" t="b">
        <v>0</v>
      </c>
      <c r="E60" t="b">
        <v>0</v>
      </c>
      <c r="F60" t="s">
        <v>97</v>
      </c>
      <c r="G60" t="s">
        <v>98</v>
      </c>
      <c r="H60" t="b">
        <v>0</v>
      </c>
      <c r="I60" t="b">
        <v>1</v>
      </c>
      <c r="J60" t="b">
        <v>1</v>
      </c>
      <c r="K60" t="s">
        <v>137</v>
      </c>
    </row>
    <row r="61" spans="1:11" x14ac:dyDescent="0.25">
      <c r="A61">
        <v>206</v>
      </c>
      <c r="B61">
        <v>1005</v>
      </c>
      <c r="C61">
        <v>500000</v>
      </c>
      <c r="D61" t="b">
        <v>0</v>
      </c>
      <c r="E61" t="b">
        <v>0</v>
      </c>
      <c r="F61" t="s">
        <v>97</v>
      </c>
      <c r="G61" t="s">
        <v>104</v>
      </c>
      <c r="H61" t="b">
        <v>0</v>
      </c>
      <c r="I61" t="b">
        <v>0</v>
      </c>
      <c r="J61" t="b">
        <v>1</v>
      </c>
      <c r="K61" t="s">
        <v>137</v>
      </c>
    </row>
    <row r="62" spans="1:11" x14ac:dyDescent="0.25">
      <c r="A62">
        <v>207</v>
      </c>
      <c r="B62">
        <v>1007</v>
      </c>
      <c r="C62">
        <v>10000000</v>
      </c>
      <c r="D62" t="b">
        <v>0</v>
      </c>
      <c r="E62" t="b">
        <v>0</v>
      </c>
      <c r="F62" t="s">
        <v>97</v>
      </c>
      <c r="G62" t="s">
        <v>98</v>
      </c>
      <c r="H62" t="b">
        <v>1</v>
      </c>
      <c r="I62" t="b">
        <v>0</v>
      </c>
      <c r="J62" t="b">
        <v>1</v>
      </c>
      <c r="K62" t="s">
        <v>138</v>
      </c>
    </row>
    <row r="63" spans="1:11" x14ac:dyDescent="0.25">
      <c r="A63">
        <v>208</v>
      </c>
      <c r="B63">
        <v>1011</v>
      </c>
      <c r="C63">
        <v>40000</v>
      </c>
      <c r="D63" t="b">
        <v>0</v>
      </c>
      <c r="E63" t="b">
        <v>0</v>
      </c>
      <c r="F63" t="s">
        <v>97</v>
      </c>
      <c r="G63" t="s">
        <v>98</v>
      </c>
      <c r="H63" t="b">
        <v>1</v>
      </c>
      <c r="I63" t="b">
        <v>1</v>
      </c>
      <c r="J63" t="b">
        <v>1</v>
      </c>
      <c r="K63" t="s">
        <v>137</v>
      </c>
    </row>
    <row r="64" spans="1:11" x14ac:dyDescent="0.25">
      <c r="A64">
        <v>209</v>
      </c>
      <c r="B64">
        <v>1012</v>
      </c>
      <c r="C64">
        <v>20000</v>
      </c>
      <c r="D64" t="b">
        <v>0</v>
      </c>
      <c r="E64" t="b">
        <v>0</v>
      </c>
      <c r="F64" t="s">
        <v>97</v>
      </c>
      <c r="G64" t="s">
        <v>99</v>
      </c>
      <c r="H64" t="b">
        <v>1</v>
      </c>
      <c r="I64" t="b">
        <v>0</v>
      </c>
      <c r="J64" t="b">
        <v>1</v>
      </c>
      <c r="K64" t="s">
        <v>137</v>
      </c>
    </row>
    <row r="65" spans="1:11" x14ac:dyDescent="0.25">
      <c r="A65">
        <v>210</v>
      </c>
      <c r="B65">
        <v>1004</v>
      </c>
      <c r="C65">
        <v>300000</v>
      </c>
      <c r="D65" t="b">
        <v>0</v>
      </c>
      <c r="E65" t="b">
        <v>1</v>
      </c>
      <c r="F65" t="s">
        <v>97</v>
      </c>
      <c r="G65" t="s">
        <v>99</v>
      </c>
      <c r="H65" t="b">
        <v>1</v>
      </c>
      <c r="I65" t="b">
        <v>0</v>
      </c>
      <c r="J65" t="b">
        <v>0</v>
      </c>
      <c r="K65" t="s">
        <v>100</v>
      </c>
    </row>
    <row r="66" spans="1:11" x14ac:dyDescent="0.25">
      <c r="A66">
        <v>211</v>
      </c>
      <c r="B66">
        <v>1111</v>
      </c>
      <c r="C66">
        <v>250000</v>
      </c>
      <c r="D66" t="b">
        <v>0</v>
      </c>
      <c r="E66" t="b">
        <v>0</v>
      </c>
      <c r="F66" t="s">
        <v>101</v>
      </c>
      <c r="G66" t="s">
        <v>102</v>
      </c>
      <c r="H66" t="b">
        <v>1</v>
      </c>
      <c r="I66" t="b">
        <v>1</v>
      </c>
      <c r="K66" t="s">
        <v>103</v>
      </c>
    </row>
    <row r="67" spans="1:11" x14ac:dyDescent="0.25">
      <c r="A67">
        <v>212</v>
      </c>
      <c r="B67">
        <v>1006</v>
      </c>
      <c r="C67">
        <v>400000</v>
      </c>
      <c r="D67" t="b">
        <v>0</v>
      </c>
      <c r="E67" t="b">
        <v>0</v>
      </c>
      <c r="F67" t="s">
        <v>97</v>
      </c>
      <c r="G67" t="s">
        <v>104</v>
      </c>
      <c r="H67" t="b">
        <v>1</v>
      </c>
      <c r="I67" t="b">
        <v>1</v>
      </c>
      <c r="J67" t="b">
        <v>1</v>
      </c>
      <c r="K67" t="s">
        <v>105</v>
      </c>
    </row>
    <row r="68" spans="1:11" x14ac:dyDescent="0.25">
      <c r="A68">
        <v>213</v>
      </c>
      <c r="B68">
        <v>1008</v>
      </c>
      <c r="C68">
        <v>2000000</v>
      </c>
      <c r="D68" t="b">
        <v>0</v>
      </c>
      <c r="E68" t="b">
        <v>0</v>
      </c>
      <c r="F68" t="s">
        <v>106</v>
      </c>
      <c r="G68" t="s">
        <v>99</v>
      </c>
      <c r="H68" t="b">
        <v>1</v>
      </c>
      <c r="I68" t="b">
        <v>0</v>
      </c>
      <c r="J68" t="b">
        <v>1</v>
      </c>
      <c r="K68" t="s">
        <v>107</v>
      </c>
    </row>
    <row r="69" spans="1:11" x14ac:dyDescent="0.25">
      <c r="A69">
        <v>214</v>
      </c>
      <c r="B69">
        <v>1002</v>
      </c>
      <c r="C69">
        <v>100000</v>
      </c>
      <c r="D69" t="b">
        <v>0</v>
      </c>
      <c r="E69" t="b">
        <v>0</v>
      </c>
      <c r="F69" t="s">
        <v>97</v>
      </c>
      <c r="G69" t="s">
        <v>98</v>
      </c>
      <c r="H69" t="b">
        <v>0</v>
      </c>
      <c r="I69" t="b">
        <v>1</v>
      </c>
      <c r="J69" t="b">
        <v>1</v>
      </c>
      <c r="K69" t="s">
        <v>137</v>
      </c>
    </row>
    <row r="70" spans="1:11" x14ac:dyDescent="0.25">
      <c r="A70">
        <v>215</v>
      </c>
      <c r="B70">
        <v>1005</v>
      </c>
      <c r="C70">
        <v>500000</v>
      </c>
      <c r="D70" t="b">
        <v>0</v>
      </c>
      <c r="E70" t="b">
        <v>0</v>
      </c>
      <c r="F70" t="s">
        <v>97</v>
      </c>
      <c r="G70" t="s">
        <v>104</v>
      </c>
      <c r="H70" t="b">
        <v>0</v>
      </c>
      <c r="I70" t="b">
        <v>0</v>
      </c>
      <c r="J70" t="b">
        <v>1</v>
      </c>
      <c r="K70" t="s">
        <v>137</v>
      </c>
    </row>
    <row r="71" spans="1:11" x14ac:dyDescent="0.25">
      <c r="A71">
        <v>216</v>
      </c>
      <c r="B71">
        <v>1007</v>
      </c>
      <c r="C71">
        <v>10000000</v>
      </c>
      <c r="D71" t="b">
        <v>0</v>
      </c>
      <c r="E71" t="b">
        <v>0</v>
      </c>
      <c r="F71" t="s">
        <v>97</v>
      </c>
      <c r="G71" t="s">
        <v>98</v>
      </c>
      <c r="H71" t="b">
        <v>1</v>
      </c>
      <c r="I71" t="b">
        <v>0</v>
      </c>
      <c r="J71" t="b">
        <v>1</v>
      </c>
      <c r="K71" t="s">
        <v>138</v>
      </c>
    </row>
    <row r="72" spans="1:11" x14ac:dyDescent="0.25">
      <c r="A72">
        <v>217</v>
      </c>
      <c r="B72">
        <v>1011</v>
      </c>
      <c r="C72">
        <v>40000</v>
      </c>
      <c r="D72" t="b">
        <v>0</v>
      </c>
      <c r="E72" t="b">
        <v>0</v>
      </c>
      <c r="F72" t="s">
        <v>97</v>
      </c>
      <c r="G72" t="s">
        <v>98</v>
      </c>
      <c r="H72" t="b">
        <v>1</v>
      </c>
      <c r="I72" t="b">
        <v>1</v>
      </c>
      <c r="J72" t="b">
        <v>1</v>
      </c>
      <c r="K72" t="s">
        <v>137</v>
      </c>
    </row>
    <row r="73" spans="1:11" x14ac:dyDescent="0.25">
      <c r="A73">
        <v>218</v>
      </c>
      <c r="B73">
        <v>1012</v>
      </c>
      <c r="C73">
        <v>20000</v>
      </c>
      <c r="D73" t="b">
        <v>0</v>
      </c>
      <c r="E73" t="b">
        <v>0</v>
      </c>
      <c r="F73" t="s">
        <v>97</v>
      </c>
      <c r="G73" t="s">
        <v>99</v>
      </c>
      <c r="H73" t="b">
        <v>1</v>
      </c>
      <c r="I73" t="b">
        <v>0</v>
      </c>
      <c r="J73" t="b">
        <v>1</v>
      </c>
      <c r="K73" t="s">
        <v>137</v>
      </c>
    </row>
  </sheetData>
  <sortState ref="A2:K4">
    <sortCondition ref="A2"/>
  </sortState>
  <mergeCells count="1">
    <mergeCell ref="M1:O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15" zoomScaleNormal="115" workbookViewId="0">
      <selection activeCell="A2" sqref="A2:XFD7"/>
    </sheetView>
  </sheetViews>
  <sheetFormatPr defaultRowHeight="15" x14ac:dyDescent="0.25"/>
  <cols>
    <col min="2" max="2" width="17.5703125" customWidth="1"/>
    <col min="3" max="3" width="16.5703125" customWidth="1"/>
    <col min="4" max="4" width="14.7109375" customWidth="1"/>
    <col min="5" max="5" width="20" customWidth="1"/>
    <col min="6" max="6" width="13.42578125" customWidth="1"/>
    <col min="7" max="7" width="10.5703125" customWidth="1"/>
  </cols>
  <sheetData>
    <row r="1" spans="1:7" x14ac:dyDescent="0.25">
      <c r="A1" t="s">
        <v>1</v>
      </c>
      <c r="B1" t="s">
        <v>0</v>
      </c>
      <c r="C1" t="s">
        <v>77</v>
      </c>
      <c r="D1" t="s">
        <v>59</v>
      </c>
      <c r="E1" t="s">
        <v>85</v>
      </c>
      <c r="F1" t="s">
        <v>86</v>
      </c>
      <c r="G1" t="s">
        <v>55</v>
      </c>
    </row>
    <row r="2" spans="1:7" x14ac:dyDescent="0.25">
      <c r="A2">
        <v>1002</v>
      </c>
      <c r="B2">
        <v>179</v>
      </c>
      <c r="C2">
        <v>150000</v>
      </c>
      <c r="D2">
        <v>100000</v>
      </c>
      <c r="E2">
        <v>40</v>
      </c>
      <c r="F2" t="s">
        <v>98</v>
      </c>
      <c r="G2" t="s">
        <v>135</v>
      </c>
    </row>
    <row r="3" spans="1:7" x14ac:dyDescent="0.25">
      <c r="A3">
        <v>1005</v>
      </c>
      <c r="B3">
        <v>180</v>
      </c>
      <c r="C3">
        <v>980000</v>
      </c>
      <c r="D3">
        <v>500000</v>
      </c>
      <c r="E3">
        <v>65</v>
      </c>
      <c r="F3" t="s">
        <v>104</v>
      </c>
      <c r="G3" t="s">
        <v>135</v>
      </c>
    </row>
    <row r="4" spans="1:7" x14ac:dyDescent="0.25">
      <c r="A4">
        <v>1006</v>
      </c>
      <c r="B4">
        <v>181</v>
      </c>
      <c r="C4">
        <v>490000</v>
      </c>
      <c r="D4">
        <v>400000</v>
      </c>
      <c r="E4">
        <v>21</v>
      </c>
      <c r="F4" t="s">
        <v>104</v>
      </c>
      <c r="G4" t="s">
        <v>136</v>
      </c>
    </row>
    <row r="5" spans="1:7" x14ac:dyDescent="0.25">
      <c r="A5">
        <v>1007</v>
      </c>
      <c r="B5">
        <v>182</v>
      </c>
      <c r="C5">
        <v>14975000</v>
      </c>
      <c r="D5">
        <v>10000000</v>
      </c>
      <c r="E5">
        <v>40</v>
      </c>
      <c r="F5" t="s">
        <v>98</v>
      </c>
      <c r="G5" t="s">
        <v>135</v>
      </c>
    </row>
    <row r="6" spans="1:7" x14ac:dyDescent="0.25">
      <c r="A6">
        <v>1011</v>
      </c>
      <c r="B6">
        <v>183</v>
      </c>
      <c r="C6">
        <v>50000</v>
      </c>
      <c r="D6">
        <v>40000</v>
      </c>
      <c r="E6">
        <v>23</v>
      </c>
      <c r="F6" t="s">
        <v>98</v>
      </c>
      <c r="G6" t="s">
        <v>135</v>
      </c>
    </row>
    <row r="7" spans="1:7" x14ac:dyDescent="0.25">
      <c r="A7">
        <v>1012</v>
      </c>
      <c r="B7">
        <v>184</v>
      </c>
      <c r="C7">
        <v>75000</v>
      </c>
      <c r="D7">
        <v>20000</v>
      </c>
      <c r="E7">
        <v>116</v>
      </c>
      <c r="F7" t="s">
        <v>99</v>
      </c>
      <c r="G7" t="s">
        <v>135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49"/>
    </sheetView>
  </sheetViews>
  <sheetFormatPr defaultRowHeight="15" x14ac:dyDescent="0.25"/>
  <cols>
    <col min="1" max="1" width="15.42578125" customWidth="1"/>
    <col min="2" max="2" width="17.28515625" customWidth="1"/>
    <col min="3" max="3" width="24" customWidth="1"/>
    <col min="4" max="4" width="16" customWidth="1"/>
  </cols>
  <sheetData>
    <row r="1" spans="1:4" s="6" customFormat="1" x14ac:dyDescent="0.25">
      <c r="A1" s="6" t="s">
        <v>3</v>
      </c>
      <c r="B1" s="6" t="s">
        <v>2</v>
      </c>
      <c r="C1" s="6" t="s">
        <v>4</v>
      </c>
      <c r="D1" s="6" t="s">
        <v>5</v>
      </c>
    </row>
    <row r="2" spans="1:4" x14ac:dyDescent="0.25">
      <c r="A2" t="s">
        <v>6</v>
      </c>
      <c r="B2" t="s">
        <v>15</v>
      </c>
      <c r="C2">
        <v>2014</v>
      </c>
      <c r="D2">
        <v>1232000</v>
      </c>
    </row>
    <row r="3" spans="1:4" x14ac:dyDescent="0.25">
      <c r="A3" t="s">
        <v>6</v>
      </c>
      <c r="B3" t="s">
        <v>15</v>
      </c>
      <c r="C3">
        <v>2015</v>
      </c>
      <c r="D3">
        <v>1452000</v>
      </c>
    </row>
    <row r="4" spans="1:4" x14ac:dyDescent="0.25">
      <c r="A4" t="s">
        <v>6</v>
      </c>
      <c r="B4" t="s">
        <v>15</v>
      </c>
      <c r="C4">
        <v>2016</v>
      </c>
      <c r="D4">
        <v>1585000</v>
      </c>
    </row>
    <row r="5" spans="1:4" x14ac:dyDescent="0.25">
      <c r="A5" t="s">
        <v>6</v>
      </c>
      <c r="B5" t="s">
        <v>15</v>
      </c>
      <c r="C5">
        <v>2017</v>
      </c>
      <c r="D5">
        <v>1757000</v>
      </c>
    </row>
    <row r="6" spans="1:4" x14ac:dyDescent="0.25">
      <c r="A6" t="s">
        <v>6</v>
      </c>
      <c r="B6" t="s">
        <v>8</v>
      </c>
      <c r="C6">
        <v>2015</v>
      </c>
      <c r="D6">
        <v>895000</v>
      </c>
    </row>
    <row r="7" spans="1:4" x14ac:dyDescent="0.25">
      <c r="A7" t="s">
        <v>6</v>
      </c>
      <c r="B7" t="s">
        <v>8</v>
      </c>
      <c r="C7">
        <v>2016</v>
      </c>
      <c r="D7">
        <v>965000</v>
      </c>
    </row>
    <row r="8" spans="1:4" x14ac:dyDescent="0.25">
      <c r="A8" t="s">
        <v>6</v>
      </c>
      <c r="B8" t="s">
        <v>8</v>
      </c>
      <c r="C8">
        <v>2017</v>
      </c>
      <c r="D8">
        <v>1008000</v>
      </c>
    </row>
    <row r="9" spans="1:4" x14ac:dyDescent="0.25">
      <c r="A9" t="s">
        <v>6</v>
      </c>
      <c r="B9" t="s">
        <v>16</v>
      </c>
      <c r="C9">
        <v>2015</v>
      </c>
      <c r="D9">
        <v>895000</v>
      </c>
    </row>
    <row r="10" spans="1:4" x14ac:dyDescent="0.25">
      <c r="A10" t="s">
        <v>6</v>
      </c>
      <c r="B10" t="s">
        <v>16</v>
      </c>
      <c r="C10">
        <v>2016</v>
      </c>
      <c r="D10">
        <v>965000</v>
      </c>
    </row>
    <row r="11" spans="1:4" x14ac:dyDescent="0.25">
      <c r="A11" t="s">
        <v>6</v>
      </c>
      <c r="B11" t="s">
        <v>16</v>
      </c>
      <c r="C11">
        <v>2017</v>
      </c>
      <c r="D11">
        <v>1008000</v>
      </c>
    </row>
    <row r="12" spans="1:4" x14ac:dyDescent="0.25">
      <c r="A12" t="s">
        <v>6</v>
      </c>
      <c r="B12" t="s">
        <v>9</v>
      </c>
      <c r="C12">
        <v>2015</v>
      </c>
      <c r="D12">
        <v>895000</v>
      </c>
    </row>
    <row r="13" spans="1:4" x14ac:dyDescent="0.25">
      <c r="A13" t="s">
        <v>6</v>
      </c>
      <c r="B13" t="s">
        <v>9</v>
      </c>
      <c r="C13">
        <v>2016</v>
      </c>
      <c r="D13">
        <v>965000</v>
      </c>
    </row>
    <row r="14" spans="1:4" x14ac:dyDescent="0.25">
      <c r="A14" t="s">
        <v>6</v>
      </c>
      <c r="B14" t="s">
        <v>9</v>
      </c>
      <c r="C14">
        <v>2017</v>
      </c>
      <c r="D14">
        <v>1008000</v>
      </c>
    </row>
    <row r="15" spans="1:4" x14ac:dyDescent="0.25">
      <c r="A15" t="s">
        <v>6</v>
      </c>
      <c r="B15" t="s">
        <v>17</v>
      </c>
      <c r="C15">
        <v>1994</v>
      </c>
      <c r="D15">
        <v>500000</v>
      </c>
    </row>
    <row r="16" spans="1:4" x14ac:dyDescent="0.25">
      <c r="A16" t="s">
        <v>6</v>
      </c>
      <c r="B16" t="s">
        <v>17</v>
      </c>
      <c r="C16">
        <v>1995</v>
      </c>
      <c r="D16">
        <f>D15+50000</f>
        <v>550000</v>
      </c>
    </row>
    <row r="17" spans="1:4" x14ac:dyDescent="0.25">
      <c r="A17" t="s">
        <v>6</v>
      </c>
      <c r="B17" t="s">
        <v>17</v>
      </c>
      <c r="C17">
        <v>1996</v>
      </c>
      <c r="D17">
        <f>D16+25000</f>
        <v>575000</v>
      </c>
    </row>
    <row r="18" spans="1:4" x14ac:dyDescent="0.25">
      <c r="A18" t="s">
        <v>6</v>
      </c>
      <c r="B18" t="s">
        <v>17</v>
      </c>
      <c r="C18">
        <v>1997</v>
      </c>
      <c r="D18">
        <f t="shared" ref="D18:D21" si="0">D17+25000</f>
        <v>600000</v>
      </c>
    </row>
    <row r="19" spans="1:4" x14ac:dyDescent="0.25">
      <c r="A19" t="s">
        <v>6</v>
      </c>
      <c r="B19" t="s">
        <v>17</v>
      </c>
      <c r="C19">
        <v>1998</v>
      </c>
      <c r="D19">
        <f t="shared" si="0"/>
        <v>625000</v>
      </c>
    </row>
    <row r="20" spans="1:4" x14ac:dyDescent="0.25">
      <c r="A20" t="s">
        <v>6</v>
      </c>
      <c r="B20" t="s">
        <v>17</v>
      </c>
      <c r="C20">
        <v>1999</v>
      </c>
      <c r="D20">
        <f t="shared" si="0"/>
        <v>650000</v>
      </c>
    </row>
    <row r="21" spans="1:4" x14ac:dyDescent="0.25">
      <c r="A21" t="s">
        <v>6</v>
      </c>
      <c r="B21" t="s">
        <v>17</v>
      </c>
      <c r="C21">
        <v>2000</v>
      </c>
      <c r="D21">
        <f t="shared" si="0"/>
        <v>675000</v>
      </c>
    </row>
    <row r="22" spans="1:4" x14ac:dyDescent="0.25">
      <c r="A22" t="s">
        <v>6</v>
      </c>
      <c r="B22" t="s">
        <v>17</v>
      </c>
      <c r="C22">
        <v>2001</v>
      </c>
      <c r="D22">
        <f>D21+10000</f>
        <v>685000</v>
      </c>
    </row>
    <row r="23" spans="1:4" x14ac:dyDescent="0.25">
      <c r="A23" t="s">
        <v>6</v>
      </c>
      <c r="B23" t="s">
        <v>17</v>
      </c>
      <c r="C23">
        <v>2002</v>
      </c>
      <c r="D23">
        <f t="shared" ref="D23:D24" si="1">D22+10000</f>
        <v>695000</v>
      </c>
    </row>
    <row r="24" spans="1:4" x14ac:dyDescent="0.25">
      <c r="A24" t="s">
        <v>6</v>
      </c>
      <c r="B24" t="s">
        <v>17</v>
      </c>
      <c r="C24">
        <v>2003</v>
      </c>
      <c r="D24">
        <f t="shared" si="1"/>
        <v>705000</v>
      </c>
    </row>
    <row r="25" spans="1:4" x14ac:dyDescent="0.25">
      <c r="A25" t="s">
        <v>6</v>
      </c>
      <c r="B25" t="s">
        <v>17</v>
      </c>
      <c r="C25">
        <v>2004</v>
      </c>
      <c r="D25">
        <f>D24+25000</f>
        <v>730000</v>
      </c>
    </row>
    <row r="26" spans="1:4" x14ac:dyDescent="0.25">
      <c r="A26" t="s">
        <v>6</v>
      </c>
      <c r="B26" t="s">
        <v>17</v>
      </c>
      <c r="C26">
        <v>2005</v>
      </c>
      <c r="D26">
        <f t="shared" ref="D26:D29" si="2">D25+25000</f>
        <v>755000</v>
      </c>
    </row>
    <row r="27" spans="1:4" x14ac:dyDescent="0.25">
      <c r="A27" t="s">
        <v>6</v>
      </c>
      <c r="B27" t="s">
        <v>17</v>
      </c>
      <c r="C27">
        <v>2006</v>
      </c>
      <c r="D27">
        <f t="shared" si="2"/>
        <v>780000</v>
      </c>
    </row>
    <row r="28" spans="1:4" x14ac:dyDescent="0.25">
      <c r="A28" t="s">
        <v>6</v>
      </c>
      <c r="B28" t="s">
        <v>17</v>
      </c>
      <c r="C28">
        <v>2007</v>
      </c>
      <c r="D28">
        <f t="shared" si="2"/>
        <v>805000</v>
      </c>
    </row>
    <row r="29" spans="1:4" x14ac:dyDescent="0.25">
      <c r="A29" t="s">
        <v>6</v>
      </c>
      <c r="B29" t="s">
        <v>17</v>
      </c>
      <c r="C29">
        <v>2008</v>
      </c>
      <c r="D29">
        <f t="shared" si="2"/>
        <v>830000</v>
      </c>
    </row>
    <row r="30" spans="1:4" x14ac:dyDescent="0.25">
      <c r="A30" t="s">
        <v>6</v>
      </c>
      <c r="B30" t="s">
        <v>17</v>
      </c>
      <c r="C30">
        <v>2009</v>
      </c>
      <c r="D30">
        <f>D29+10000</f>
        <v>840000</v>
      </c>
    </row>
    <row r="31" spans="1:4" x14ac:dyDescent="0.25">
      <c r="A31" t="s">
        <v>6</v>
      </c>
      <c r="B31" t="s">
        <v>17</v>
      </c>
      <c r="C31">
        <v>2010</v>
      </c>
      <c r="D31">
        <f t="shared" ref="D31:D32" si="3">D30+10000</f>
        <v>850000</v>
      </c>
    </row>
    <row r="32" spans="1:4" x14ac:dyDescent="0.25">
      <c r="A32" t="s">
        <v>6</v>
      </c>
      <c r="B32" t="s">
        <v>17</v>
      </c>
      <c r="C32">
        <v>2011</v>
      </c>
      <c r="D32">
        <f t="shared" si="3"/>
        <v>860000</v>
      </c>
    </row>
    <row r="33" spans="1:4" x14ac:dyDescent="0.25">
      <c r="A33" t="s">
        <v>6</v>
      </c>
      <c r="B33" t="s">
        <v>18</v>
      </c>
      <c r="C33">
        <v>2009</v>
      </c>
      <c r="D33">
        <v>671000</v>
      </c>
    </row>
    <row r="34" spans="1:4" x14ac:dyDescent="0.25">
      <c r="A34" t="s">
        <v>6</v>
      </c>
      <c r="B34" t="s">
        <v>18</v>
      </c>
      <c r="C34">
        <v>2010</v>
      </c>
      <c r="D34">
        <v>764000</v>
      </c>
    </row>
    <row r="35" spans="1:4" x14ac:dyDescent="0.25">
      <c r="A35" t="s">
        <v>6</v>
      </c>
      <c r="B35" t="s">
        <v>18</v>
      </c>
      <c r="C35">
        <v>2011</v>
      </c>
      <c r="D35">
        <v>804000</v>
      </c>
    </row>
    <row r="36" spans="1:4" x14ac:dyDescent="0.25">
      <c r="A36" t="s">
        <v>6</v>
      </c>
      <c r="B36" t="s">
        <v>19</v>
      </c>
      <c r="C36">
        <v>2012</v>
      </c>
      <c r="D36">
        <v>792000</v>
      </c>
    </row>
    <row r="37" spans="1:4" x14ac:dyDescent="0.25">
      <c r="A37" t="s">
        <v>6</v>
      </c>
      <c r="B37" t="s">
        <v>19</v>
      </c>
      <c r="C37">
        <v>2014</v>
      </c>
      <c r="D37">
        <v>908000</v>
      </c>
    </row>
    <row r="38" spans="1:4" x14ac:dyDescent="0.25">
      <c r="A38" t="s">
        <v>6</v>
      </c>
      <c r="B38" t="s">
        <v>20</v>
      </c>
      <c r="C38">
        <v>2010</v>
      </c>
      <c r="D38">
        <v>484000</v>
      </c>
    </row>
    <row r="39" spans="1:4" x14ac:dyDescent="0.25">
      <c r="A39" t="s">
        <v>6</v>
      </c>
      <c r="B39" t="s">
        <v>20</v>
      </c>
      <c r="C39">
        <v>2011</v>
      </c>
      <c r="D39">
        <f>D38+10000</f>
        <v>494000</v>
      </c>
    </row>
    <row r="40" spans="1:4" x14ac:dyDescent="0.25">
      <c r="A40" t="s">
        <v>6</v>
      </c>
      <c r="B40" t="s">
        <v>20</v>
      </c>
      <c r="C40">
        <v>2012</v>
      </c>
      <c r="D40">
        <f t="shared" ref="D40:D44" si="4">D39+10000</f>
        <v>504000</v>
      </c>
    </row>
    <row r="41" spans="1:4" x14ac:dyDescent="0.25">
      <c r="A41" t="s">
        <v>6</v>
      </c>
      <c r="B41" t="s">
        <v>20</v>
      </c>
      <c r="C41">
        <v>2013</v>
      </c>
      <c r="D41">
        <f t="shared" si="4"/>
        <v>514000</v>
      </c>
    </row>
    <row r="42" spans="1:4" x14ac:dyDescent="0.25">
      <c r="A42" t="s">
        <v>6</v>
      </c>
      <c r="B42" t="s">
        <v>20</v>
      </c>
      <c r="C42">
        <v>2014</v>
      </c>
      <c r="D42">
        <f t="shared" si="4"/>
        <v>524000</v>
      </c>
    </row>
    <row r="43" spans="1:4" x14ac:dyDescent="0.25">
      <c r="A43" t="s">
        <v>6</v>
      </c>
      <c r="B43" t="s">
        <v>20</v>
      </c>
      <c r="C43">
        <v>2015</v>
      </c>
      <c r="D43">
        <f t="shared" si="4"/>
        <v>534000</v>
      </c>
    </row>
    <row r="44" spans="1:4" x14ac:dyDescent="0.25">
      <c r="A44" t="s">
        <v>6</v>
      </c>
      <c r="B44" t="s">
        <v>20</v>
      </c>
      <c r="C44">
        <v>2016</v>
      </c>
      <c r="D44">
        <f t="shared" si="4"/>
        <v>544000</v>
      </c>
    </row>
    <row r="45" spans="1:4" x14ac:dyDescent="0.25">
      <c r="A45" t="s">
        <v>6</v>
      </c>
      <c r="B45" t="s">
        <v>14</v>
      </c>
      <c r="C45">
        <v>2014</v>
      </c>
      <c r="D45">
        <v>464000</v>
      </c>
    </row>
    <row r="46" spans="1:4" x14ac:dyDescent="0.25">
      <c r="A46" t="s">
        <v>6</v>
      </c>
      <c r="B46" t="s">
        <v>14</v>
      </c>
      <c r="C46">
        <v>2015</v>
      </c>
      <c r="D46">
        <f>D45+60000</f>
        <v>524000</v>
      </c>
    </row>
    <row r="47" spans="1:4" x14ac:dyDescent="0.25">
      <c r="A47" t="s">
        <v>6</v>
      </c>
      <c r="B47" t="s">
        <v>14</v>
      </c>
      <c r="C47">
        <v>2016</v>
      </c>
      <c r="D47">
        <f t="shared" ref="D47:D49" si="5">D46+60000</f>
        <v>584000</v>
      </c>
    </row>
    <row r="48" spans="1:4" x14ac:dyDescent="0.25">
      <c r="A48" t="s">
        <v>6</v>
      </c>
      <c r="B48" t="s">
        <v>14</v>
      </c>
      <c r="C48">
        <v>2017</v>
      </c>
      <c r="D48">
        <f t="shared" si="5"/>
        <v>644000</v>
      </c>
    </row>
    <row r="49" spans="1:4" x14ac:dyDescent="0.25">
      <c r="A49" t="s">
        <v>6</v>
      </c>
      <c r="B49" t="s">
        <v>14</v>
      </c>
      <c r="C49">
        <v>2018</v>
      </c>
      <c r="D49">
        <f t="shared" si="5"/>
        <v>704000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6</v>
      </c>
    </row>
    <row r="3" spans="1:2" x14ac:dyDescent="0.25">
      <c r="A3" t="s">
        <v>6</v>
      </c>
    </row>
    <row r="4" spans="1:2" x14ac:dyDescent="0.25">
      <c r="A4" t="s">
        <v>6</v>
      </c>
      <c r="B4" t="s">
        <v>14</v>
      </c>
    </row>
    <row r="5" spans="1:2" x14ac:dyDescent="0.25">
      <c r="A5" t="s">
        <v>6</v>
      </c>
      <c r="B5" t="s">
        <v>7</v>
      </c>
    </row>
    <row r="6" spans="1:2" x14ac:dyDescent="0.25">
      <c r="A6" t="s">
        <v>6</v>
      </c>
      <c r="B6" t="s">
        <v>21</v>
      </c>
    </row>
    <row r="7" spans="1:2" x14ac:dyDescent="0.25">
      <c r="A7" t="s">
        <v>6</v>
      </c>
      <c r="B7" t="s">
        <v>22</v>
      </c>
    </row>
    <row r="8" spans="1:2" x14ac:dyDescent="0.25">
      <c r="A8" t="s">
        <v>6</v>
      </c>
      <c r="B8" t="s">
        <v>23</v>
      </c>
    </row>
    <row r="9" spans="1:2" x14ac:dyDescent="0.25">
      <c r="A9" t="s">
        <v>6</v>
      </c>
      <c r="B9" t="s">
        <v>11</v>
      </c>
    </row>
    <row r="10" spans="1:2" x14ac:dyDescent="0.25">
      <c r="A10" t="s">
        <v>6</v>
      </c>
      <c r="B10" t="s">
        <v>24</v>
      </c>
    </row>
    <row r="11" spans="1:2" x14ac:dyDescent="0.25">
      <c r="A11" t="s">
        <v>6</v>
      </c>
      <c r="B11" t="s">
        <v>25</v>
      </c>
    </row>
    <row r="12" spans="1:2" x14ac:dyDescent="0.25">
      <c r="A12" t="s">
        <v>6</v>
      </c>
      <c r="B12" t="s">
        <v>26</v>
      </c>
    </row>
    <row r="13" spans="1:2" x14ac:dyDescent="0.25">
      <c r="A13" t="s">
        <v>6</v>
      </c>
      <c r="B13" t="s">
        <v>27</v>
      </c>
    </row>
    <row r="14" spans="1:2" x14ac:dyDescent="0.25">
      <c r="A14" t="s">
        <v>6</v>
      </c>
      <c r="B14" t="s">
        <v>28</v>
      </c>
    </row>
    <row r="15" spans="1:2" x14ac:dyDescent="0.25">
      <c r="A15" t="s">
        <v>6</v>
      </c>
      <c r="B15" t="s">
        <v>12</v>
      </c>
    </row>
    <row r="16" spans="1:2" x14ac:dyDescent="0.25">
      <c r="A16" t="s">
        <v>6</v>
      </c>
      <c r="B16" t="s">
        <v>13</v>
      </c>
    </row>
    <row r="17" spans="1:2" x14ac:dyDescent="0.25">
      <c r="A17" t="s">
        <v>6</v>
      </c>
      <c r="B17" t="s">
        <v>29</v>
      </c>
    </row>
    <row r="18" spans="1:2" x14ac:dyDescent="0.25">
      <c r="A18" t="s">
        <v>6</v>
      </c>
      <c r="B18" t="s">
        <v>30</v>
      </c>
    </row>
    <row r="19" spans="1:2" x14ac:dyDescent="0.25">
      <c r="A19" t="s">
        <v>6</v>
      </c>
      <c r="B19" t="s">
        <v>31</v>
      </c>
    </row>
    <row r="20" spans="1:2" x14ac:dyDescent="0.25">
      <c r="A20" t="s">
        <v>6</v>
      </c>
      <c r="B20" t="s">
        <v>32</v>
      </c>
    </row>
    <row r="21" spans="1:2" x14ac:dyDescent="0.25">
      <c r="A21" t="s">
        <v>6</v>
      </c>
      <c r="B21" t="s">
        <v>33</v>
      </c>
    </row>
    <row r="22" spans="1:2" x14ac:dyDescent="0.25">
      <c r="A22" t="s">
        <v>6</v>
      </c>
      <c r="B22" t="s">
        <v>34</v>
      </c>
    </row>
    <row r="23" spans="1:2" x14ac:dyDescent="0.25">
      <c r="A23" t="s">
        <v>6</v>
      </c>
      <c r="B23" t="s">
        <v>35</v>
      </c>
    </row>
    <row r="24" spans="1:2" x14ac:dyDescent="0.25">
      <c r="A24" t="s">
        <v>6</v>
      </c>
      <c r="B24" t="s">
        <v>36</v>
      </c>
    </row>
    <row r="25" spans="1:2" x14ac:dyDescent="0.25">
      <c r="A25" t="s">
        <v>6</v>
      </c>
      <c r="B25" t="s">
        <v>37</v>
      </c>
    </row>
    <row r="26" spans="1:2" x14ac:dyDescent="0.25">
      <c r="A26" t="s">
        <v>6</v>
      </c>
      <c r="B26" t="s">
        <v>38</v>
      </c>
    </row>
    <row r="27" spans="1:2" x14ac:dyDescent="0.25">
      <c r="A27" t="s">
        <v>6</v>
      </c>
      <c r="B27" t="s">
        <v>39</v>
      </c>
    </row>
    <row r="28" spans="1:2" x14ac:dyDescent="0.25">
      <c r="A28" t="s">
        <v>6</v>
      </c>
      <c r="B28" t="s">
        <v>40</v>
      </c>
    </row>
    <row r="29" spans="1:2" x14ac:dyDescent="0.25">
      <c r="A29" t="s">
        <v>6</v>
      </c>
      <c r="B29" t="s">
        <v>41</v>
      </c>
    </row>
    <row r="30" spans="1:2" x14ac:dyDescent="0.25">
      <c r="A30" t="s">
        <v>6</v>
      </c>
      <c r="B30" t="s">
        <v>42</v>
      </c>
    </row>
    <row r="31" spans="1:2" x14ac:dyDescent="0.25">
      <c r="A31" t="s">
        <v>6</v>
      </c>
      <c r="B31" t="s">
        <v>43</v>
      </c>
    </row>
    <row r="32" spans="1:2" x14ac:dyDescent="0.25">
      <c r="A32" t="s">
        <v>6</v>
      </c>
      <c r="B32" t="s">
        <v>44</v>
      </c>
    </row>
    <row r="33" spans="1:2" x14ac:dyDescent="0.25">
      <c r="A33" t="s">
        <v>6</v>
      </c>
      <c r="B33" t="s">
        <v>45</v>
      </c>
    </row>
    <row r="34" spans="1:2" x14ac:dyDescent="0.25">
      <c r="A34" t="s">
        <v>6</v>
      </c>
      <c r="B34" t="s">
        <v>46</v>
      </c>
    </row>
    <row r="35" spans="1:2" x14ac:dyDescent="0.25">
      <c r="A35" t="s">
        <v>6</v>
      </c>
      <c r="B35" t="s">
        <v>47</v>
      </c>
    </row>
    <row r="36" spans="1:2" x14ac:dyDescent="0.25">
      <c r="A36" t="s">
        <v>6</v>
      </c>
      <c r="B36" t="s">
        <v>48</v>
      </c>
    </row>
    <row r="37" spans="1:2" x14ac:dyDescent="0.25">
      <c r="A37" t="s">
        <v>6</v>
      </c>
      <c r="B37" t="s">
        <v>49</v>
      </c>
    </row>
    <row r="38" spans="1:2" x14ac:dyDescent="0.25">
      <c r="A38" t="s">
        <v>6</v>
      </c>
      <c r="B38" t="s">
        <v>50</v>
      </c>
    </row>
    <row r="39" spans="1:2" x14ac:dyDescent="0.25">
      <c r="A39" t="s">
        <v>6</v>
      </c>
      <c r="B39" t="s">
        <v>51</v>
      </c>
    </row>
    <row r="40" spans="1:2" x14ac:dyDescent="0.25">
      <c r="A40" t="s">
        <v>6</v>
      </c>
      <c r="B40" t="s">
        <v>52</v>
      </c>
    </row>
    <row r="41" spans="1:2" x14ac:dyDescent="0.25">
      <c r="A41" t="s">
        <v>6</v>
      </c>
      <c r="B41" t="s">
        <v>53</v>
      </c>
    </row>
    <row r="42" spans="1:2" x14ac:dyDescent="0.25">
      <c r="A42" t="s">
        <v>6</v>
      </c>
      <c r="B42" t="s">
        <v>10</v>
      </c>
    </row>
    <row r="43" spans="1:2" x14ac:dyDescent="0.25">
      <c r="A43" t="s">
        <v>6</v>
      </c>
      <c r="B43" t="s">
        <v>54</v>
      </c>
    </row>
    <row r="44" spans="1:2" x14ac:dyDescent="0.25">
      <c r="A44" t="s">
        <v>6</v>
      </c>
      <c r="B4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B3"/>
    </sheetView>
  </sheetViews>
  <sheetFormatPr defaultRowHeight="15" x14ac:dyDescent="0.25"/>
  <cols>
    <col min="2" max="2" width="22.28515625" customWidth="1"/>
    <col min="8" max="8" width="13" customWidth="1"/>
    <col min="9" max="9" width="25.85546875" style="5" bestFit="1" customWidth="1"/>
  </cols>
  <sheetData>
    <row r="1" spans="1:2" x14ac:dyDescent="0.25">
      <c r="A1" t="s">
        <v>0</v>
      </c>
      <c r="B1" t="s">
        <v>65</v>
      </c>
    </row>
    <row r="2" spans="1:2" x14ac:dyDescent="0.25">
      <c r="A2">
        <v>1</v>
      </c>
      <c r="B2" t="s">
        <v>60</v>
      </c>
    </row>
    <row r="3" spans="1:2" x14ac:dyDescent="0.25">
      <c r="A3">
        <v>2</v>
      </c>
      <c r="B3" t="s">
        <v>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D1" zoomScale="80" zoomScaleNormal="80" workbookViewId="0">
      <selection activeCell="Q2" sqref="Q2"/>
    </sheetView>
  </sheetViews>
  <sheetFormatPr defaultRowHeight="15" x14ac:dyDescent="0.25"/>
  <cols>
    <col min="2" max="2" width="15.85546875" customWidth="1"/>
    <col min="3" max="3" width="19.7109375" customWidth="1"/>
    <col min="7" max="7" width="10.85546875" customWidth="1"/>
    <col min="9" max="9" width="14.140625" style="5" customWidth="1"/>
    <col min="10" max="10" width="13.42578125" style="5" customWidth="1"/>
    <col min="11" max="11" width="25.7109375" style="5" customWidth="1"/>
    <col min="12" max="12" width="17.5703125" style="7" customWidth="1"/>
    <col min="13" max="13" width="59.140625" style="7" customWidth="1"/>
    <col min="14" max="14" width="10.5703125" style="5" customWidth="1"/>
    <col min="15" max="15" width="20.5703125" customWidth="1"/>
  </cols>
  <sheetData>
    <row r="1" spans="1:17" x14ac:dyDescent="0.25">
      <c r="A1" t="s">
        <v>0</v>
      </c>
      <c r="B1" t="s">
        <v>67</v>
      </c>
      <c r="C1" t="s">
        <v>68</v>
      </c>
      <c r="D1" t="s">
        <v>3</v>
      </c>
      <c r="E1" t="s">
        <v>66</v>
      </c>
      <c r="F1" t="s">
        <v>142</v>
      </c>
      <c r="G1" t="s">
        <v>56</v>
      </c>
      <c r="H1" t="s">
        <v>57</v>
      </c>
      <c r="I1" s="5" t="s">
        <v>139</v>
      </c>
      <c r="J1" s="5" t="s">
        <v>140</v>
      </c>
      <c r="K1" s="10" t="s">
        <v>61</v>
      </c>
      <c r="L1" s="7" t="s">
        <v>58</v>
      </c>
      <c r="M1" s="5" t="s">
        <v>62</v>
      </c>
      <c r="N1" s="5" t="s">
        <v>63</v>
      </c>
      <c r="O1" t="s">
        <v>141</v>
      </c>
      <c r="P1" t="s">
        <v>55</v>
      </c>
      <c r="Q1" t="s">
        <v>87</v>
      </c>
    </row>
    <row r="2" spans="1:17" ht="45" x14ac:dyDescent="0.25">
      <c r="A2">
        <v>89</v>
      </c>
      <c r="B2">
        <v>1002</v>
      </c>
      <c r="C2">
        <v>100000</v>
      </c>
      <c r="D2" t="s">
        <v>6</v>
      </c>
      <c r="E2" t="s">
        <v>8</v>
      </c>
      <c r="F2">
        <v>2017</v>
      </c>
      <c r="G2">
        <v>1008000</v>
      </c>
      <c r="H2" t="s">
        <v>91</v>
      </c>
      <c r="I2" s="5">
        <v>121000</v>
      </c>
      <c r="J2" s="5">
        <v>43180.480706018519</v>
      </c>
      <c r="K2" s="5">
        <v>43182.480706018519</v>
      </c>
      <c r="L2" s="7" t="s">
        <v>92</v>
      </c>
      <c r="M2" s="8">
        <f t="shared" ref="M2:M7" si="0">DATEDIF(O2,J2,"d")</f>
        <v>43180</v>
      </c>
      <c r="O2" s="5"/>
      <c r="P2" s="1" t="s">
        <v>145</v>
      </c>
      <c r="Q2" t="str">
        <f t="shared" ref="Q2:Q7" si="1">TRIM(N2)</f>
        <v/>
      </c>
    </row>
    <row r="3" spans="1:17" ht="409.5" x14ac:dyDescent="0.25">
      <c r="A3">
        <v>90</v>
      </c>
      <c r="B3">
        <v>1005</v>
      </c>
      <c r="C3">
        <v>500000</v>
      </c>
      <c r="D3" t="s">
        <v>6</v>
      </c>
      <c r="E3" t="s">
        <v>14</v>
      </c>
      <c r="F3">
        <v>2018</v>
      </c>
      <c r="G3">
        <v>704000</v>
      </c>
      <c r="H3" t="s">
        <v>91</v>
      </c>
      <c r="I3" s="5">
        <v>550000</v>
      </c>
      <c r="J3" s="5">
        <v>43180.480717592596</v>
      </c>
      <c r="K3" s="5">
        <v>43182.480717592596</v>
      </c>
      <c r="L3" s="10" t="s">
        <v>93</v>
      </c>
      <c r="M3" s="8" t="e">
        <f t="shared" si="0"/>
        <v>#NUM!</v>
      </c>
      <c r="N3" s="9" t="s">
        <v>144</v>
      </c>
      <c r="O3" s="10">
        <v>43181.383634259262</v>
      </c>
      <c r="P3" t="s">
        <v>145</v>
      </c>
      <c r="Q3" t="str">
        <f t="shared" si="1"/>
        <v>Yes_x000D_
_x000D_
_x000D_
On 21 March 2018 at 12:04, Sriram Subramanian &lt;sriramsubramanian23@hotmail.com &lt;mailto:sriramsubramanian23@hotmail.com&gt; &gt; wrote:_x000D_
_x000D_
_x000D_
	_x000D_
_x000D_
	Dear Sriram Balasubramanian, _x000D_
	Your claim request on policy number: 1005 has been accepted and the claim amount of Rs. 550000 has been approved. _x000D_
	To withdraw your claim please reply to this mail within two days from now. _x000D_
	_______________________________________________________ _x000D_
	Your Claim Details _x000D_
	_______________________________________________________ _x000D_
_x000D_
	Policy Number: 1005 _x000D_
	Policy Holder Name: Sriram Balasubramanian _x000D_
	Vehicle Details: TATA Bolt 2018 _x000D_
	Vehicle Number: KA 46 G 2336 _x000D_
	Damage Sevearity: Windscreen _x000D_
	Adjuster: False _x000D_
	Solisitor: False _x000D_
	_______________________________________________________ _x000D_
	Final Claim Amount: 550000 _x000D_
	_______________________________________________________ _x000D_
_x000D_
	Note: Please reply with "Yes" or "No" alone. Since, this process is automated using a bot, we cannot process any other words._x000D_
_x000D_
	Thankyou, _x000D_
	Assessment Bot</v>
      </c>
    </row>
    <row r="4" spans="1:17" x14ac:dyDescent="0.25">
      <c r="A4">
        <v>91</v>
      </c>
      <c r="B4">
        <v>1007</v>
      </c>
      <c r="C4">
        <v>10000000</v>
      </c>
      <c r="D4" t="s">
        <v>6</v>
      </c>
      <c r="E4" t="s">
        <v>15</v>
      </c>
      <c r="F4">
        <v>2015</v>
      </c>
      <c r="G4">
        <v>1452000</v>
      </c>
      <c r="H4" t="s">
        <v>94</v>
      </c>
      <c r="M4" s="8">
        <f t="shared" si="0"/>
        <v>0</v>
      </c>
      <c r="P4" t="s">
        <v>143</v>
      </c>
      <c r="Q4" t="str">
        <f t="shared" si="1"/>
        <v/>
      </c>
    </row>
    <row r="5" spans="1:17" x14ac:dyDescent="0.25">
      <c r="A5">
        <v>95</v>
      </c>
      <c r="B5">
        <v>1011</v>
      </c>
      <c r="C5">
        <v>40000</v>
      </c>
      <c r="D5" t="s">
        <v>6</v>
      </c>
      <c r="E5" t="s">
        <v>15</v>
      </c>
      <c r="F5">
        <v>2016</v>
      </c>
      <c r="G5">
        <v>1585000</v>
      </c>
      <c r="H5" t="s">
        <v>91</v>
      </c>
      <c r="I5" s="5">
        <v>53240</v>
      </c>
      <c r="J5" s="5">
        <v>43181.229270833333</v>
      </c>
      <c r="K5" s="5">
        <v>43183.229270833333</v>
      </c>
      <c r="L5" s="10" t="s">
        <v>95</v>
      </c>
      <c r="M5" s="7">
        <f t="shared" si="0"/>
        <v>43181</v>
      </c>
      <c r="P5" t="s">
        <v>145</v>
      </c>
      <c r="Q5" t="str">
        <f t="shared" si="1"/>
        <v/>
      </c>
    </row>
    <row r="6" spans="1:17" x14ac:dyDescent="0.25">
      <c r="A6">
        <v>96</v>
      </c>
      <c r="B6">
        <v>1012</v>
      </c>
      <c r="C6">
        <v>20000</v>
      </c>
      <c r="D6" t="s">
        <v>6</v>
      </c>
      <c r="E6" t="s">
        <v>14</v>
      </c>
      <c r="F6">
        <v>2018</v>
      </c>
      <c r="G6">
        <v>704000</v>
      </c>
      <c r="H6" t="s">
        <v>91</v>
      </c>
      <c r="I6" s="5">
        <v>24200</v>
      </c>
      <c r="J6" s="5">
        <v>43181.22928240741</v>
      </c>
      <c r="K6" s="5">
        <v>43183.22928240741</v>
      </c>
      <c r="L6" s="10" t="s">
        <v>96</v>
      </c>
      <c r="M6" s="7">
        <f t="shared" si="0"/>
        <v>43181</v>
      </c>
      <c r="P6" t="s">
        <v>145</v>
      </c>
      <c r="Q6" t="str">
        <f t="shared" si="1"/>
        <v/>
      </c>
    </row>
    <row r="7" spans="1:17" x14ac:dyDescent="0.25">
      <c r="M7" s="7">
        <f t="shared" si="0"/>
        <v>0</v>
      </c>
      <c r="P7" t="s">
        <v>143</v>
      </c>
      <c r="Q7" t="str">
        <f t="shared" si="1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2018-03-22T04:06:40Z</dcterms:modified>
</cp:coreProperties>
</file>