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497f5d021f6cf8/GitHub/apps-energy-generation/files/"/>
    </mc:Choice>
  </mc:AlternateContent>
  <xr:revisionPtr revIDLastSave="716" documentId="13_ncr:1_{D0E2ADC4-7740-4D28-A167-69040FE927D4}" xr6:coauthVersionLast="47" xr6:coauthVersionMax="47" xr10:uidLastSave="{80FBD9F3-6714-4372-BC97-9FA19D60B088}"/>
  <bookViews>
    <workbookView xWindow="-120" yWindow="-120" windowWidth="20730" windowHeight="11040" xr2:uid="{5288DA86-F59F-4949-AE60-35568312F02E}"/>
  </bookViews>
  <sheets>
    <sheet name="PV" sheetId="1" r:id="rId1"/>
    <sheet name="INV" sheetId="2" r:id="rId2"/>
    <sheet name="BAT" sheetId="5" r:id="rId3"/>
    <sheet name="GE" sheetId="3" r:id="rId4"/>
    <sheet name="AERO" sheetId="6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7" i="3"/>
  <c r="J18" i="2"/>
  <c r="J19" i="2"/>
  <c r="J20" i="2"/>
  <c r="J21" i="2"/>
  <c r="J22" i="2"/>
  <c r="J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</calcChain>
</file>

<file path=xl/sharedStrings.xml><?xml version="1.0" encoding="utf-8"?>
<sst xmlns="http://schemas.openxmlformats.org/spreadsheetml/2006/main" count="410" uniqueCount="194">
  <si>
    <t>celltype</t>
  </si>
  <si>
    <t>manufacturer</t>
  </si>
  <si>
    <t>name</t>
  </si>
  <si>
    <t>JA Solar</t>
  </si>
  <si>
    <t>JAM72S01-365/PR</t>
  </si>
  <si>
    <t>monoSi</t>
  </si>
  <si>
    <t>JAM72S01-370/PR</t>
  </si>
  <si>
    <t>JAM72S01-375/PR</t>
  </si>
  <si>
    <t>JAM72S01-380/PR</t>
  </si>
  <si>
    <t>JAM72S01-385/PR</t>
  </si>
  <si>
    <t>https://1drv.ms/b/c/952130943b0dd709/EQo2ELL5FfJBi9guxRBaSmkBn0vEP1V5T_0SRU2qht-YKg?e=UCY7sg</t>
  </si>
  <si>
    <t>datasheet</t>
  </si>
  <si>
    <t>polySi</t>
  </si>
  <si>
    <t>CanadianSolar</t>
  </si>
  <si>
    <t>CS6W-530MS</t>
  </si>
  <si>
    <t>CS6W-535MS</t>
  </si>
  <si>
    <t>CS6W-540MS</t>
  </si>
  <si>
    <t>CS6W-545MS</t>
  </si>
  <si>
    <t>CS6W-550MS</t>
  </si>
  <si>
    <t>CS3Y-475MS</t>
  </si>
  <si>
    <t>CS3Y-480MS</t>
  </si>
  <si>
    <t>CS3Y-485MS</t>
  </si>
  <si>
    <t>CS3Y-490MS</t>
  </si>
  <si>
    <t>CS3Y-495MS</t>
  </si>
  <si>
    <t>SUNTECH</t>
  </si>
  <si>
    <t>STP-260-24/Vd</t>
  </si>
  <si>
    <t>STP-270-24/Vd</t>
  </si>
  <si>
    <t>STP-280-24/Vd</t>
  </si>
  <si>
    <t>JAM66S30-480/MR</t>
  </si>
  <si>
    <t>JAM66S30-485/MR</t>
  </si>
  <si>
    <t>JAM66S30-490/MR</t>
  </si>
  <si>
    <t>JAM66S30-495/MR</t>
  </si>
  <si>
    <t>JAM66S30-500/MR</t>
  </si>
  <si>
    <t>JAM66S30-505/MR</t>
  </si>
  <si>
    <t>JAM72S30-530/MR</t>
  </si>
  <si>
    <t>JAM72S30-535/MR</t>
  </si>
  <si>
    <t>JAM72S30-540/MR</t>
  </si>
  <si>
    <t>JAM72S30-545/MR</t>
  </si>
  <si>
    <t>JAM72S30-550/MR</t>
  </si>
  <si>
    <t>JAM72S30-555/MR</t>
  </si>
  <si>
    <t>https://1drv.ms/b/c/952130943b0dd709/ETBpFMiAzqtGjsMQ7T-GzxoBw7YZYSMAUslCZJenC2UXcg?e=IgQ8ao</t>
  </si>
  <si>
    <t>https://1drv.ms/b/c/952130943b0dd709/EYzSdZugoIZFvJ2jdaN20KcBlRiLv2ObZ3EBOYI5_UVp8w?e=1H9JAG</t>
  </si>
  <si>
    <t>https://1drv.ms/b/c/952130943b0dd709/Effq8NbMJw9EqHf6MW4qUh0BvQBGXiAca7hTpfsLsjNwXA?e=vG35UD</t>
  </si>
  <si>
    <t>https://1drv.ms/b/c/952130943b0dd709/EZ0EN8ICVChBvokoKT2WcKwBX_yu9uReyxc-pSmTBw835w?e=8zeqmB</t>
  </si>
  <si>
    <t>https://1drv.ms/b/c/952130943b0dd709/EYNiwU3CLyVOupNl-5WhIwcB1JHrtnTHq0TJETxc8lsUBg?e=qo4Mu1</t>
  </si>
  <si>
    <t>https://1drv.ms/b/c/952130943b0dd709/EYNiwU3CLyVOupNl-5WhIwcB1JHrtnTHq0TJETxc8lsUBg?e=qo4Mu2</t>
  </si>
  <si>
    <t>https://1drv.ms/b/c/952130943b0dd709/EYNiwU3CLyVOupNl-5WhIwcB1JHrtnTHq0TJETxc8lsUBg?e=qo4Mu3</t>
  </si>
  <si>
    <t>https://1drv.ms/b/c/952130943b0dd709/EYNiwU3CLyVOupNl-5WhIwcB1JHrtnTHq0TJETxc8lsUBg?e=qo4Mu4</t>
  </si>
  <si>
    <t>https://1drv.ms/b/c/952130943b0dd709/EYNiwU3CLyVOupNl-5WhIwcB1JHrtnTHq0TJETxc8lsUBg?e=qo4Mu5</t>
  </si>
  <si>
    <t>https://1drv.ms/b/c/952130943b0dd709/EYNiwU3CLyVOupNl-5WhIwcB1JHrtnTHq0TJETxc8lsUBg?e=qo4Mu6</t>
  </si>
  <si>
    <t>victron energy</t>
  </si>
  <si>
    <t>MultiPlus-12/2000/80</t>
  </si>
  <si>
    <t>Cargador</t>
  </si>
  <si>
    <t>load_backup</t>
  </si>
  <si>
    <t>inverter_type</t>
  </si>
  <si>
    <t>phases</t>
  </si>
  <si>
    <t>n_max (%)</t>
  </si>
  <si>
    <t>Vac_nom (V)</t>
  </si>
  <si>
    <t>Vac_max (V)</t>
  </si>
  <si>
    <t>Iac_nom (A)</t>
  </si>
  <si>
    <t>Vdc_nom (V)</t>
  </si>
  <si>
    <t>MultiPlus-24/2000/50</t>
  </si>
  <si>
    <t>MultiPlus-24/3000/70</t>
  </si>
  <si>
    <t>MultiPlus-12/3000/120</t>
  </si>
  <si>
    <t>type</t>
  </si>
  <si>
    <t>Off-Grid</t>
  </si>
  <si>
    <t>Fronius</t>
  </si>
  <si>
    <t>On-Grid</t>
  </si>
  <si>
    <t>Conexión a Red</t>
  </si>
  <si>
    <t>PRIMO-3.8-1</t>
  </si>
  <si>
    <t>PRIMO-5.0-1</t>
  </si>
  <si>
    <t>PRIMO-6.0-1</t>
  </si>
  <si>
    <t>PRIMO-7.6-1</t>
  </si>
  <si>
    <t>PRIMO-8.2-1</t>
  </si>
  <si>
    <t>https://1drv.ms/b/c/952130943b0dd709/EX322StbRORHnafMZ3OU4L8BV7ah59lldkdMyftLs6ryPA?e=QmNPf2</t>
  </si>
  <si>
    <t>https://1drv.ms/b/c/952130943b0dd709/EX322StbRORHnafMZ3OU4L8BV7ah59lldkdMyftLs6ryPA?e=QmNPf3</t>
  </si>
  <si>
    <t>https://1drv.ms/b/c/952130943b0dd709/EX322StbRORHnafMZ3OU4L8BV7ah59lldkdMyftLs6ryPA?e=QmNPf4</t>
  </si>
  <si>
    <t>https://1drv.ms/b/c/952130943b0dd709/EX322StbRORHnafMZ3OU4L8BV7ah59lldkdMyftLs6ryPA?e=QmNPf5</t>
  </si>
  <si>
    <t>D (m)</t>
  </si>
  <si>
    <t>Vin (m/s)</t>
  </si>
  <si>
    <t>Vnom (m/s)</t>
  </si>
  <si>
    <t>Vmax (m/s)</t>
  </si>
  <si>
    <t>Pnom (kW)</t>
  </si>
  <si>
    <t>Bornay</t>
  </si>
  <si>
    <t>https://1drv.ms/b/c/952130943b0dd709/EUoVP-6-lftDib9XHEymAaMBBPdDTrBOj3KL3T8EFXUmhg?e=ofaZoR</t>
  </si>
  <si>
    <t>R&amp;X Energy</t>
  </si>
  <si>
    <t>https://1drv.ms/b/c/952130943b0dd709/ESMneB7w8t5PuXvnErZjFDwBcyV1OzbLR8HC1iPvQiN9KA?e=LlrdS4</t>
  </si>
  <si>
    <t>https://1drv.ms/b/c/952130943b0dd709/ESMneB7w8t5PuXvnErZjFDwBcyV1OzbLR8HC1iPvQiN9KA?e=LlrdS5</t>
  </si>
  <si>
    <t>https://1drv.ms/b/c/952130943b0dd709/ESMneB7w8t5PuXvnErZjFDwBcyV1OzbLR8HC1iPvQiN9KA?e=LlrdS6</t>
  </si>
  <si>
    <t>https://1drv.ms/b/c/952130943b0dd709/ESMneB7w8t5PuXvnErZjFDwBcyV1OzbLR8HC1iPvQiN9KA?e=LlrdS7</t>
  </si>
  <si>
    <t>https://1drv.ms/b/c/952130943b0dd709/ESMneB7w8t5PuXvnErZjFDwBcyV1OzbLR8HC1iPvQiN9KA?e=LlrdS8</t>
  </si>
  <si>
    <t>https://1drv.ms/b/c/952130943b0dd709/ESMneB7w8t5PuXvnErZjFDwBcyV1OzbLR8HC1iPvQiN9KA?e=LlrdS9</t>
  </si>
  <si>
    <t>https://1drv.ms/b/c/952130943b0dd709/ESMneB7w8t5PuXvnErZjFDwBcyV1OzbLR8HC1iPvQiN9KA?e=LlrdS10</t>
  </si>
  <si>
    <t>C'100 (l/h)</t>
  </si>
  <si>
    <t>C'0 (l/h)</t>
  </si>
  <si>
    <t>Ecomax</t>
  </si>
  <si>
    <t>Diesel</t>
  </si>
  <si>
    <t>GS9MD1300K</t>
  </si>
  <si>
    <t>https://1drv.ms/b/c/952130943b0dd709/EQGzOFHWt51Nvz3ozdeN9yEBjd0RN_R6_yGbi-cxH5tzzA?e=bfaX8h</t>
  </si>
  <si>
    <t>GE950-U</t>
  </si>
  <si>
    <t>Gasolina</t>
  </si>
  <si>
    <t>https://1drv.ms/b/c/952130943b0dd709/EV1FSZSyjapBk9O1mrOIX1MBviKHllfwliEavLdVI5a21A?e=Ud0z7q</t>
  </si>
  <si>
    <t>Yorking</t>
  </si>
  <si>
    <t>YDY17S3</t>
  </si>
  <si>
    <t>GE2500-D</t>
  </si>
  <si>
    <t>https://1drv.ms/b/c/952130943b0dd709/EeZQVMdkCP1Mn2kKNlx_FsAB5nlbHNMNAA1HUslnAli1XA?e=wUj86g</t>
  </si>
  <si>
    <t>GE3300</t>
  </si>
  <si>
    <t>https://1drv.ms/b/c/952130943b0dd709/Ebu2CLDAtX5Jhf7olGMqRpoB2IWaxHWwB_cHfi7Clu9_SQ?e=ThvXVE</t>
  </si>
  <si>
    <t>https://1drv.ms/b/c/952130943b0dd709/ESlcp-RATOJGkTEa59H7DysBaAkwuez6FVM3_WC42cl2bg?e=gBFlfT</t>
  </si>
  <si>
    <t>n</t>
  </si>
  <si>
    <t>SEC</t>
  </si>
  <si>
    <t>DOD</t>
  </si>
  <si>
    <t>C (Ah)</t>
  </si>
  <si>
    <t>https://1drv.ms/b/c/952130943b0dd709/EfGeyxjJi2BOq5XRyu3gJm4B4zhhGQzDHN4iekZFNN84Qw?e=gwTx9m</t>
  </si>
  <si>
    <t>Tracer</t>
  </si>
  <si>
    <t>BP2815</t>
  </si>
  <si>
    <t>https://1drv.ms/b/c/952130943b0dd709/EYh3TYKqe7NCtMfu008xuR0B1gSxT8z51e7DQcIbpZUgMw?e=6I6bZq</t>
  </si>
  <si>
    <t>Type</t>
  </si>
  <si>
    <t>GEL</t>
  </si>
  <si>
    <t>Lithium Ion</t>
  </si>
  <si>
    <t>Liontron</t>
  </si>
  <si>
    <t>LISMART12200LX</t>
  </si>
  <si>
    <t>E_nom (kWh)</t>
  </si>
  <si>
    <t>V_max (V)</t>
  </si>
  <si>
    <t>V_min (V)</t>
  </si>
  <si>
    <t>I_max (A)</t>
  </si>
  <si>
    <t>https://1drv.ms/b/c/952130943b0dd709/EfxksFaDq09OmFgPcdvmUbAB9n1DiQMIicBZVVL8vtLLiw?e=E5jpUC</t>
  </si>
  <si>
    <t>AGM</t>
  </si>
  <si>
    <t>Ultracell</t>
  </si>
  <si>
    <t>UC8-12</t>
  </si>
  <si>
    <t>tank_capacity (l)</t>
  </si>
  <si>
    <t>https://1drv.ms/b/c/952130943b0dd709/EWkKW0uMcPJKhiXA1PgriMUBX8t6KBwVzBr4b1NYol38RA?e=BTxSZD</t>
  </si>
  <si>
    <t>fuel_type</t>
  </si>
  <si>
    <t>GEL 12-100</t>
  </si>
  <si>
    <t>Tensite</t>
  </si>
  <si>
    <t>https://1drv.ms/b/c/952130943b0dd709/EQqC3rnHDCVDs_Rr-4qrelQB4hjAZ6xU9yxY1hHOxFmAtw?e=GBpBOY</t>
  </si>
  <si>
    <t>Blue Carbon</t>
  </si>
  <si>
    <t>BCT-V-24-100</t>
  </si>
  <si>
    <t>https://1drv.ms/b/c/952130943b0dd709/EYbvwuZk0gtLuSt0pnLf7G0BPdiIVoaeUU5BEKZbLRTkig?e=Nt85gK</t>
  </si>
  <si>
    <t>Epever</t>
  </si>
  <si>
    <t>LFP4.8KWH48V-P20R1</t>
  </si>
  <si>
    <t>https://1drv.ms/b/c/952130943b0dd709/ETUBzHFcSOFEjKZVTEkQfR8BEHZ1JEfZZItxwiTgDng69w?e=rZQHpX</t>
  </si>
  <si>
    <t>alpha_sc (%/°C)</t>
  </si>
  <si>
    <t>beta_voc (%/°C)</t>
  </si>
  <si>
    <t>gamma_pmp (%/°C)</t>
  </si>
  <si>
    <t>NOCT (°C)</t>
  </si>
  <si>
    <t>Growatt</t>
  </si>
  <si>
    <t>MIN-2500TL-X</t>
  </si>
  <si>
    <t>MIN-3000TL-X</t>
  </si>
  <si>
    <t>MIN-3600TL-X</t>
  </si>
  <si>
    <t>MIN-4200TL-X</t>
  </si>
  <si>
    <t>MIN-4600TL-X</t>
  </si>
  <si>
    <t>MIN-5000TL-X</t>
  </si>
  <si>
    <t>MIN-6000TL-X</t>
  </si>
  <si>
    <t>Pac_nom (kW)</t>
  </si>
  <si>
    <t>Yes</t>
  </si>
  <si>
    <t>No</t>
  </si>
  <si>
    <t>https://1drv.ms/b/c/952130943b0dd709/EaxE3ydDhx5Pr1FbXV5dyx4B7ysq4KducrwLe-LnsOGSaw?e=a8X1aC</t>
  </si>
  <si>
    <t>https://1drv.ms/b/c/952130943b0dd709/EYInp2S77Q1HqiRi7O4CK40BziPHepL_miv3-lyTg_QRag?e=bodzQT</t>
  </si>
  <si>
    <t>SPF-4000T-DVM-MPV</t>
  </si>
  <si>
    <t>SPF-5000T-DVM-MPV</t>
  </si>
  <si>
    <t>SPF-6000T-DVM-MPV</t>
  </si>
  <si>
    <t>SPF-8000T-DVM-MPV</t>
  </si>
  <si>
    <t>SPF-10000T-DVM-MPV</t>
  </si>
  <si>
    <t>SPF-12000T-DVM-MPV</t>
  </si>
  <si>
    <t>https://1drv.ms/b/c/952130943b0dd709/EbWoMxK9lMNOpO-hU6RQ_ggBJbLIrOlTbq_tPACZNl8XDw?e=tnBjQc</t>
  </si>
  <si>
    <t>GEN-15X</t>
  </si>
  <si>
    <t>TRUPER</t>
  </si>
  <si>
    <t>12-TSG-190</t>
  </si>
  <si>
    <t>GD6500-G</t>
  </si>
  <si>
    <t>12-TSG-210</t>
  </si>
  <si>
    <t>12-TSG-250</t>
  </si>
  <si>
    <t>12-TSG-300</t>
  </si>
  <si>
    <t>GT11MD1300K</t>
  </si>
  <si>
    <t>GS13MD2000K</t>
  </si>
  <si>
    <t>Bee 800</t>
  </si>
  <si>
    <t>RX 1000M</t>
  </si>
  <si>
    <t>RX- 1200M</t>
  </si>
  <si>
    <t>RX-1500M</t>
  </si>
  <si>
    <t>RX-2000M</t>
  </si>
  <si>
    <t>RX-3000L</t>
  </si>
  <si>
    <t>RX-15KG</t>
  </si>
  <si>
    <t>RX-20KG</t>
  </si>
  <si>
    <t>Evans</t>
  </si>
  <si>
    <t>https://1drv.ms/b/c/952130943b0dd709/EZSPxn4rUTZFpTA3r-HR7a0Bvd8cLKKs9tUs7Uul5ra3CQ?e=irat6v</t>
  </si>
  <si>
    <t>https://1drv.ms/b/c/952130943b0dd709/EYFrRGopUbVMobqqgOLIz8MB4istF21vaq7ZFyNMIpOlfw?e=sxTyuc</t>
  </si>
  <si>
    <t>FP</t>
  </si>
  <si>
    <t>Voc (V)</t>
  </si>
  <si>
    <t>Vpc (V)</t>
  </si>
  <si>
    <t>Impp (A)</t>
  </si>
  <si>
    <t>Isc (A)</t>
  </si>
  <si>
    <t>Vmpp (V)</t>
  </si>
  <si>
    <t>Pmax (W)</t>
  </si>
  <si>
    <t>cells_in_series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</si>
</sst>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78C5-90A9-46FA-86C6-8F8B6C23D053}">
  <dimension ref="A1:N31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4.140625" style="3" bestFit="1" customWidth="1"/>
    <col min="2" max="2" width="16.28515625" style="3" bestFit="1" customWidth="1"/>
    <col min="3" max="8" width="11.42578125" style="3"/>
    <col min="9" max="9" width="15.140625" style="3" bestFit="1" customWidth="1"/>
    <col min="10" max="10" width="15.42578125" style="3" bestFit="1" customWidth="1"/>
    <col min="11" max="11" width="18.85546875" style="3" bestFit="1" customWidth="1"/>
    <col min="12" max="12" width="12.5703125" style="3" customWidth="1"/>
    <col min="13" max="13" width="13.85546875" style="3" bestFit="1" customWidth="1"/>
    <col min="14" max="16384" width="11.42578125" style="3"/>
  </cols>
  <sheetData>
    <row r="1" spans="1:14" x14ac:dyDescent="0.25">
      <c r="A1" s="4" t="s">
        <v>1</v>
      </c>
      <c r="B1" s="4" t="s">
        <v>2</v>
      </c>
      <c r="C1" s="4" t="s">
        <v>0</v>
      </c>
      <c r="D1" s="4" t="s">
        <v>192</v>
      </c>
      <c r="E1" s="4" t="s">
        <v>191</v>
      </c>
      <c r="F1" s="4" t="s">
        <v>189</v>
      </c>
      <c r="G1" s="4" t="s">
        <v>187</v>
      </c>
      <c r="H1" s="4" t="s">
        <v>190</v>
      </c>
      <c r="I1" s="4" t="s">
        <v>142</v>
      </c>
      <c r="J1" s="4" t="s">
        <v>143</v>
      </c>
      <c r="K1" s="4" t="s">
        <v>144</v>
      </c>
      <c r="L1" s="4" t="s">
        <v>145</v>
      </c>
      <c r="M1" s="4" t="s">
        <v>193</v>
      </c>
      <c r="N1" s="4" t="s">
        <v>11</v>
      </c>
    </row>
    <row r="2" spans="1:14" x14ac:dyDescent="0.25">
      <c r="A2" s="3" t="s">
        <v>3</v>
      </c>
      <c r="B2" s="3" t="s">
        <v>4</v>
      </c>
      <c r="C2" s="3" t="s">
        <v>5</v>
      </c>
      <c r="D2" s="3">
        <v>365</v>
      </c>
      <c r="E2" s="3">
        <v>39.21</v>
      </c>
      <c r="F2" s="3">
        <v>9.31</v>
      </c>
      <c r="G2" s="3">
        <v>47.93</v>
      </c>
      <c r="H2" s="3">
        <v>9.85</v>
      </c>
      <c r="I2" s="3">
        <v>0.06</v>
      </c>
      <c r="J2" s="3">
        <v>-0.3</v>
      </c>
      <c r="K2" s="3">
        <v>-0.38</v>
      </c>
      <c r="L2" s="3">
        <v>45</v>
      </c>
      <c r="M2" s="3">
        <v>72</v>
      </c>
      <c r="N2" s="3" t="s">
        <v>10</v>
      </c>
    </row>
    <row r="3" spans="1:14" x14ac:dyDescent="0.25">
      <c r="A3" s="3" t="s">
        <v>3</v>
      </c>
      <c r="B3" s="3" t="s">
        <v>6</v>
      </c>
      <c r="C3" s="3" t="s">
        <v>5</v>
      </c>
      <c r="D3" s="3">
        <v>370</v>
      </c>
      <c r="E3" s="3">
        <v>39.450000000000003</v>
      </c>
      <c r="F3" s="3">
        <v>9.3800000000000008</v>
      </c>
      <c r="G3" s="3">
        <v>48.18</v>
      </c>
      <c r="H3" s="3">
        <v>9.91</v>
      </c>
      <c r="I3" s="3">
        <v>0.06</v>
      </c>
      <c r="J3" s="3">
        <v>-0.3</v>
      </c>
      <c r="K3" s="3">
        <v>-0.38</v>
      </c>
      <c r="L3" s="3">
        <v>45</v>
      </c>
      <c r="M3" s="3">
        <v>72</v>
      </c>
      <c r="N3" s="3" t="s">
        <v>10</v>
      </c>
    </row>
    <row r="4" spans="1:14" x14ac:dyDescent="0.25">
      <c r="A4" s="3" t="s">
        <v>3</v>
      </c>
      <c r="B4" s="3" t="s">
        <v>7</v>
      </c>
      <c r="C4" s="3" t="s">
        <v>5</v>
      </c>
      <c r="D4" s="3">
        <v>375</v>
      </c>
      <c r="E4" s="3">
        <v>39.75</v>
      </c>
      <c r="F4" s="3">
        <v>9.44</v>
      </c>
      <c r="G4" s="3">
        <v>48.45</v>
      </c>
      <c r="H4" s="3">
        <v>9.98</v>
      </c>
      <c r="I4" s="3">
        <v>0.06</v>
      </c>
      <c r="J4" s="3">
        <v>-0.3</v>
      </c>
      <c r="K4" s="3">
        <v>-0.38</v>
      </c>
      <c r="L4" s="3">
        <v>45</v>
      </c>
      <c r="M4" s="3">
        <v>72</v>
      </c>
      <c r="N4" s="3" t="s">
        <v>10</v>
      </c>
    </row>
    <row r="5" spans="1:14" x14ac:dyDescent="0.25">
      <c r="A5" s="3" t="s">
        <v>3</v>
      </c>
      <c r="B5" s="3" t="s">
        <v>8</v>
      </c>
      <c r="C5" s="3" t="s">
        <v>5</v>
      </c>
      <c r="D5" s="3">
        <v>380</v>
      </c>
      <c r="E5" s="3">
        <v>40.03</v>
      </c>
      <c r="F5" s="3">
        <v>9.5</v>
      </c>
      <c r="G5" s="3">
        <v>48.71</v>
      </c>
      <c r="H5" s="3">
        <v>10.050000000000001</v>
      </c>
      <c r="I5" s="3">
        <v>0.06</v>
      </c>
      <c r="J5" s="3">
        <v>-0.3</v>
      </c>
      <c r="K5" s="3">
        <v>-0.38</v>
      </c>
      <c r="L5" s="3">
        <v>45</v>
      </c>
      <c r="M5" s="3">
        <v>72</v>
      </c>
      <c r="N5" s="3" t="s">
        <v>10</v>
      </c>
    </row>
    <row r="6" spans="1:14" x14ac:dyDescent="0.25">
      <c r="A6" s="3" t="s">
        <v>3</v>
      </c>
      <c r="B6" s="3" t="s">
        <v>9</v>
      </c>
      <c r="C6" s="3" t="s">
        <v>5</v>
      </c>
      <c r="D6" s="3">
        <v>385</v>
      </c>
      <c r="E6" s="3">
        <v>40.29</v>
      </c>
      <c r="F6" s="3">
        <v>9.56</v>
      </c>
      <c r="G6" s="3">
        <v>48.98</v>
      </c>
      <c r="H6" s="3">
        <v>10.11</v>
      </c>
      <c r="I6" s="3">
        <v>0.06</v>
      </c>
      <c r="J6" s="3">
        <v>-0.3</v>
      </c>
      <c r="K6" s="3">
        <v>-0.38</v>
      </c>
      <c r="L6" s="3">
        <v>45</v>
      </c>
      <c r="M6" s="3">
        <v>72</v>
      </c>
      <c r="N6" s="3" t="s">
        <v>10</v>
      </c>
    </row>
    <row r="7" spans="1:14" x14ac:dyDescent="0.25">
      <c r="A7" s="3" t="s">
        <v>13</v>
      </c>
      <c r="B7" s="3" t="s">
        <v>14</v>
      </c>
      <c r="C7" s="3" t="s">
        <v>5</v>
      </c>
      <c r="D7" s="3">
        <v>530</v>
      </c>
      <c r="E7" s="3">
        <v>40.9</v>
      </c>
      <c r="F7" s="3">
        <v>12.96</v>
      </c>
      <c r="G7" s="3">
        <v>48.8</v>
      </c>
      <c r="H7" s="3">
        <v>13.8</v>
      </c>
      <c r="I7" s="3">
        <v>0.05</v>
      </c>
      <c r="J7" s="3">
        <v>-0.26</v>
      </c>
      <c r="K7" s="3">
        <v>-0.34</v>
      </c>
      <c r="L7" s="3">
        <v>41</v>
      </c>
      <c r="M7" s="3">
        <v>144</v>
      </c>
      <c r="N7" s="3" t="s">
        <v>41</v>
      </c>
    </row>
    <row r="8" spans="1:14" x14ac:dyDescent="0.25">
      <c r="A8" s="3" t="s">
        <v>13</v>
      </c>
      <c r="B8" s="3" t="s">
        <v>15</v>
      </c>
      <c r="C8" s="3" t="s">
        <v>5</v>
      </c>
      <c r="D8" s="3">
        <v>535</v>
      </c>
      <c r="E8" s="3">
        <v>41.1</v>
      </c>
      <c r="F8" s="3">
        <v>13.02</v>
      </c>
      <c r="G8" s="3">
        <v>49</v>
      </c>
      <c r="H8" s="3">
        <v>13.85</v>
      </c>
      <c r="I8" s="3">
        <v>0.05</v>
      </c>
      <c r="J8" s="3">
        <v>-0.26</v>
      </c>
      <c r="K8" s="3">
        <v>-0.34</v>
      </c>
      <c r="L8" s="3">
        <v>41</v>
      </c>
      <c r="M8" s="3">
        <v>144</v>
      </c>
      <c r="N8" s="3" t="s">
        <v>41</v>
      </c>
    </row>
    <row r="9" spans="1:14" x14ac:dyDescent="0.25">
      <c r="A9" s="3" t="s">
        <v>13</v>
      </c>
      <c r="B9" s="3" t="s">
        <v>16</v>
      </c>
      <c r="C9" s="3" t="s">
        <v>5</v>
      </c>
      <c r="D9" s="3">
        <v>540</v>
      </c>
      <c r="E9" s="3">
        <v>41.3</v>
      </c>
      <c r="F9" s="3">
        <v>13.08</v>
      </c>
      <c r="G9" s="3">
        <v>49.2</v>
      </c>
      <c r="H9" s="3">
        <v>13.9</v>
      </c>
      <c r="I9" s="3">
        <v>0.05</v>
      </c>
      <c r="J9" s="3">
        <v>-0.26</v>
      </c>
      <c r="K9" s="3">
        <v>-0.34</v>
      </c>
      <c r="L9" s="3">
        <v>41</v>
      </c>
      <c r="M9" s="3">
        <v>144</v>
      </c>
      <c r="N9" s="3" t="s">
        <v>41</v>
      </c>
    </row>
    <row r="10" spans="1:14" x14ac:dyDescent="0.25">
      <c r="A10" s="3" t="s">
        <v>13</v>
      </c>
      <c r="B10" s="3" t="s">
        <v>17</v>
      </c>
      <c r="C10" s="3" t="s">
        <v>5</v>
      </c>
      <c r="D10" s="3">
        <v>545</v>
      </c>
      <c r="E10" s="3">
        <v>41.5</v>
      </c>
      <c r="F10" s="3">
        <v>13.14</v>
      </c>
      <c r="G10" s="3">
        <v>49.4</v>
      </c>
      <c r="H10" s="3">
        <v>13.95</v>
      </c>
      <c r="I10" s="3">
        <v>0.05</v>
      </c>
      <c r="J10" s="3">
        <v>-0.26</v>
      </c>
      <c r="K10" s="3">
        <v>-0.34</v>
      </c>
      <c r="L10" s="3">
        <v>41</v>
      </c>
      <c r="M10" s="3">
        <v>144</v>
      </c>
      <c r="N10" s="3" t="s">
        <v>41</v>
      </c>
    </row>
    <row r="11" spans="1:14" x14ac:dyDescent="0.25">
      <c r="A11" s="3" t="s">
        <v>13</v>
      </c>
      <c r="B11" s="3" t="s">
        <v>18</v>
      </c>
      <c r="C11" s="3" t="s">
        <v>5</v>
      </c>
      <c r="D11" s="3">
        <v>550</v>
      </c>
      <c r="E11" s="3">
        <v>41.7</v>
      </c>
      <c r="F11" s="3">
        <v>13.2</v>
      </c>
      <c r="G11" s="3">
        <v>49.6</v>
      </c>
      <c r="H11" s="3">
        <v>14</v>
      </c>
      <c r="I11" s="3">
        <v>0.05</v>
      </c>
      <c r="J11" s="3">
        <v>-0.26</v>
      </c>
      <c r="K11" s="3">
        <v>-0.34</v>
      </c>
      <c r="L11" s="3">
        <v>41</v>
      </c>
      <c r="M11" s="3">
        <v>144</v>
      </c>
      <c r="N11" s="3" t="s">
        <v>41</v>
      </c>
    </row>
    <row r="12" spans="1:14" x14ac:dyDescent="0.25">
      <c r="A12" s="3" t="s">
        <v>13</v>
      </c>
      <c r="B12" s="3" t="s">
        <v>19</v>
      </c>
      <c r="C12" s="3" t="s">
        <v>5</v>
      </c>
      <c r="D12" s="3">
        <v>475</v>
      </c>
      <c r="E12" s="3">
        <v>43.8</v>
      </c>
      <c r="F12" s="3">
        <v>10.85</v>
      </c>
      <c r="G12" s="3">
        <v>52.5</v>
      </c>
      <c r="H12" s="3">
        <v>11.52</v>
      </c>
      <c r="I12" s="3">
        <v>0.05</v>
      </c>
      <c r="J12" s="3">
        <v>-0.27</v>
      </c>
      <c r="K12" s="3">
        <v>-0.35</v>
      </c>
      <c r="L12" s="3">
        <v>42</v>
      </c>
      <c r="M12" s="3">
        <v>156</v>
      </c>
      <c r="N12" s="3" t="s">
        <v>40</v>
      </c>
    </row>
    <row r="13" spans="1:14" x14ac:dyDescent="0.25">
      <c r="A13" s="3" t="s">
        <v>13</v>
      </c>
      <c r="B13" s="3" t="s">
        <v>20</v>
      </c>
      <c r="C13" s="3" t="s">
        <v>5</v>
      </c>
      <c r="D13" s="3">
        <v>480</v>
      </c>
      <c r="E13" s="3">
        <v>44</v>
      </c>
      <c r="F13" s="3">
        <v>10.91</v>
      </c>
      <c r="G13" s="3">
        <v>52.7</v>
      </c>
      <c r="H13" s="3">
        <v>11.57</v>
      </c>
      <c r="I13" s="3">
        <v>0.05</v>
      </c>
      <c r="J13" s="3">
        <v>-0.27</v>
      </c>
      <c r="K13" s="3">
        <v>-0.35</v>
      </c>
      <c r="L13" s="3">
        <v>42</v>
      </c>
      <c r="M13" s="3">
        <v>156</v>
      </c>
      <c r="N13" s="3" t="s">
        <v>40</v>
      </c>
    </row>
    <row r="14" spans="1:14" x14ac:dyDescent="0.25">
      <c r="A14" s="3" t="s">
        <v>13</v>
      </c>
      <c r="B14" s="3" t="s">
        <v>21</v>
      </c>
      <c r="C14" s="3" t="s">
        <v>5</v>
      </c>
      <c r="D14" s="3">
        <v>485</v>
      </c>
      <c r="E14" s="3">
        <v>44.2</v>
      </c>
      <c r="F14" s="3">
        <v>10.98</v>
      </c>
      <c r="G14" s="3">
        <v>52.9</v>
      </c>
      <c r="H14" s="3">
        <v>11.61</v>
      </c>
      <c r="I14" s="3">
        <v>0.05</v>
      </c>
      <c r="J14" s="3">
        <v>-0.27</v>
      </c>
      <c r="K14" s="3">
        <v>-0.35</v>
      </c>
      <c r="L14" s="3">
        <v>42</v>
      </c>
      <c r="M14" s="3">
        <v>156</v>
      </c>
      <c r="N14" s="3" t="s">
        <v>40</v>
      </c>
    </row>
    <row r="15" spans="1:14" x14ac:dyDescent="0.25">
      <c r="A15" s="3" t="s">
        <v>13</v>
      </c>
      <c r="B15" s="3" t="s">
        <v>22</v>
      </c>
      <c r="C15" s="3" t="s">
        <v>5</v>
      </c>
      <c r="D15" s="3">
        <v>490</v>
      </c>
      <c r="E15" s="3">
        <v>44.4</v>
      </c>
      <c r="F15" s="3">
        <v>11.04</v>
      </c>
      <c r="G15" s="3">
        <v>53.1</v>
      </c>
      <c r="H15" s="3">
        <v>11.67</v>
      </c>
      <c r="I15" s="3">
        <v>0.05</v>
      </c>
      <c r="J15" s="3">
        <v>-0.27</v>
      </c>
      <c r="K15" s="3">
        <v>-0.35</v>
      </c>
      <c r="L15" s="3">
        <v>42</v>
      </c>
      <c r="M15" s="3">
        <v>156</v>
      </c>
      <c r="N15" s="3" t="s">
        <v>40</v>
      </c>
    </row>
    <row r="16" spans="1:14" x14ac:dyDescent="0.25">
      <c r="A16" s="3" t="s">
        <v>13</v>
      </c>
      <c r="B16" s="3" t="s">
        <v>23</v>
      </c>
      <c r="C16" s="3" t="s">
        <v>5</v>
      </c>
      <c r="D16" s="3">
        <v>495</v>
      </c>
      <c r="E16" s="3">
        <v>44.6</v>
      </c>
      <c r="F16" s="3">
        <v>11.1</v>
      </c>
      <c r="G16" s="3">
        <v>53.3</v>
      </c>
      <c r="H16" s="3">
        <v>11.72</v>
      </c>
      <c r="I16" s="3">
        <v>0.05</v>
      </c>
      <c r="J16" s="3">
        <v>-0.27</v>
      </c>
      <c r="K16" s="3">
        <v>-0.35</v>
      </c>
      <c r="L16" s="3">
        <v>42</v>
      </c>
      <c r="M16" s="3">
        <v>156</v>
      </c>
      <c r="N16" s="3" t="s">
        <v>40</v>
      </c>
    </row>
    <row r="17" spans="1:14" x14ac:dyDescent="0.25">
      <c r="A17" s="3" t="s">
        <v>24</v>
      </c>
      <c r="B17" s="3" t="s">
        <v>25</v>
      </c>
      <c r="C17" s="3" t="s">
        <v>12</v>
      </c>
      <c r="D17" s="3">
        <v>260</v>
      </c>
      <c r="E17" s="3">
        <v>34.799999999999997</v>
      </c>
      <c r="F17" s="3">
        <v>7.47</v>
      </c>
      <c r="G17" s="3">
        <v>44</v>
      </c>
      <c r="H17" s="3">
        <v>8.09</v>
      </c>
      <c r="I17" s="3">
        <v>5.5E-2</v>
      </c>
      <c r="J17" s="3">
        <v>-0.34</v>
      </c>
      <c r="K17" s="3">
        <v>-0.47</v>
      </c>
      <c r="L17" s="3">
        <v>45</v>
      </c>
      <c r="M17" s="3">
        <v>72</v>
      </c>
      <c r="N17" s="3" t="s">
        <v>42</v>
      </c>
    </row>
    <row r="18" spans="1:14" x14ac:dyDescent="0.25">
      <c r="A18" s="3" t="s">
        <v>24</v>
      </c>
      <c r="B18" s="3" t="s">
        <v>26</v>
      </c>
      <c r="C18" s="3" t="s">
        <v>12</v>
      </c>
      <c r="D18" s="3">
        <v>270</v>
      </c>
      <c r="E18" s="3">
        <v>35</v>
      </c>
      <c r="F18" s="3">
        <v>7.71</v>
      </c>
      <c r="G18" s="3">
        <v>44.5</v>
      </c>
      <c r="H18" s="3">
        <v>8.1999999999999993</v>
      </c>
      <c r="I18" s="3">
        <v>5.5E-2</v>
      </c>
      <c r="J18" s="3">
        <v>-0.34</v>
      </c>
      <c r="K18" s="3">
        <v>-0.47</v>
      </c>
      <c r="L18" s="3">
        <v>45</v>
      </c>
      <c r="M18" s="3">
        <v>72</v>
      </c>
      <c r="N18" s="3" t="s">
        <v>42</v>
      </c>
    </row>
    <row r="19" spans="1:14" x14ac:dyDescent="0.25">
      <c r="A19" s="3" t="s">
        <v>24</v>
      </c>
      <c r="B19" s="3" t="s">
        <v>27</v>
      </c>
      <c r="C19" s="3" t="s">
        <v>12</v>
      </c>
      <c r="D19" s="3">
        <v>280</v>
      </c>
      <c r="E19" s="3">
        <v>35.200000000000003</v>
      </c>
      <c r="F19" s="3">
        <v>7.95</v>
      </c>
      <c r="G19" s="3">
        <v>44.8</v>
      </c>
      <c r="H19" s="3">
        <v>8.33</v>
      </c>
      <c r="I19" s="3">
        <v>5.5E-2</v>
      </c>
      <c r="J19" s="3">
        <v>-0.34</v>
      </c>
      <c r="K19" s="3">
        <v>-0.47</v>
      </c>
      <c r="L19" s="3">
        <v>45</v>
      </c>
      <c r="M19" s="3">
        <v>72</v>
      </c>
      <c r="N19" s="3" t="s">
        <v>42</v>
      </c>
    </row>
    <row r="20" spans="1:14" x14ac:dyDescent="0.25">
      <c r="A20" s="3" t="s">
        <v>3</v>
      </c>
      <c r="B20" s="3" t="s">
        <v>28</v>
      </c>
      <c r="C20" s="3" t="s">
        <v>5</v>
      </c>
      <c r="D20" s="3">
        <v>480</v>
      </c>
      <c r="E20" s="3">
        <v>37.619999999999997</v>
      </c>
      <c r="F20" s="3">
        <v>12.76</v>
      </c>
      <c r="G20" s="3">
        <v>45.07</v>
      </c>
      <c r="H20" s="3">
        <v>13.65</v>
      </c>
      <c r="I20" s="3">
        <v>4.4999999999999998E-2</v>
      </c>
      <c r="J20" s="3">
        <v>-0.27500000000000002</v>
      </c>
      <c r="K20" s="3">
        <v>-0.35</v>
      </c>
      <c r="L20" s="3">
        <v>45</v>
      </c>
      <c r="M20" s="3">
        <v>132</v>
      </c>
      <c r="N20" s="3" t="s">
        <v>44</v>
      </c>
    </row>
    <row r="21" spans="1:14" x14ac:dyDescent="0.25">
      <c r="A21" s="3" t="s">
        <v>3</v>
      </c>
      <c r="B21" s="3" t="s">
        <v>29</v>
      </c>
      <c r="C21" s="3" t="s">
        <v>5</v>
      </c>
      <c r="D21" s="3">
        <v>485</v>
      </c>
      <c r="E21" s="3">
        <v>37.81</v>
      </c>
      <c r="F21" s="3">
        <v>12.83</v>
      </c>
      <c r="G21" s="3">
        <v>45.2</v>
      </c>
      <c r="H21" s="3">
        <v>13.72</v>
      </c>
      <c r="I21" s="3">
        <v>4.4999999999999998E-2</v>
      </c>
      <c r="J21" s="3">
        <v>-0.27500000000000002</v>
      </c>
      <c r="K21" s="3">
        <v>-0.35</v>
      </c>
      <c r="L21" s="3">
        <v>45</v>
      </c>
      <c r="M21" s="3">
        <v>132</v>
      </c>
      <c r="N21" s="3" t="s">
        <v>45</v>
      </c>
    </row>
    <row r="22" spans="1:14" x14ac:dyDescent="0.25">
      <c r="A22" s="3" t="s">
        <v>3</v>
      </c>
      <c r="B22" s="3" t="s">
        <v>30</v>
      </c>
      <c r="C22" s="3" t="s">
        <v>5</v>
      </c>
      <c r="D22" s="3">
        <v>490</v>
      </c>
      <c r="E22" s="3">
        <v>37.99</v>
      </c>
      <c r="F22" s="3">
        <v>12.9</v>
      </c>
      <c r="G22" s="3">
        <v>45.33</v>
      </c>
      <c r="H22" s="3">
        <v>13.79</v>
      </c>
      <c r="I22" s="3">
        <v>4.4999999999999998E-2</v>
      </c>
      <c r="J22" s="3">
        <v>-0.27500000000000002</v>
      </c>
      <c r="K22" s="3">
        <v>-0.35</v>
      </c>
      <c r="L22" s="3">
        <v>45</v>
      </c>
      <c r="M22" s="3">
        <v>132</v>
      </c>
      <c r="N22" s="3" t="s">
        <v>46</v>
      </c>
    </row>
    <row r="23" spans="1:14" x14ac:dyDescent="0.25">
      <c r="A23" s="3" t="s">
        <v>3</v>
      </c>
      <c r="B23" s="3" t="s">
        <v>31</v>
      </c>
      <c r="C23" s="3" t="s">
        <v>5</v>
      </c>
      <c r="D23" s="3">
        <v>495</v>
      </c>
      <c r="E23" s="3">
        <v>38.17</v>
      </c>
      <c r="F23" s="3">
        <v>12.97</v>
      </c>
      <c r="G23" s="3">
        <v>45.46</v>
      </c>
      <c r="H23" s="3">
        <v>13.86</v>
      </c>
      <c r="I23" s="3">
        <v>4.4999999999999998E-2</v>
      </c>
      <c r="J23" s="3">
        <v>-0.27500000000000002</v>
      </c>
      <c r="K23" s="3">
        <v>-0.35</v>
      </c>
      <c r="L23" s="3">
        <v>45</v>
      </c>
      <c r="M23" s="3">
        <v>132</v>
      </c>
      <c r="N23" s="3" t="s">
        <v>47</v>
      </c>
    </row>
    <row r="24" spans="1:14" x14ac:dyDescent="0.25">
      <c r="A24" s="3" t="s">
        <v>3</v>
      </c>
      <c r="B24" s="3" t="s">
        <v>32</v>
      </c>
      <c r="C24" s="3" t="s">
        <v>5</v>
      </c>
      <c r="D24" s="3">
        <v>500</v>
      </c>
      <c r="E24" s="3">
        <v>38.35</v>
      </c>
      <c r="F24" s="3">
        <v>13.04</v>
      </c>
      <c r="G24" s="3">
        <v>45.59</v>
      </c>
      <c r="H24" s="3">
        <v>13.93</v>
      </c>
      <c r="I24" s="3">
        <v>4.4999999999999998E-2</v>
      </c>
      <c r="J24" s="3">
        <v>-0.27500000000000002</v>
      </c>
      <c r="K24" s="3">
        <v>-0.35</v>
      </c>
      <c r="L24" s="3">
        <v>45</v>
      </c>
      <c r="M24" s="3">
        <v>132</v>
      </c>
      <c r="N24" s="3" t="s">
        <v>48</v>
      </c>
    </row>
    <row r="25" spans="1:14" x14ac:dyDescent="0.25">
      <c r="A25" s="3" t="s">
        <v>3</v>
      </c>
      <c r="B25" s="3" t="s">
        <v>33</v>
      </c>
      <c r="C25" s="3" t="s">
        <v>5</v>
      </c>
      <c r="D25" s="3">
        <v>505</v>
      </c>
      <c r="E25" s="3">
        <v>38.53</v>
      </c>
      <c r="F25" s="3">
        <v>13.11</v>
      </c>
      <c r="G25" s="3">
        <v>45.72</v>
      </c>
      <c r="H25" s="3">
        <v>14</v>
      </c>
      <c r="I25" s="3">
        <v>4.4999999999999998E-2</v>
      </c>
      <c r="J25" s="3">
        <v>-0.27500000000000002</v>
      </c>
      <c r="K25" s="3">
        <v>-0.35</v>
      </c>
      <c r="L25" s="3">
        <v>45</v>
      </c>
      <c r="M25" s="3">
        <v>132</v>
      </c>
      <c r="N25" s="3" t="s">
        <v>49</v>
      </c>
    </row>
    <row r="26" spans="1:14" x14ac:dyDescent="0.25">
      <c r="A26" s="3" t="s">
        <v>3</v>
      </c>
      <c r="B26" s="3" t="s">
        <v>34</v>
      </c>
      <c r="C26" s="3" t="s">
        <v>5</v>
      </c>
      <c r="D26" s="3">
        <v>530</v>
      </c>
      <c r="E26" s="3">
        <v>41.31</v>
      </c>
      <c r="F26" s="3">
        <v>12.83</v>
      </c>
      <c r="G26" s="3">
        <v>49.3</v>
      </c>
      <c r="H26" s="3">
        <v>13.72</v>
      </c>
      <c r="I26" s="3">
        <v>4.4999999999999998E-2</v>
      </c>
      <c r="J26" s="3">
        <v>-0.27500000000000002</v>
      </c>
      <c r="K26" s="3">
        <v>-0.35</v>
      </c>
      <c r="L26" s="3">
        <v>45</v>
      </c>
      <c r="M26" s="3">
        <v>144</v>
      </c>
      <c r="N26" s="3" t="s">
        <v>43</v>
      </c>
    </row>
    <row r="27" spans="1:14" x14ac:dyDescent="0.25">
      <c r="A27" s="3" t="s">
        <v>3</v>
      </c>
      <c r="B27" s="3" t="s">
        <v>35</v>
      </c>
      <c r="C27" s="3" t="s">
        <v>5</v>
      </c>
      <c r="D27" s="3">
        <v>535</v>
      </c>
      <c r="E27" s="3">
        <v>41.47</v>
      </c>
      <c r="F27" s="3">
        <v>12.9</v>
      </c>
      <c r="G27" s="3">
        <v>49.45</v>
      </c>
      <c r="H27" s="3">
        <v>13.79</v>
      </c>
      <c r="I27" s="3">
        <v>4.4999999999999998E-2</v>
      </c>
      <c r="J27" s="3">
        <v>-0.27500000000000002</v>
      </c>
      <c r="K27" s="3">
        <v>-0.35</v>
      </c>
      <c r="L27" s="3">
        <v>45</v>
      </c>
      <c r="M27" s="3">
        <v>144</v>
      </c>
      <c r="N27" s="3" t="s">
        <v>43</v>
      </c>
    </row>
    <row r="28" spans="1:14" x14ac:dyDescent="0.25">
      <c r="A28" s="3" t="s">
        <v>3</v>
      </c>
      <c r="B28" s="3" t="s">
        <v>36</v>
      </c>
      <c r="C28" s="3" t="s">
        <v>5</v>
      </c>
      <c r="D28" s="3">
        <v>540</v>
      </c>
      <c r="E28" s="3">
        <v>41.64</v>
      </c>
      <c r="F28" s="3">
        <v>12.97</v>
      </c>
      <c r="G28" s="3">
        <v>49.6</v>
      </c>
      <c r="H28" s="3">
        <v>13.86</v>
      </c>
      <c r="I28" s="3">
        <v>4.4999999999999998E-2</v>
      </c>
      <c r="J28" s="3">
        <v>-0.27500000000000002</v>
      </c>
      <c r="K28" s="3">
        <v>-0.35</v>
      </c>
      <c r="L28" s="3">
        <v>45</v>
      </c>
      <c r="M28" s="3">
        <v>144</v>
      </c>
      <c r="N28" s="3" t="s">
        <v>43</v>
      </c>
    </row>
    <row r="29" spans="1:14" x14ac:dyDescent="0.25">
      <c r="A29" s="3" t="s">
        <v>3</v>
      </c>
      <c r="B29" s="3" t="s">
        <v>37</v>
      </c>
      <c r="C29" s="3" t="s">
        <v>5</v>
      </c>
      <c r="D29" s="3">
        <v>545</v>
      </c>
      <c r="E29" s="3">
        <v>41.8</v>
      </c>
      <c r="F29" s="3">
        <v>13.04</v>
      </c>
      <c r="G29" s="3">
        <v>49.75</v>
      </c>
      <c r="H29" s="3">
        <v>13.93</v>
      </c>
      <c r="I29" s="3">
        <v>4.4999999999999998E-2</v>
      </c>
      <c r="J29" s="3">
        <v>-0.27500000000000002</v>
      </c>
      <c r="K29" s="3">
        <v>-0.35</v>
      </c>
      <c r="L29" s="3">
        <v>45</v>
      </c>
      <c r="M29" s="3">
        <v>144</v>
      </c>
      <c r="N29" s="3" t="s">
        <v>43</v>
      </c>
    </row>
    <row r="30" spans="1:14" x14ac:dyDescent="0.25">
      <c r="A30" s="3" t="s">
        <v>3</v>
      </c>
      <c r="B30" s="3" t="s">
        <v>38</v>
      </c>
      <c r="C30" s="3" t="s">
        <v>5</v>
      </c>
      <c r="D30" s="3">
        <v>550</v>
      </c>
      <c r="E30" s="3">
        <v>41.96</v>
      </c>
      <c r="F30" s="3">
        <v>13.11</v>
      </c>
      <c r="G30" s="3">
        <v>49.9</v>
      </c>
      <c r="H30" s="3">
        <v>14</v>
      </c>
      <c r="I30" s="3">
        <v>4.4999999999999998E-2</v>
      </c>
      <c r="J30" s="3">
        <v>-0.27500000000000002</v>
      </c>
      <c r="K30" s="3">
        <v>-0.35</v>
      </c>
      <c r="L30" s="3">
        <v>45</v>
      </c>
      <c r="M30" s="3">
        <v>144</v>
      </c>
      <c r="N30" s="3" t="s">
        <v>43</v>
      </c>
    </row>
    <row r="31" spans="1:14" x14ac:dyDescent="0.25">
      <c r="A31" s="3" t="s">
        <v>3</v>
      </c>
      <c r="B31" s="3" t="s">
        <v>39</v>
      </c>
      <c r="C31" s="3" t="s">
        <v>5</v>
      </c>
      <c r="D31" s="3">
        <v>555</v>
      </c>
      <c r="E31" s="3">
        <v>42.11</v>
      </c>
      <c r="F31" s="3">
        <v>13.18</v>
      </c>
      <c r="G31" s="3">
        <v>50.02</v>
      </c>
      <c r="H31" s="3">
        <v>14.07</v>
      </c>
      <c r="I31" s="3">
        <v>4.4999999999999998E-2</v>
      </c>
      <c r="J31" s="3">
        <v>-0.27500000000000002</v>
      </c>
      <c r="K31" s="3">
        <v>-0.35</v>
      </c>
      <c r="L31" s="3">
        <v>45</v>
      </c>
      <c r="M31" s="3">
        <v>144</v>
      </c>
      <c r="N31" s="3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4EA4-558D-4153-886C-368655763902}">
  <dimension ref="A1:M23"/>
  <sheetViews>
    <sheetView workbookViewId="0">
      <pane ySplit="1" topLeftCell="A2" activePane="bottomLeft" state="frozen"/>
      <selection pane="bottomLeft" activeCell="C27" sqref="C27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4.42578125" style="3" bestFit="1" customWidth="1"/>
    <col min="5" max="5" width="12.140625" style="3" bestFit="1" customWidth="1"/>
    <col min="6" max="6" width="11.42578125" style="3"/>
    <col min="7" max="7" width="13.7109375" style="3" bestFit="1" customWidth="1"/>
    <col min="8" max="10" width="11.42578125" style="3"/>
    <col min="11" max="11" width="12.140625" style="3" bestFit="1" customWidth="1"/>
    <col min="12" max="16384" width="11.42578125" style="3"/>
  </cols>
  <sheetData>
    <row r="1" spans="1:13" x14ac:dyDescent="0.25">
      <c r="A1" s="4" t="s">
        <v>1</v>
      </c>
      <c r="B1" s="4" t="s">
        <v>2</v>
      </c>
      <c r="C1" s="4" t="s">
        <v>64</v>
      </c>
      <c r="D1" s="4" t="s">
        <v>54</v>
      </c>
      <c r="E1" s="4" t="s">
        <v>53</v>
      </c>
      <c r="F1" s="4" t="s">
        <v>55</v>
      </c>
      <c r="G1" s="4" t="s">
        <v>154</v>
      </c>
      <c r="H1" s="4" t="s">
        <v>57</v>
      </c>
      <c r="I1" s="4" t="s">
        <v>58</v>
      </c>
      <c r="J1" s="4" t="s">
        <v>59</v>
      </c>
      <c r="K1" s="4" t="s">
        <v>60</v>
      </c>
      <c r="L1" s="4" t="s">
        <v>56</v>
      </c>
      <c r="M1" s="4" t="s">
        <v>11</v>
      </c>
    </row>
    <row r="2" spans="1:13" x14ac:dyDescent="0.25">
      <c r="A2" s="3" t="s">
        <v>50</v>
      </c>
      <c r="B2" s="3" t="s">
        <v>51</v>
      </c>
      <c r="C2" s="3" t="s">
        <v>65</v>
      </c>
      <c r="D2" s="3" t="s">
        <v>52</v>
      </c>
      <c r="E2" s="3" t="s">
        <v>155</v>
      </c>
      <c r="F2" s="3">
        <v>1</v>
      </c>
      <c r="G2" s="3">
        <v>2</v>
      </c>
      <c r="H2" s="3">
        <v>120</v>
      </c>
      <c r="I2" s="3">
        <v>127</v>
      </c>
      <c r="J2" s="7">
        <f>(G2*1000)/H2</f>
        <v>16.666666666666668</v>
      </c>
      <c r="K2" s="3">
        <v>12</v>
      </c>
      <c r="L2" s="3">
        <v>92</v>
      </c>
      <c r="M2" s="3" t="s">
        <v>74</v>
      </c>
    </row>
    <row r="3" spans="1:13" x14ac:dyDescent="0.25">
      <c r="A3" s="3" t="s">
        <v>50</v>
      </c>
      <c r="B3" s="3" t="s">
        <v>61</v>
      </c>
      <c r="C3" s="3" t="s">
        <v>65</v>
      </c>
      <c r="D3" s="3" t="s">
        <v>52</v>
      </c>
      <c r="E3" s="3" t="s">
        <v>155</v>
      </c>
      <c r="F3" s="3">
        <v>1</v>
      </c>
      <c r="G3" s="3">
        <v>2</v>
      </c>
      <c r="H3" s="3">
        <v>120</v>
      </c>
      <c r="I3" s="3">
        <v>127</v>
      </c>
      <c r="J3" s="7">
        <f t="shared" ref="J3:J23" si="0">(G3*1000)/H3</f>
        <v>16.666666666666668</v>
      </c>
      <c r="K3" s="3">
        <v>24</v>
      </c>
      <c r="L3" s="3">
        <v>94</v>
      </c>
      <c r="M3" s="3" t="s">
        <v>75</v>
      </c>
    </row>
    <row r="4" spans="1:13" x14ac:dyDescent="0.25">
      <c r="A4" s="3" t="s">
        <v>50</v>
      </c>
      <c r="B4" s="3" t="s">
        <v>63</v>
      </c>
      <c r="C4" s="3" t="s">
        <v>65</v>
      </c>
      <c r="D4" s="3" t="s">
        <v>52</v>
      </c>
      <c r="E4" s="3" t="s">
        <v>155</v>
      </c>
      <c r="F4" s="3">
        <v>1</v>
      </c>
      <c r="G4" s="3">
        <v>3</v>
      </c>
      <c r="H4" s="3">
        <v>120</v>
      </c>
      <c r="I4" s="3">
        <v>127</v>
      </c>
      <c r="J4" s="7">
        <f t="shared" si="0"/>
        <v>25</v>
      </c>
      <c r="K4" s="3">
        <v>12</v>
      </c>
      <c r="L4" s="3">
        <v>93</v>
      </c>
      <c r="M4" s="3" t="s">
        <v>76</v>
      </c>
    </row>
    <row r="5" spans="1:13" x14ac:dyDescent="0.25">
      <c r="A5" s="3" t="s">
        <v>50</v>
      </c>
      <c r="B5" s="3" t="s">
        <v>62</v>
      </c>
      <c r="C5" s="3" t="s">
        <v>65</v>
      </c>
      <c r="D5" s="3" t="s">
        <v>52</v>
      </c>
      <c r="E5" s="3" t="s">
        <v>155</v>
      </c>
      <c r="F5" s="3">
        <v>1</v>
      </c>
      <c r="G5" s="3">
        <v>3</v>
      </c>
      <c r="H5" s="3">
        <v>120</v>
      </c>
      <c r="I5" s="3">
        <v>127</v>
      </c>
      <c r="J5" s="7">
        <f t="shared" si="0"/>
        <v>25</v>
      </c>
      <c r="K5" s="3">
        <v>24</v>
      </c>
      <c r="L5" s="3">
        <v>94</v>
      </c>
      <c r="M5" t="s">
        <v>77</v>
      </c>
    </row>
    <row r="6" spans="1:13" x14ac:dyDescent="0.25">
      <c r="A6" s="3" t="s">
        <v>66</v>
      </c>
      <c r="B6" s="3" t="s">
        <v>69</v>
      </c>
      <c r="C6" s="3" t="s">
        <v>67</v>
      </c>
      <c r="D6" s="3" t="s">
        <v>68</v>
      </c>
      <c r="E6" s="3" t="s">
        <v>156</v>
      </c>
      <c r="F6" s="3">
        <v>1</v>
      </c>
      <c r="G6" s="3">
        <v>3.8</v>
      </c>
      <c r="H6" s="3">
        <v>220</v>
      </c>
      <c r="I6" s="3">
        <v>240</v>
      </c>
      <c r="J6" s="7">
        <f t="shared" si="0"/>
        <v>17.272727272727273</v>
      </c>
      <c r="L6" s="3">
        <v>97.9</v>
      </c>
      <c r="M6" t="s">
        <v>157</v>
      </c>
    </row>
    <row r="7" spans="1:13" x14ac:dyDescent="0.25">
      <c r="A7" s="3" t="s">
        <v>66</v>
      </c>
      <c r="B7" s="3" t="s">
        <v>70</v>
      </c>
      <c r="C7" s="3" t="s">
        <v>67</v>
      </c>
      <c r="D7" s="3" t="s">
        <v>68</v>
      </c>
      <c r="E7" s="3" t="s">
        <v>156</v>
      </c>
      <c r="F7" s="3">
        <v>1</v>
      </c>
      <c r="G7" s="3">
        <v>5</v>
      </c>
      <c r="H7" s="3">
        <v>220</v>
      </c>
      <c r="I7" s="3">
        <v>240</v>
      </c>
      <c r="J7" s="7">
        <f t="shared" si="0"/>
        <v>22.727272727272727</v>
      </c>
      <c r="L7" s="3">
        <v>97.9</v>
      </c>
      <c r="M7" t="s">
        <v>157</v>
      </c>
    </row>
    <row r="8" spans="1:13" x14ac:dyDescent="0.25">
      <c r="A8" s="3" t="s">
        <v>66</v>
      </c>
      <c r="B8" s="3" t="s">
        <v>71</v>
      </c>
      <c r="C8" s="3" t="s">
        <v>67</v>
      </c>
      <c r="D8" s="3" t="s">
        <v>68</v>
      </c>
      <c r="E8" s="3" t="s">
        <v>156</v>
      </c>
      <c r="F8" s="3">
        <v>1</v>
      </c>
      <c r="G8" s="3">
        <v>6</v>
      </c>
      <c r="H8" s="3">
        <v>220</v>
      </c>
      <c r="I8" s="3">
        <v>240</v>
      </c>
      <c r="J8" s="7">
        <f t="shared" si="0"/>
        <v>27.272727272727273</v>
      </c>
      <c r="L8" s="3">
        <v>97.9</v>
      </c>
      <c r="M8" t="s">
        <v>157</v>
      </c>
    </row>
    <row r="9" spans="1:13" x14ac:dyDescent="0.25">
      <c r="A9" s="3" t="s">
        <v>66</v>
      </c>
      <c r="B9" s="3" t="s">
        <v>72</v>
      </c>
      <c r="C9" s="3" t="s">
        <v>67</v>
      </c>
      <c r="D9" s="3" t="s">
        <v>68</v>
      </c>
      <c r="E9" s="3" t="s">
        <v>156</v>
      </c>
      <c r="F9" s="3">
        <v>1</v>
      </c>
      <c r="G9" s="3">
        <v>7.6</v>
      </c>
      <c r="H9" s="3">
        <v>220</v>
      </c>
      <c r="I9" s="3">
        <v>240</v>
      </c>
      <c r="J9" s="7">
        <f t="shared" si="0"/>
        <v>34.545454545454547</v>
      </c>
      <c r="L9" s="3">
        <v>97.9</v>
      </c>
      <c r="M9" t="s">
        <v>157</v>
      </c>
    </row>
    <row r="10" spans="1:13" x14ac:dyDescent="0.25">
      <c r="A10" s="3" t="s">
        <v>66</v>
      </c>
      <c r="B10" s="3" t="s">
        <v>73</v>
      </c>
      <c r="C10" s="3" t="s">
        <v>67</v>
      </c>
      <c r="D10" s="3" t="s">
        <v>68</v>
      </c>
      <c r="E10" s="3" t="s">
        <v>156</v>
      </c>
      <c r="F10" s="3">
        <v>1</v>
      </c>
      <c r="G10" s="3">
        <v>8.1999999999999993</v>
      </c>
      <c r="H10" s="3">
        <v>220</v>
      </c>
      <c r="I10" s="3">
        <v>240</v>
      </c>
      <c r="J10" s="7">
        <f t="shared" si="0"/>
        <v>37.272727272727273</v>
      </c>
      <c r="L10" s="3">
        <v>97.9</v>
      </c>
      <c r="M10" t="s">
        <v>157</v>
      </c>
    </row>
    <row r="11" spans="1:13" x14ac:dyDescent="0.25">
      <c r="A11" s="3" t="s">
        <v>146</v>
      </c>
      <c r="B11" s="3" t="s">
        <v>147</v>
      </c>
      <c r="C11" s="3" t="s">
        <v>67</v>
      </c>
      <c r="D11" s="3" t="s">
        <v>68</v>
      </c>
      <c r="E11" s="3" t="s">
        <v>156</v>
      </c>
      <c r="F11" s="3">
        <v>1</v>
      </c>
      <c r="G11" s="3">
        <v>2.5</v>
      </c>
      <c r="H11" s="3">
        <v>240</v>
      </c>
      <c r="I11" s="3">
        <v>264</v>
      </c>
      <c r="J11" s="7">
        <f t="shared" si="0"/>
        <v>10.416666666666666</v>
      </c>
      <c r="L11" s="3">
        <v>98.2</v>
      </c>
      <c r="M11" t="s">
        <v>158</v>
      </c>
    </row>
    <row r="12" spans="1:13" x14ac:dyDescent="0.25">
      <c r="A12" s="3" t="s">
        <v>146</v>
      </c>
      <c r="B12" s="3" t="s">
        <v>148</v>
      </c>
      <c r="C12" s="3" t="s">
        <v>67</v>
      </c>
      <c r="D12" s="3" t="s">
        <v>68</v>
      </c>
      <c r="E12" s="3" t="s">
        <v>156</v>
      </c>
      <c r="F12" s="3">
        <v>1</v>
      </c>
      <c r="G12" s="3">
        <v>3</v>
      </c>
      <c r="H12" s="3">
        <v>240</v>
      </c>
      <c r="I12" s="3">
        <v>264</v>
      </c>
      <c r="J12" s="7">
        <f t="shared" si="0"/>
        <v>12.5</v>
      </c>
      <c r="L12" s="3">
        <v>98.2</v>
      </c>
      <c r="M12" t="s">
        <v>158</v>
      </c>
    </row>
    <row r="13" spans="1:13" x14ac:dyDescent="0.25">
      <c r="A13" s="3" t="s">
        <v>146</v>
      </c>
      <c r="B13" s="3" t="s">
        <v>149</v>
      </c>
      <c r="C13" s="3" t="s">
        <v>67</v>
      </c>
      <c r="D13" s="3" t="s">
        <v>68</v>
      </c>
      <c r="E13" s="3" t="s">
        <v>156</v>
      </c>
      <c r="F13" s="3">
        <v>1</v>
      </c>
      <c r="G13" s="3">
        <v>3.6</v>
      </c>
      <c r="H13" s="3">
        <v>240</v>
      </c>
      <c r="I13" s="3">
        <v>264</v>
      </c>
      <c r="J13" s="7">
        <f t="shared" si="0"/>
        <v>15</v>
      </c>
      <c r="L13" s="3">
        <v>98.2</v>
      </c>
      <c r="M13" t="s">
        <v>158</v>
      </c>
    </row>
    <row r="14" spans="1:13" x14ac:dyDescent="0.25">
      <c r="A14" s="3" t="s">
        <v>146</v>
      </c>
      <c r="B14" s="3" t="s">
        <v>150</v>
      </c>
      <c r="C14" s="3" t="s">
        <v>67</v>
      </c>
      <c r="D14" s="3" t="s">
        <v>68</v>
      </c>
      <c r="E14" s="3" t="s">
        <v>156</v>
      </c>
      <c r="F14" s="3">
        <v>1</v>
      </c>
      <c r="G14" s="3">
        <v>4.2</v>
      </c>
      <c r="H14" s="3">
        <v>240</v>
      </c>
      <c r="I14" s="3">
        <v>264</v>
      </c>
      <c r="J14" s="7">
        <f t="shared" si="0"/>
        <v>17.5</v>
      </c>
      <c r="L14" s="3">
        <v>98.4</v>
      </c>
      <c r="M14" t="s">
        <v>158</v>
      </c>
    </row>
    <row r="15" spans="1:13" x14ac:dyDescent="0.25">
      <c r="A15" s="3" t="s">
        <v>146</v>
      </c>
      <c r="B15" s="3" t="s">
        <v>151</v>
      </c>
      <c r="C15" s="3" t="s">
        <v>67</v>
      </c>
      <c r="D15" s="3" t="s">
        <v>68</v>
      </c>
      <c r="E15" s="3" t="s">
        <v>156</v>
      </c>
      <c r="F15" s="3">
        <v>1</v>
      </c>
      <c r="G15" s="3">
        <v>4.5999999999999996</v>
      </c>
      <c r="H15" s="3">
        <v>240</v>
      </c>
      <c r="I15" s="3">
        <v>264</v>
      </c>
      <c r="J15" s="7">
        <f t="shared" si="0"/>
        <v>19.166666666666668</v>
      </c>
      <c r="L15" s="3">
        <v>98.4</v>
      </c>
      <c r="M15" t="s">
        <v>158</v>
      </c>
    </row>
    <row r="16" spans="1:13" x14ac:dyDescent="0.25">
      <c r="A16" s="3" t="s">
        <v>146</v>
      </c>
      <c r="B16" s="3" t="s">
        <v>152</v>
      </c>
      <c r="C16" s="3" t="s">
        <v>67</v>
      </c>
      <c r="D16" s="3" t="s">
        <v>68</v>
      </c>
      <c r="E16" s="3" t="s">
        <v>156</v>
      </c>
      <c r="F16" s="3">
        <v>1</v>
      </c>
      <c r="G16" s="3">
        <v>5</v>
      </c>
      <c r="H16" s="3">
        <v>240</v>
      </c>
      <c r="I16" s="3">
        <v>264</v>
      </c>
      <c r="J16" s="7">
        <f t="shared" si="0"/>
        <v>20.833333333333332</v>
      </c>
      <c r="L16" s="3">
        <v>98.4</v>
      </c>
      <c r="M16" t="s">
        <v>158</v>
      </c>
    </row>
    <row r="17" spans="1:13" x14ac:dyDescent="0.25">
      <c r="A17" s="3" t="s">
        <v>146</v>
      </c>
      <c r="B17" s="3" t="s">
        <v>153</v>
      </c>
      <c r="C17" s="3" t="s">
        <v>67</v>
      </c>
      <c r="D17" s="3" t="s">
        <v>68</v>
      </c>
      <c r="E17" s="3" t="s">
        <v>156</v>
      </c>
      <c r="F17" s="3">
        <v>1</v>
      </c>
      <c r="G17" s="3">
        <v>6</v>
      </c>
      <c r="H17" s="3">
        <v>240</v>
      </c>
      <c r="I17" s="3">
        <v>264</v>
      </c>
      <c r="J17" s="7">
        <f t="shared" si="0"/>
        <v>25</v>
      </c>
      <c r="L17" s="3">
        <v>98.4</v>
      </c>
      <c r="M17" t="s">
        <v>158</v>
      </c>
    </row>
    <row r="18" spans="1:13" x14ac:dyDescent="0.25">
      <c r="A18" s="3" t="s">
        <v>146</v>
      </c>
      <c r="B18" s="3" t="s">
        <v>159</v>
      </c>
      <c r="C18" s="3" t="s">
        <v>65</v>
      </c>
      <c r="D18" s="3" t="s">
        <v>52</v>
      </c>
      <c r="E18" s="3" t="s">
        <v>156</v>
      </c>
      <c r="F18" s="3">
        <v>1</v>
      </c>
      <c r="G18" s="3">
        <v>4</v>
      </c>
      <c r="H18" s="3">
        <v>120</v>
      </c>
      <c r="I18" s="3">
        <v>240</v>
      </c>
      <c r="J18" s="7">
        <f t="shared" si="0"/>
        <v>33.333333333333336</v>
      </c>
      <c r="K18" s="3">
        <v>48</v>
      </c>
      <c r="L18" s="3">
        <v>85</v>
      </c>
      <c r="M18" t="s">
        <v>165</v>
      </c>
    </row>
    <row r="19" spans="1:13" x14ac:dyDescent="0.25">
      <c r="A19" s="3" t="s">
        <v>146</v>
      </c>
      <c r="B19" s="3" t="s">
        <v>160</v>
      </c>
      <c r="C19" s="3" t="s">
        <v>65</v>
      </c>
      <c r="D19" s="3" t="s">
        <v>52</v>
      </c>
      <c r="E19" s="3" t="s">
        <v>156</v>
      </c>
      <c r="F19" s="3">
        <v>1</v>
      </c>
      <c r="G19" s="3">
        <v>5</v>
      </c>
      <c r="H19" s="3">
        <v>120</v>
      </c>
      <c r="I19" s="3">
        <v>240</v>
      </c>
      <c r="J19" s="7">
        <f t="shared" si="0"/>
        <v>41.666666666666664</v>
      </c>
      <c r="K19" s="3">
        <v>48</v>
      </c>
      <c r="L19" s="3">
        <v>85</v>
      </c>
      <c r="M19" t="s">
        <v>165</v>
      </c>
    </row>
    <row r="20" spans="1:13" x14ac:dyDescent="0.25">
      <c r="A20" s="3" t="s">
        <v>146</v>
      </c>
      <c r="B20" s="3" t="s">
        <v>161</v>
      </c>
      <c r="C20" s="3" t="s">
        <v>65</v>
      </c>
      <c r="D20" s="3" t="s">
        <v>52</v>
      </c>
      <c r="E20" s="3" t="s">
        <v>156</v>
      </c>
      <c r="F20" s="3">
        <v>1</v>
      </c>
      <c r="G20" s="3">
        <v>6</v>
      </c>
      <c r="H20" s="3">
        <v>120</v>
      </c>
      <c r="I20" s="3">
        <v>240</v>
      </c>
      <c r="J20" s="7">
        <f t="shared" si="0"/>
        <v>50</v>
      </c>
      <c r="K20" s="3">
        <v>48</v>
      </c>
      <c r="L20" s="3">
        <v>85</v>
      </c>
      <c r="M20" t="s">
        <v>165</v>
      </c>
    </row>
    <row r="21" spans="1:13" x14ac:dyDescent="0.25">
      <c r="A21" s="3" t="s">
        <v>146</v>
      </c>
      <c r="B21" s="3" t="s">
        <v>162</v>
      </c>
      <c r="C21" s="3" t="s">
        <v>65</v>
      </c>
      <c r="D21" s="3" t="s">
        <v>52</v>
      </c>
      <c r="E21" s="3" t="s">
        <v>156</v>
      </c>
      <c r="F21" s="3">
        <v>1</v>
      </c>
      <c r="G21" s="3">
        <v>8</v>
      </c>
      <c r="H21" s="3">
        <v>120</v>
      </c>
      <c r="I21" s="3">
        <v>240</v>
      </c>
      <c r="J21" s="7">
        <f t="shared" si="0"/>
        <v>66.666666666666671</v>
      </c>
      <c r="K21" s="3">
        <v>48</v>
      </c>
      <c r="L21" s="3">
        <v>85</v>
      </c>
      <c r="M21" t="s">
        <v>165</v>
      </c>
    </row>
    <row r="22" spans="1:13" x14ac:dyDescent="0.25">
      <c r="A22" s="3" t="s">
        <v>146</v>
      </c>
      <c r="B22" s="3" t="s">
        <v>163</v>
      </c>
      <c r="C22" s="3" t="s">
        <v>65</v>
      </c>
      <c r="D22" s="3" t="s">
        <v>52</v>
      </c>
      <c r="E22" s="3" t="s">
        <v>156</v>
      </c>
      <c r="F22" s="3">
        <v>1</v>
      </c>
      <c r="G22" s="3">
        <v>10</v>
      </c>
      <c r="H22" s="3">
        <v>120</v>
      </c>
      <c r="I22" s="3">
        <v>240</v>
      </c>
      <c r="J22" s="7">
        <f t="shared" si="0"/>
        <v>83.333333333333329</v>
      </c>
      <c r="K22" s="3">
        <v>48</v>
      </c>
      <c r="L22" s="3">
        <v>85</v>
      </c>
      <c r="M22" t="s">
        <v>165</v>
      </c>
    </row>
    <row r="23" spans="1:13" x14ac:dyDescent="0.25">
      <c r="A23" s="3" t="s">
        <v>146</v>
      </c>
      <c r="B23" s="3" t="s">
        <v>164</v>
      </c>
      <c r="C23" s="3" t="s">
        <v>65</v>
      </c>
      <c r="D23" s="3" t="s">
        <v>52</v>
      </c>
      <c r="E23" s="3" t="s">
        <v>156</v>
      </c>
      <c r="F23" s="3">
        <v>1</v>
      </c>
      <c r="G23" s="3">
        <v>12</v>
      </c>
      <c r="H23" s="3">
        <v>120</v>
      </c>
      <c r="I23" s="3">
        <v>240</v>
      </c>
      <c r="J23" s="7">
        <f t="shared" si="0"/>
        <v>100</v>
      </c>
      <c r="K23" s="3">
        <v>48</v>
      </c>
      <c r="L23" s="3">
        <v>85</v>
      </c>
      <c r="M23" t="s">
        <v>165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3B0C-C8A9-4E0B-B49A-45313A734E0F}">
  <dimension ref="A1:K11"/>
  <sheetViews>
    <sheetView workbookViewId="0">
      <selection activeCell="B2" sqref="B2"/>
    </sheetView>
  </sheetViews>
  <sheetFormatPr baseColWidth="10" defaultRowHeight="15" x14ac:dyDescent="0.25"/>
  <cols>
    <col min="1" max="1" width="15.7109375" style="3" customWidth="1"/>
    <col min="2" max="2" width="19.85546875" style="3" customWidth="1"/>
    <col min="3" max="4" width="11.42578125" style="3"/>
    <col min="5" max="5" width="15" style="3" customWidth="1"/>
    <col min="6" max="6" width="12.5703125" style="3" customWidth="1"/>
    <col min="7" max="16384" width="11.42578125" style="3"/>
  </cols>
  <sheetData>
    <row r="1" spans="1:11" x14ac:dyDescent="0.25">
      <c r="A1" s="4" t="s">
        <v>1</v>
      </c>
      <c r="B1" s="4" t="s">
        <v>2</v>
      </c>
      <c r="C1" s="1" t="s">
        <v>117</v>
      </c>
      <c r="D1" s="1" t="s">
        <v>112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109</v>
      </c>
      <c r="J1" s="4" t="s">
        <v>111</v>
      </c>
      <c r="K1" s="4" t="s">
        <v>11</v>
      </c>
    </row>
    <row r="2" spans="1:11" x14ac:dyDescent="0.25">
      <c r="A2" s="3" t="s">
        <v>110</v>
      </c>
      <c r="B2" s="3" t="s">
        <v>168</v>
      </c>
      <c r="C2" s="3" t="s">
        <v>118</v>
      </c>
      <c r="D2" s="3">
        <v>150</v>
      </c>
      <c r="E2" s="6">
        <v>1.8</v>
      </c>
      <c r="F2" s="3">
        <v>13</v>
      </c>
      <c r="G2" s="3">
        <v>11.5</v>
      </c>
      <c r="H2" s="3">
        <v>30</v>
      </c>
      <c r="I2" s="3">
        <v>0.8</v>
      </c>
      <c r="J2" s="3">
        <v>0.2</v>
      </c>
      <c r="K2" t="s">
        <v>113</v>
      </c>
    </row>
    <row r="3" spans="1:11" x14ac:dyDescent="0.25">
      <c r="A3" s="3" t="s">
        <v>110</v>
      </c>
      <c r="B3" s="3" t="s">
        <v>170</v>
      </c>
      <c r="C3" s="3" t="s">
        <v>118</v>
      </c>
      <c r="D3" s="3">
        <v>167</v>
      </c>
      <c r="E3" s="6">
        <v>2004</v>
      </c>
      <c r="F3" s="3">
        <v>13</v>
      </c>
      <c r="G3" s="3">
        <v>11.5</v>
      </c>
      <c r="H3" s="3">
        <v>33.4</v>
      </c>
      <c r="I3" s="3">
        <v>0.8</v>
      </c>
      <c r="J3" s="3">
        <v>0.2</v>
      </c>
      <c r="K3" t="s">
        <v>113</v>
      </c>
    </row>
    <row r="4" spans="1:11" x14ac:dyDescent="0.25">
      <c r="A4" s="3" t="s">
        <v>110</v>
      </c>
      <c r="B4" s="3" t="s">
        <v>171</v>
      </c>
      <c r="C4" s="3" t="s">
        <v>118</v>
      </c>
      <c r="D4" s="3">
        <v>202</v>
      </c>
      <c r="E4" s="6">
        <v>2424</v>
      </c>
      <c r="F4" s="3">
        <v>13</v>
      </c>
      <c r="G4" s="3">
        <v>11.5</v>
      </c>
      <c r="H4" s="3">
        <v>40.4</v>
      </c>
      <c r="I4" s="3">
        <v>0.8</v>
      </c>
      <c r="J4" s="3">
        <v>0.2</v>
      </c>
      <c r="K4" t="s">
        <v>113</v>
      </c>
    </row>
    <row r="5" spans="1:11" x14ac:dyDescent="0.25">
      <c r="A5" s="3" t="s">
        <v>110</v>
      </c>
      <c r="B5" s="3" t="s">
        <v>172</v>
      </c>
      <c r="C5" s="3" t="s">
        <v>118</v>
      </c>
      <c r="D5" s="3">
        <v>235</v>
      </c>
      <c r="E5" s="6">
        <v>2820</v>
      </c>
      <c r="F5" s="3">
        <v>13</v>
      </c>
      <c r="G5" s="3">
        <v>11.5</v>
      </c>
      <c r="H5" s="3">
        <v>47</v>
      </c>
      <c r="I5" s="3">
        <v>0.8</v>
      </c>
      <c r="J5" s="3">
        <v>0.2</v>
      </c>
      <c r="K5" t="s">
        <v>113</v>
      </c>
    </row>
    <row r="6" spans="1:11" x14ac:dyDescent="0.25">
      <c r="A6" s="3" t="s">
        <v>114</v>
      </c>
      <c r="B6" s="3" t="s">
        <v>115</v>
      </c>
      <c r="C6" t="s">
        <v>119</v>
      </c>
      <c r="D6" s="3">
        <v>150</v>
      </c>
      <c r="E6" s="3">
        <v>1800</v>
      </c>
      <c r="F6" s="3">
        <v>12.6</v>
      </c>
      <c r="G6" s="3">
        <v>8.25</v>
      </c>
      <c r="H6" s="3">
        <v>20</v>
      </c>
      <c r="I6" s="3">
        <v>0.95</v>
      </c>
      <c r="J6" s="3">
        <v>0.3</v>
      </c>
      <c r="K6" t="s">
        <v>116</v>
      </c>
    </row>
    <row r="7" spans="1:11" x14ac:dyDescent="0.25">
      <c r="A7" s="3" t="s">
        <v>120</v>
      </c>
      <c r="B7" s="3" t="s">
        <v>121</v>
      </c>
      <c r="C7" t="s">
        <v>119</v>
      </c>
      <c r="D7" s="3">
        <v>200</v>
      </c>
      <c r="E7" s="5">
        <v>2560</v>
      </c>
      <c r="F7" s="3">
        <v>14.6</v>
      </c>
      <c r="G7" s="3">
        <v>11</v>
      </c>
      <c r="H7" s="3">
        <v>150</v>
      </c>
      <c r="I7" s="3">
        <v>0.96</v>
      </c>
      <c r="J7" s="3">
        <v>0.1</v>
      </c>
      <c r="K7" t="s">
        <v>126</v>
      </c>
    </row>
    <row r="8" spans="1:11" x14ac:dyDescent="0.25">
      <c r="A8" s="3" t="s">
        <v>128</v>
      </c>
      <c r="B8" s="3" t="s">
        <v>129</v>
      </c>
      <c r="C8" s="3" t="s">
        <v>127</v>
      </c>
      <c r="D8" s="3">
        <v>8</v>
      </c>
      <c r="E8" s="3">
        <v>9.6000000000000002E-2</v>
      </c>
      <c r="F8" s="3">
        <v>13.5</v>
      </c>
      <c r="G8" s="3">
        <v>10.9</v>
      </c>
      <c r="H8" s="3">
        <v>120</v>
      </c>
      <c r="I8" s="3">
        <v>0.9</v>
      </c>
      <c r="J8" s="3">
        <v>0.3</v>
      </c>
      <c r="K8" t="s">
        <v>131</v>
      </c>
    </row>
    <row r="9" spans="1:11" x14ac:dyDescent="0.25">
      <c r="A9" s="3" t="s">
        <v>134</v>
      </c>
      <c r="B9" s="3" t="s">
        <v>133</v>
      </c>
      <c r="C9" s="3" t="s">
        <v>118</v>
      </c>
      <c r="D9" s="3">
        <v>100</v>
      </c>
      <c r="E9" s="5">
        <v>1200</v>
      </c>
      <c r="F9" s="3">
        <v>13</v>
      </c>
      <c r="G9" s="3">
        <v>9.5</v>
      </c>
      <c r="H9" s="3">
        <v>900</v>
      </c>
      <c r="I9" s="3">
        <v>0.9</v>
      </c>
      <c r="J9" s="3">
        <v>0.3</v>
      </c>
      <c r="K9" t="s">
        <v>135</v>
      </c>
    </row>
    <row r="10" spans="1:11" x14ac:dyDescent="0.25">
      <c r="A10" s="3" t="s">
        <v>136</v>
      </c>
      <c r="B10" s="3" t="s">
        <v>137</v>
      </c>
      <c r="C10" t="s">
        <v>119</v>
      </c>
      <c r="D10" s="3">
        <v>100</v>
      </c>
      <c r="E10" s="3">
        <v>2.56</v>
      </c>
      <c r="F10" s="3">
        <v>25.6</v>
      </c>
      <c r="G10" s="3">
        <v>20</v>
      </c>
      <c r="H10" s="3">
        <v>100</v>
      </c>
      <c r="I10" s="3">
        <v>0.9</v>
      </c>
      <c r="J10" s="3">
        <v>0.2</v>
      </c>
      <c r="K10" t="s">
        <v>138</v>
      </c>
    </row>
    <row r="11" spans="1:11" x14ac:dyDescent="0.25">
      <c r="A11" s="3" t="s">
        <v>139</v>
      </c>
      <c r="B11" s="3" t="s">
        <v>140</v>
      </c>
      <c r="C11" t="s">
        <v>119</v>
      </c>
      <c r="D11" s="3">
        <v>100</v>
      </c>
      <c r="E11" s="5">
        <v>4800</v>
      </c>
      <c r="F11" s="3">
        <v>54</v>
      </c>
      <c r="G11" s="3">
        <v>39</v>
      </c>
      <c r="H11" s="3">
        <v>100</v>
      </c>
      <c r="I11" s="3">
        <v>0.9</v>
      </c>
      <c r="J11" s="3">
        <v>0.2</v>
      </c>
      <c r="K11" t="s">
        <v>141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C6EF-87A5-4092-90CD-D7A42DC25004}">
  <dimension ref="A1:L10"/>
  <sheetViews>
    <sheetView workbookViewId="0">
      <pane ySplit="1" topLeftCell="A2" activePane="bottomLeft" state="frozen"/>
      <selection pane="bottomLeft" activeCell="H1" sqref="H1"/>
    </sheetView>
  </sheetViews>
  <sheetFormatPr baseColWidth="10" defaultRowHeight="15" x14ac:dyDescent="0.25"/>
  <cols>
    <col min="1" max="1" width="14" style="3" customWidth="1"/>
    <col min="2" max="2" width="13.28515625" style="3" bestFit="1" customWidth="1"/>
    <col min="3" max="7" width="11.42578125" style="3"/>
    <col min="8" max="8" width="20.85546875" style="3" customWidth="1"/>
    <col min="9" max="10" width="11.42578125" style="3"/>
    <col min="11" max="11" width="17" style="3" customWidth="1"/>
    <col min="12" max="16384" width="11.42578125" style="3"/>
  </cols>
  <sheetData>
    <row r="1" spans="1:12" x14ac:dyDescent="0.25">
      <c r="A1" s="4" t="s">
        <v>1</v>
      </c>
      <c r="B1" s="4" t="s">
        <v>2</v>
      </c>
      <c r="C1" s="4" t="s">
        <v>82</v>
      </c>
      <c r="D1" s="4" t="s">
        <v>187</v>
      </c>
      <c r="E1" s="4" t="s">
        <v>188</v>
      </c>
      <c r="F1" s="4" t="s">
        <v>55</v>
      </c>
      <c r="G1" s="4" t="s">
        <v>186</v>
      </c>
      <c r="H1" s="4" t="s">
        <v>132</v>
      </c>
      <c r="I1" s="4" t="s">
        <v>93</v>
      </c>
      <c r="J1" s="4" t="s">
        <v>94</v>
      </c>
      <c r="K1" s="4" t="s">
        <v>130</v>
      </c>
      <c r="L1" s="4" t="s">
        <v>11</v>
      </c>
    </row>
    <row r="2" spans="1:12" x14ac:dyDescent="0.25">
      <c r="A2" s="3" t="s">
        <v>95</v>
      </c>
      <c r="B2" s="3" t="s">
        <v>99</v>
      </c>
      <c r="C2" s="3">
        <v>0.8</v>
      </c>
      <c r="D2" s="3">
        <v>126</v>
      </c>
      <c r="E2" s="3">
        <v>120</v>
      </c>
      <c r="F2" s="3">
        <v>1</v>
      </c>
      <c r="G2" s="3">
        <v>0.8</v>
      </c>
      <c r="H2" s="3" t="s">
        <v>100</v>
      </c>
      <c r="I2" s="7">
        <v>0.76</v>
      </c>
      <c r="J2" s="3">
        <v>7.6E-3</v>
      </c>
      <c r="K2" s="3">
        <v>4.2</v>
      </c>
      <c r="L2" t="s">
        <v>101</v>
      </c>
    </row>
    <row r="3" spans="1:12" x14ac:dyDescent="0.25">
      <c r="A3" s="3" t="s">
        <v>95</v>
      </c>
      <c r="B3" s="3" t="s">
        <v>104</v>
      </c>
      <c r="C3" s="3">
        <v>2.2999999999999998</v>
      </c>
      <c r="D3" s="3">
        <v>126</v>
      </c>
      <c r="E3" s="3">
        <v>120</v>
      </c>
      <c r="F3" s="3">
        <v>1</v>
      </c>
      <c r="G3" s="3">
        <v>1</v>
      </c>
      <c r="H3" s="3" t="s">
        <v>100</v>
      </c>
      <c r="I3" s="7">
        <v>2.27</v>
      </c>
      <c r="J3" s="3">
        <v>0.22700000000000001</v>
      </c>
      <c r="K3" s="3">
        <v>15.1</v>
      </c>
      <c r="L3" t="s">
        <v>105</v>
      </c>
    </row>
    <row r="4" spans="1:12" x14ac:dyDescent="0.25">
      <c r="A4" s="3" t="s">
        <v>95</v>
      </c>
      <c r="B4" t="s">
        <v>106</v>
      </c>
      <c r="C4" s="3">
        <v>2.8</v>
      </c>
      <c r="D4" s="3">
        <v>126</v>
      </c>
      <c r="E4" s="3">
        <v>120</v>
      </c>
      <c r="F4" s="3">
        <v>1</v>
      </c>
      <c r="G4" s="3">
        <v>1</v>
      </c>
      <c r="H4" s="3" t="s">
        <v>100</v>
      </c>
      <c r="I4" s="7">
        <v>2.27</v>
      </c>
      <c r="J4" s="3">
        <v>0.22700000000000001</v>
      </c>
      <c r="K4" s="3">
        <v>15.1</v>
      </c>
      <c r="L4" t="s">
        <v>107</v>
      </c>
    </row>
    <row r="5" spans="1:12" x14ac:dyDescent="0.25">
      <c r="A5" s="3" t="s">
        <v>95</v>
      </c>
      <c r="B5" s="3" t="s">
        <v>169</v>
      </c>
      <c r="C5" s="3">
        <v>5</v>
      </c>
      <c r="D5" s="3">
        <v>126</v>
      </c>
      <c r="E5" s="3">
        <v>120</v>
      </c>
      <c r="F5" s="3">
        <v>1</v>
      </c>
      <c r="G5" s="3">
        <v>0.8</v>
      </c>
      <c r="H5" s="3" t="s">
        <v>96</v>
      </c>
      <c r="I5" s="7">
        <v>2.08</v>
      </c>
      <c r="J5" s="3">
        <v>0.20799999999999999</v>
      </c>
      <c r="K5" s="3">
        <v>12.1</v>
      </c>
      <c r="L5" t="s">
        <v>184</v>
      </c>
    </row>
    <row r="6" spans="1:12" x14ac:dyDescent="0.25">
      <c r="A6" s="3" t="s">
        <v>183</v>
      </c>
      <c r="B6" s="3" t="s">
        <v>97</v>
      </c>
      <c r="C6" s="3">
        <v>8</v>
      </c>
      <c r="D6" s="3">
        <v>127</v>
      </c>
      <c r="E6" s="3">
        <v>120</v>
      </c>
      <c r="F6" s="3">
        <v>1</v>
      </c>
      <c r="G6" s="3">
        <v>1</v>
      </c>
      <c r="H6" s="3" t="s">
        <v>96</v>
      </c>
      <c r="I6" s="7">
        <v>2.1280000000000001</v>
      </c>
      <c r="J6" s="3">
        <v>0.21279999999999999</v>
      </c>
      <c r="K6" s="3">
        <v>45</v>
      </c>
      <c r="L6" t="s">
        <v>98</v>
      </c>
    </row>
    <row r="7" spans="1:12" x14ac:dyDescent="0.25">
      <c r="A7" s="3" t="s">
        <v>183</v>
      </c>
      <c r="B7" s="3" t="s">
        <v>173</v>
      </c>
      <c r="C7" s="3">
        <v>10.199999999999999</v>
      </c>
      <c r="D7" s="3">
        <v>127</v>
      </c>
      <c r="E7" s="3">
        <v>120</v>
      </c>
      <c r="F7" s="3">
        <v>3</v>
      </c>
      <c r="G7" s="3">
        <v>1</v>
      </c>
      <c r="H7" s="3" t="s">
        <v>96</v>
      </c>
      <c r="I7" s="7">
        <v>2.7130000000000001</v>
      </c>
      <c r="J7" s="3">
        <f>I7/10</f>
        <v>0.27129999999999999</v>
      </c>
      <c r="K7" s="3">
        <v>45</v>
      </c>
      <c r="L7" t="s">
        <v>98</v>
      </c>
    </row>
    <row r="8" spans="1:12" x14ac:dyDescent="0.25">
      <c r="A8" s="3" t="s">
        <v>183</v>
      </c>
      <c r="B8" s="3" t="s">
        <v>174</v>
      </c>
      <c r="C8" s="3">
        <v>10</v>
      </c>
      <c r="D8" s="3">
        <v>127</v>
      </c>
      <c r="E8" s="3">
        <v>120</v>
      </c>
      <c r="F8" s="3">
        <v>1</v>
      </c>
      <c r="G8" s="3">
        <v>1</v>
      </c>
      <c r="H8" s="3" t="s">
        <v>96</v>
      </c>
      <c r="I8" s="7">
        <v>2.66</v>
      </c>
      <c r="J8" s="3">
        <f>I8/10</f>
        <v>0.26600000000000001</v>
      </c>
      <c r="K8" s="3">
        <v>45</v>
      </c>
      <c r="L8" t="s">
        <v>98</v>
      </c>
    </row>
    <row r="9" spans="1:12" x14ac:dyDescent="0.25">
      <c r="A9" s="3" t="s">
        <v>102</v>
      </c>
      <c r="B9" s="3" t="s">
        <v>103</v>
      </c>
      <c r="C9" s="3">
        <v>12</v>
      </c>
      <c r="D9" s="3">
        <v>231</v>
      </c>
      <c r="E9" s="3">
        <v>220</v>
      </c>
      <c r="F9" s="3">
        <v>3</v>
      </c>
      <c r="G9" s="3">
        <v>0.8</v>
      </c>
      <c r="H9" s="3" t="s">
        <v>96</v>
      </c>
      <c r="I9" s="7">
        <v>5.0199999999999996</v>
      </c>
      <c r="J9" s="3">
        <v>0.502</v>
      </c>
      <c r="K9" s="3">
        <v>76</v>
      </c>
      <c r="L9" t="s">
        <v>185</v>
      </c>
    </row>
    <row r="10" spans="1:12" x14ac:dyDescent="0.25">
      <c r="A10" s="3" t="s">
        <v>167</v>
      </c>
      <c r="B10" s="3" t="s">
        <v>166</v>
      </c>
      <c r="C10" s="3">
        <v>1.5</v>
      </c>
      <c r="D10" s="3">
        <v>126</v>
      </c>
      <c r="E10" s="3">
        <v>120</v>
      </c>
      <c r="F10" s="3">
        <v>1</v>
      </c>
      <c r="G10" s="3">
        <v>1</v>
      </c>
      <c r="H10" s="3" t="s">
        <v>100</v>
      </c>
      <c r="I10" s="7">
        <v>2</v>
      </c>
      <c r="J10" s="3">
        <v>0.2</v>
      </c>
      <c r="K10" s="3">
        <v>18</v>
      </c>
      <c r="L10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9C76-7F19-4880-B7DA-265118FE94C5}">
  <dimension ref="A1:H9"/>
  <sheetViews>
    <sheetView workbookViewId="0">
      <pane ySplit="1" topLeftCell="A2" activePane="bottomLeft" state="frozen"/>
      <selection pane="bottomLeft" activeCell="G1" sqref="G1"/>
    </sheetView>
  </sheetViews>
  <sheetFormatPr baseColWidth="10" defaultRowHeight="15" x14ac:dyDescent="0.25"/>
  <cols>
    <col min="1" max="1" width="14.85546875" style="2" customWidth="1"/>
    <col min="2" max="16384" width="11.42578125" style="2"/>
  </cols>
  <sheetData>
    <row r="1" spans="1:8" x14ac:dyDescent="0.25">
      <c r="A1" s="1" t="s">
        <v>1</v>
      </c>
      <c r="B1" s="1" t="s">
        <v>2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11</v>
      </c>
    </row>
    <row r="2" spans="1:8" x14ac:dyDescent="0.25">
      <c r="A2" s="2" t="s">
        <v>83</v>
      </c>
      <c r="B2" s="2" t="s">
        <v>175</v>
      </c>
      <c r="C2" s="2">
        <v>1.75</v>
      </c>
      <c r="D2" s="2">
        <v>3.5</v>
      </c>
      <c r="E2" s="2">
        <v>12</v>
      </c>
      <c r="F2" s="2">
        <v>60</v>
      </c>
      <c r="G2" s="2">
        <v>0.8</v>
      </c>
      <c r="H2" s="2" t="s">
        <v>84</v>
      </c>
    </row>
    <row r="3" spans="1:8" x14ac:dyDescent="0.25">
      <c r="A3" s="2" t="s">
        <v>85</v>
      </c>
      <c r="B3" s="2" t="s">
        <v>176</v>
      </c>
      <c r="C3" s="2">
        <v>1.83</v>
      </c>
      <c r="D3" s="2">
        <v>3</v>
      </c>
      <c r="E3" s="2">
        <v>12</v>
      </c>
      <c r="F3" s="2">
        <v>45</v>
      </c>
      <c r="G3" s="2">
        <v>1</v>
      </c>
      <c r="H3" s="3" t="s">
        <v>86</v>
      </c>
    </row>
    <row r="4" spans="1:8" x14ac:dyDescent="0.25">
      <c r="A4" s="2" t="s">
        <v>85</v>
      </c>
      <c r="B4" s="2" t="s">
        <v>177</v>
      </c>
      <c r="C4" s="2">
        <v>1.95</v>
      </c>
      <c r="D4" s="2">
        <v>3</v>
      </c>
      <c r="E4" s="2">
        <v>12</v>
      </c>
      <c r="F4" s="2">
        <v>45</v>
      </c>
      <c r="G4" s="2">
        <v>1.2</v>
      </c>
      <c r="H4" s="3" t="s">
        <v>87</v>
      </c>
    </row>
    <row r="5" spans="1:8" x14ac:dyDescent="0.25">
      <c r="A5" s="2" t="s">
        <v>85</v>
      </c>
      <c r="B5" s="2" t="s">
        <v>178</v>
      </c>
      <c r="C5" s="2">
        <v>2.1</v>
      </c>
      <c r="D5" s="2">
        <v>3</v>
      </c>
      <c r="E5" s="2">
        <v>12</v>
      </c>
      <c r="F5" s="2">
        <v>45</v>
      </c>
      <c r="G5" s="2">
        <v>1.5</v>
      </c>
      <c r="H5" s="3" t="s">
        <v>88</v>
      </c>
    </row>
    <row r="6" spans="1:8" x14ac:dyDescent="0.25">
      <c r="A6" s="2" t="s">
        <v>85</v>
      </c>
      <c r="B6" s="2" t="s">
        <v>179</v>
      </c>
      <c r="C6" s="2">
        <v>2.2999999999999998</v>
      </c>
      <c r="D6" s="2">
        <v>3</v>
      </c>
      <c r="E6" s="2">
        <v>12</v>
      </c>
      <c r="F6" s="2">
        <v>45</v>
      </c>
      <c r="G6" s="2">
        <v>2</v>
      </c>
      <c r="H6" s="3" t="s">
        <v>89</v>
      </c>
    </row>
    <row r="7" spans="1:8" x14ac:dyDescent="0.25">
      <c r="A7" s="2" t="s">
        <v>85</v>
      </c>
      <c r="B7" s="2" t="s">
        <v>180</v>
      </c>
      <c r="C7" s="2">
        <v>3.45</v>
      </c>
      <c r="D7" s="2">
        <v>3</v>
      </c>
      <c r="E7" s="2">
        <v>12</v>
      </c>
      <c r="F7" s="2">
        <v>45</v>
      </c>
      <c r="G7" s="2">
        <v>3</v>
      </c>
      <c r="H7" s="3" t="s">
        <v>90</v>
      </c>
    </row>
    <row r="8" spans="1:8" x14ac:dyDescent="0.25">
      <c r="A8" s="2" t="s">
        <v>85</v>
      </c>
      <c r="B8" s="2" t="s">
        <v>181</v>
      </c>
      <c r="C8" s="2">
        <v>5.85</v>
      </c>
      <c r="D8" s="2">
        <v>3</v>
      </c>
      <c r="E8" s="2">
        <v>12</v>
      </c>
      <c r="F8" s="2">
        <v>45</v>
      </c>
      <c r="G8" s="2">
        <v>15</v>
      </c>
      <c r="H8" s="3" t="s">
        <v>91</v>
      </c>
    </row>
    <row r="9" spans="1:8" x14ac:dyDescent="0.25">
      <c r="A9" s="2" t="s">
        <v>85</v>
      </c>
      <c r="B9" s="2" t="s">
        <v>182</v>
      </c>
      <c r="C9" s="2">
        <v>6.4</v>
      </c>
      <c r="D9" s="2">
        <v>3</v>
      </c>
      <c r="E9" s="2">
        <v>12</v>
      </c>
      <c r="F9" s="2">
        <v>45</v>
      </c>
      <c r="G9" s="2">
        <v>20</v>
      </c>
      <c r="H9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PV</vt:lpstr>
      <vt:lpstr>INV</vt:lpstr>
      <vt:lpstr>BAT</vt:lpstr>
      <vt:lpstr>GE</vt:lpstr>
      <vt:lpstr>AERO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Rojas Paez</dc:creator>
  <cp:lastModifiedBy>Camilo Rojas Paez</cp:lastModifiedBy>
  <dcterms:created xsi:type="dcterms:W3CDTF">2024-10-04T21:01:49Z</dcterms:created>
  <dcterms:modified xsi:type="dcterms:W3CDTF">2024-10-21T21:59:26Z</dcterms:modified>
</cp:coreProperties>
</file>