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ANSADE_BD\Themes\1_Statistiques Démographiques et sociales\1.Démographie\"/>
    </mc:Choice>
  </mc:AlternateContent>
  <xr:revisionPtr revIDLastSave="0" documentId="13_ncr:1_{1404ADF5-560D-4EF5-BDCD-F2476B238A2A}" xr6:coauthVersionLast="47" xr6:coauthVersionMax="47" xr10:uidLastSave="{00000000-0000-0000-0000-000000000000}"/>
  <bookViews>
    <workbookView minimized="1" xWindow="5844" yWindow="3384" windowWidth="17280" windowHeight="8952" activeTab="5" xr2:uid="{AB8ECA8C-A6C4-4626-BABF-82DEB90B841C}"/>
  </bookViews>
  <sheets>
    <sheet name="T1.1" sheetId="1" r:id="rId1"/>
    <sheet name="T1.2" sheetId="2" r:id="rId2"/>
    <sheet name="T1.3 " sheetId="3" r:id="rId3"/>
    <sheet name="T1.4 " sheetId="4" r:id="rId4"/>
    <sheet name="T1.5" sheetId="5" r:id="rId5"/>
    <sheet name="T1.6" sheetId="6" r:id="rId6"/>
    <sheet name="T1.7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C20" i="3"/>
  <c r="D20" i="3"/>
  <c r="E20" i="2"/>
  <c r="F20" i="2"/>
  <c r="G20" i="2"/>
  <c r="H20" i="2"/>
  <c r="I20" i="2"/>
  <c r="J20" i="2"/>
  <c r="K20" i="2"/>
  <c r="L20" i="2"/>
  <c r="C11" i="1"/>
  <c r="E11" i="1"/>
  <c r="E12" i="1" s="1"/>
  <c r="B12" i="1"/>
  <c r="C12" i="1"/>
  <c r="D12" i="1"/>
  <c r="F12" i="1"/>
</calcChain>
</file>

<file path=xl/sharedStrings.xml><?xml version="1.0" encoding="utf-8"?>
<sst xmlns="http://schemas.openxmlformats.org/spreadsheetml/2006/main" count="296" uniqueCount="194">
  <si>
    <t>المصدر : التعداد العام للسكان والمساكن  2023، والإسقاطات السكانية 2015</t>
  </si>
  <si>
    <t>Source : RGPH 2023 et Projections démographiques 2015</t>
  </si>
  <si>
    <t>موريتانيا</t>
  </si>
  <si>
    <t>Mauritanie</t>
  </si>
  <si>
    <t>مجموع الريف</t>
  </si>
  <si>
    <t>Ensemble Rural</t>
  </si>
  <si>
    <t>إناث</t>
  </si>
  <si>
    <t>Féminine</t>
  </si>
  <si>
    <t>ذكور</t>
  </si>
  <si>
    <t>Masculine</t>
  </si>
  <si>
    <t>سكان الريف</t>
  </si>
  <si>
    <t>Population Rurale/nomade</t>
  </si>
  <si>
    <t>مجموع الحضر</t>
  </si>
  <si>
    <t>Ensemble Urbain</t>
  </si>
  <si>
    <t>سكان الحضر</t>
  </si>
  <si>
    <t>Population urbaine</t>
  </si>
  <si>
    <t>Tableau 1.1: Répartition de la population selon le milieu de résidence et le sexe; 1977 - 2023</t>
  </si>
  <si>
    <t>الجدول 1.1:  تطور عدد السكان حسب وسط الإقامة والجنس؛ 1977-2023</t>
  </si>
  <si>
    <t>المجموع</t>
  </si>
  <si>
    <t>Enssemble</t>
  </si>
  <si>
    <t>أنواكشوط</t>
  </si>
  <si>
    <t>Nouakchott</t>
  </si>
  <si>
    <t>نواكشوط الجنوبية</t>
  </si>
  <si>
    <t>Nouakchott-Sud</t>
  </si>
  <si>
    <t>نواكشوطالشمالية</t>
  </si>
  <si>
    <t>Nouakchott-Nord</t>
  </si>
  <si>
    <t>نواكشوط الغربية</t>
  </si>
  <si>
    <t>Nouakchott-Ouest</t>
  </si>
  <si>
    <t>اينشيري</t>
  </si>
  <si>
    <t>Inchiri</t>
  </si>
  <si>
    <t>تيرس زمور</t>
  </si>
  <si>
    <t>Tiris-Zemmour</t>
  </si>
  <si>
    <t>كيدي ماغا</t>
  </si>
  <si>
    <t>Guidimagha</t>
  </si>
  <si>
    <t>تكانت</t>
  </si>
  <si>
    <t>Tagant</t>
  </si>
  <si>
    <t>داخلت انواذيبو</t>
  </si>
  <si>
    <t>D.Nouadhibou</t>
  </si>
  <si>
    <t>آدرار</t>
  </si>
  <si>
    <t>Adrar</t>
  </si>
  <si>
    <t>اترارزة</t>
  </si>
  <si>
    <t>Trarza</t>
  </si>
  <si>
    <t>لبراكنة</t>
  </si>
  <si>
    <t>Brakna</t>
  </si>
  <si>
    <t>كوركول</t>
  </si>
  <si>
    <t>Gorgol</t>
  </si>
  <si>
    <t>لعصابه</t>
  </si>
  <si>
    <t>Assaba</t>
  </si>
  <si>
    <t>الحوض الغربي</t>
  </si>
  <si>
    <t>Hodh El Gharbi</t>
  </si>
  <si>
    <t>الحوض الشرقي</t>
  </si>
  <si>
    <t>Hodh Charghi</t>
  </si>
  <si>
    <t>الولاية</t>
  </si>
  <si>
    <t>Wilaya</t>
  </si>
  <si>
    <t xml:space="preserve">Tableau 1.2 : Evolution de la population selon la Wilaya; 2017- 2023 </t>
  </si>
  <si>
    <t>الجدول 2.1:  تطور عدد السكان حسب الولاية 2017-2023</t>
  </si>
  <si>
    <t>4 271 197</t>
  </si>
  <si>
    <t>75 فأكثر</t>
  </si>
  <si>
    <t>75+</t>
  </si>
  <si>
    <t xml:space="preserve">  74-70 </t>
  </si>
  <si>
    <t>40 510</t>
  </si>
  <si>
    <t>70-74</t>
  </si>
  <si>
    <t xml:space="preserve">  69-65 </t>
  </si>
  <si>
    <t>59 919</t>
  </si>
  <si>
    <t>65-69</t>
  </si>
  <si>
    <t xml:space="preserve">  64-60 </t>
  </si>
  <si>
    <t>82 246</t>
  </si>
  <si>
    <t>60-64</t>
  </si>
  <si>
    <t xml:space="preserve">  59-55 </t>
  </si>
  <si>
    <t>105 366</t>
  </si>
  <si>
    <t>55-59</t>
  </si>
  <si>
    <t xml:space="preserve">  54-50 </t>
  </si>
  <si>
    <t>131 598</t>
  </si>
  <si>
    <t>50-54</t>
  </si>
  <si>
    <t xml:space="preserve">  49-45 </t>
  </si>
  <si>
    <t>159 505</t>
  </si>
  <si>
    <t>45-49</t>
  </si>
  <si>
    <t xml:space="preserve">  44-40 </t>
  </si>
  <si>
    <t>191 291</t>
  </si>
  <si>
    <t>40-44</t>
  </si>
  <si>
    <t xml:space="preserve">  39-35 </t>
  </si>
  <si>
    <t>232 108</t>
  </si>
  <si>
    <t>35-39</t>
  </si>
  <si>
    <t xml:space="preserve">  34-30 </t>
  </si>
  <si>
    <t>275 780</t>
  </si>
  <si>
    <t>30-34</t>
  </si>
  <si>
    <t xml:space="preserve">  29-25 </t>
  </si>
  <si>
    <t>328 611</t>
  </si>
  <si>
    <t>25-29</t>
  </si>
  <si>
    <t xml:space="preserve">  24-20 </t>
  </si>
  <si>
    <t>392 412</t>
  </si>
  <si>
    <t>20-24</t>
  </si>
  <si>
    <t xml:space="preserve">  19-15 </t>
  </si>
  <si>
    <t>475 390</t>
  </si>
  <si>
    <t xml:space="preserve"> 15-19</t>
  </si>
  <si>
    <t xml:space="preserve">  14-10 </t>
  </si>
  <si>
    <t>565 441</t>
  </si>
  <si>
    <t xml:space="preserve"> 10-14</t>
  </si>
  <si>
    <t xml:space="preserve">  9-5 </t>
  </si>
  <si>
    <t>569 637</t>
  </si>
  <si>
    <t xml:space="preserve"> 5-9</t>
  </si>
  <si>
    <t xml:space="preserve">  4-0 </t>
  </si>
  <si>
    <t>605 340</t>
  </si>
  <si>
    <t>0-4</t>
  </si>
  <si>
    <t>الفئة العمرية</t>
  </si>
  <si>
    <t>Groupe d'age</t>
  </si>
  <si>
    <t>Tableau 1. 3: Répartition de la population selon le groupe d'âge 2019 - 2023</t>
  </si>
  <si>
    <t>الجدول 3.1:  توزيع عدد السكان حسب الفئة العمرية 2019 - 2023</t>
  </si>
  <si>
    <t>المصدر : التعداد العام للسكان والمساكن 2000، 2013، والمسح الديموغرافي والصحي في موريتانيا 2019-2021</t>
  </si>
  <si>
    <t>Source : RGPH 2000, 2013 et EDS 2019-2021</t>
  </si>
  <si>
    <t xml:space="preserve">وفيات الأطفال اقل من 5 سنوات </t>
  </si>
  <si>
    <t>Infanto-juvénile (moins de 5 ans)</t>
  </si>
  <si>
    <t>وفيات الأطفال من سنة إلى 4 سنوات</t>
  </si>
  <si>
    <t>Juvénile (1 à 4 ans)</t>
  </si>
  <si>
    <t xml:space="preserve"> وفيات الرضع (الأقل من سنة)</t>
  </si>
  <si>
    <t xml:space="preserve">Infantile (moins de 1an) </t>
  </si>
  <si>
    <t>Ensemble  المجموع</t>
  </si>
  <si>
    <t>Garçon  ذكور</t>
  </si>
  <si>
    <t xml:space="preserve">Filles  إناث </t>
  </si>
  <si>
    <t>Garçon ذكور</t>
  </si>
  <si>
    <t xml:space="preserve">Filles   إناث </t>
  </si>
  <si>
    <t>معدل الوفيات</t>
  </si>
  <si>
    <t xml:space="preserve"> Quotient </t>
  </si>
  <si>
    <t>Tableau 1.4 : Evolution du quotient de mortalité dans l’enfance selon le sexe (‰), 2000 - 2019</t>
  </si>
  <si>
    <t>الجدول 4.1:  تطور معدلات وفيات الأطفال حسب الجنس (‰)؛ 2000-2019</t>
  </si>
  <si>
    <t>المصدر : التعداد العام للسكان والمساكن  2023</t>
  </si>
  <si>
    <t xml:space="preserve">Source : RGPH 2023 </t>
  </si>
  <si>
    <t>Total</t>
  </si>
  <si>
    <t>80 فأكثر</t>
  </si>
  <si>
    <t>80+</t>
  </si>
  <si>
    <t xml:space="preserve">  79-75 </t>
  </si>
  <si>
    <t>75-79</t>
  </si>
  <si>
    <t>15-19</t>
  </si>
  <si>
    <t>10-14</t>
  </si>
  <si>
    <t>5-9</t>
  </si>
  <si>
    <t xml:space="preserve">  المجموع                        Total</t>
  </si>
  <si>
    <t xml:space="preserve">  إناث                Feminin</t>
  </si>
  <si>
    <t xml:space="preserve">  ذكور               Masculin</t>
  </si>
  <si>
    <t>الجنس                                                                                                                                           Sexe</t>
  </si>
  <si>
    <t>Groupe d'âge</t>
  </si>
  <si>
    <t>Tableau 1. 5: Répartition de la population selon le groupe d'âge 2023 en Pourcentage</t>
  </si>
  <si>
    <t xml:space="preserve">الجدول 5.1:  النسبة المئوية لتوزيع عدد السكان حسب الفئة العمرية 2023 </t>
  </si>
  <si>
    <t>المصدر : التعداد العام للسكان والمساكن  2023، والمسح العنقودي متعدد المؤشرات 2025 والمسح الدسموغرافي والصحي في موريتانيا 2019-2021</t>
  </si>
  <si>
    <t>Source : RGPH 2013, MICS5 2015 et EDSM 2019-2021</t>
  </si>
  <si>
    <t>إناث 15 - 49 سنة</t>
  </si>
  <si>
    <t>Femmes 15 à 49 ans</t>
  </si>
  <si>
    <t>65 سنة فأكثر</t>
  </si>
  <si>
    <t>65 ans et plus</t>
  </si>
  <si>
    <t>15 - 59 سنة</t>
  </si>
  <si>
    <t>15 à59 ans</t>
  </si>
  <si>
    <t>15 - 24 سنة</t>
  </si>
  <si>
    <t>15 à 24 ans</t>
  </si>
  <si>
    <t>0 - 14 سنة</t>
  </si>
  <si>
    <t>0 à14 ans</t>
  </si>
  <si>
    <t>12 - 24 سنوات</t>
  </si>
  <si>
    <t>12 - 24 ans</t>
  </si>
  <si>
    <t>6 - 11 سنوات</t>
  </si>
  <si>
    <t>6 - 11 ans</t>
  </si>
  <si>
    <t>0 - 4 سنوات</t>
  </si>
  <si>
    <t>0 à 4 ans</t>
  </si>
  <si>
    <t>السكان (%)</t>
  </si>
  <si>
    <t>Population (en %)</t>
  </si>
  <si>
    <t>أمل الحياة الكلي</t>
  </si>
  <si>
    <t>-</t>
  </si>
  <si>
    <t xml:space="preserve">60,3 </t>
  </si>
  <si>
    <t>57,7</t>
  </si>
  <si>
    <t>48 ans</t>
  </si>
  <si>
    <t>40 ans</t>
  </si>
  <si>
    <t>Espérance de vie total</t>
  </si>
  <si>
    <t>أمل الحياة للإناث</t>
  </si>
  <si>
    <t>61,8</t>
  </si>
  <si>
    <t>58,6</t>
  </si>
  <si>
    <t xml:space="preserve">Espérance de vie des femms </t>
  </si>
  <si>
    <t>أمل الحياة للذكور</t>
  </si>
  <si>
    <t>58,3</t>
  </si>
  <si>
    <t>56,9</t>
  </si>
  <si>
    <t>Espérance de vie des hommes</t>
  </si>
  <si>
    <t>الوفيات</t>
  </si>
  <si>
    <t>Mortalité</t>
  </si>
  <si>
    <t>المعدل السنوي لنمو السكان</t>
  </si>
  <si>
    <t>Taux de croissance annuelle (TC)</t>
  </si>
  <si>
    <t>المعدل الخام للولادات</t>
  </si>
  <si>
    <t>Taux Brut de Natalité (TBN) pour 1000</t>
  </si>
  <si>
    <t>مؤشر الخصوبة التركيبية</t>
  </si>
  <si>
    <t>Indice Synthétique de Fécondité (ISF)</t>
  </si>
  <si>
    <t>الخصوبة</t>
  </si>
  <si>
    <t>Fécondité</t>
  </si>
  <si>
    <t>Tableau 1.6 : Principales caractéristiques démographiques; 2013 - 2023</t>
  </si>
  <si>
    <t>الجدول 6.1:  أهم الخصائص الديموغرافية؛ 2013 - 2023</t>
  </si>
  <si>
    <t>المصدر : التعداد العام للسكان والمساكن  2023 ، المسح العنقودي متعدد المؤشرات 2015 والمسح الديموغرافي والصحي لموريتانيا 2019-2021</t>
  </si>
  <si>
    <t>Dakhlet Nouadhibou</t>
  </si>
  <si>
    <t>Tableau 1.7 : Evolution de l'Indice synthétique de fécondité par Wilaya; 2000 - 2023</t>
  </si>
  <si>
    <t>الجدول 7.1: تطور معدل الخصوبة حسب الولاية؛ 2000-2023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</si>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</sst>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1"/>
      <name val="Sakkal Majalla"/>
    </font>
    <font>
      <sz val="20"/>
      <name val="Sakkal Majalla"/>
    </font>
    <font>
      <b/>
      <sz val="20"/>
      <color theme="1"/>
      <name val="Sakkal Majalla"/>
    </font>
    <font>
      <b/>
      <sz val="20"/>
      <name val="Sakkal Majalla"/>
    </font>
    <font>
      <sz val="20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rabic Typesetting"/>
      <family val="4"/>
    </font>
    <font>
      <b/>
      <sz val="20"/>
      <name val="Arabic Typesetting"/>
      <family val="4"/>
    </font>
    <font>
      <sz val="20"/>
      <color theme="1"/>
      <name val="Arabic Typesetting"/>
      <family val="4"/>
    </font>
    <font>
      <b/>
      <sz val="20"/>
      <color indexed="8"/>
      <name val="Sakkal Majalla"/>
    </font>
    <font>
      <sz val="18"/>
      <color theme="1"/>
      <name val="Sakkal Majalla"/>
    </font>
    <font>
      <sz val="18"/>
      <name val="Sakkal Majalla"/>
    </font>
    <font>
      <b/>
      <sz val="18"/>
      <name val="Sakkal Majalla"/>
    </font>
    <font>
      <b/>
      <sz val="18"/>
      <color theme="1"/>
      <name val="Sakkal Majalla"/>
    </font>
    <font>
      <b/>
      <sz val="18"/>
      <name val="Arabic Typesetting"/>
      <family val="4"/>
    </font>
    <font>
      <sz val="18"/>
      <color rgb="FFFF0000"/>
      <name val="Sakkal Majalla"/>
    </font>
    <font>
      <sz val="10"/>
      <name val="Sakkal Majalla"/>
    </font>
    <font>
      <sz val="10"/>
      <color theme="1"/>
      <name val="Sakkal Majalla"/>
    </font>
    <font>
      <sz val="18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right" vertical="top" wrapText="1"/>
    </xf>
    <xf numFmtId="3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 indent="3"/>
    </xf>
    <xf numFmtId="0" fontId="5" fillId="0" borderId="1" xfId="0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right" vertical="center"/>
    </xf>
    <xf numFmtId="164" fontId="2" fillId="0" borderId="0" xfId="2" applyNumberFormat="1" applyFont="1"/>
    <xf numFmtId="165" fontId="2" fillId="0" borderId="1" xfId="1" applyNumberFormat="1" applyFont="1" applyBorder="1" applyAlignment="1">
      <alignment horizontal="center"/>
    </xf>
    <xf numFmtId="3" fontId="7" fillId="0" borderId="0" xfId="0" applyNumberFormat="1" applyFont="1"/>
    <xf numFmtId="0" fontId="2" fillId="0" borderId="3" xfId="0" applyFont="1" applyBorder="1" applyAlignment="1">
      <alignment horizontal="right" readingOrder="2"/>
    </xf>
    <xf numFmtId="165" fontId="2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2" fontId="2" fillId="0" borderId="1" xfId="0" applyNumberFormat="1" applyFont="1" applyBorder="1" applyAlignment="1">
      <alignment vertical="top"/>
    </xf>
    <xf numFmtId="164" fontId="7" fillId="0" borderId="0" xfId="2" applyNumberFormat="1" applyFont="1" applyAlignment="1">
      <alignment horizontal="right"/>
    </xf>
    <xf numFmtId="165" fontId="2" fillId="0" borderId="3" xfId="1" applyNumberFormat="1" applyFont="1" applyBorder="1" applyAlignment="1">
      <alignment horizontal="left"/>
    </xf>
    <xf numFmtId="0" fontId="2" fillId="0" borderId="3" xfId="0" applyFont="1" applyBorder="1"/>
    <xf numFmtId="0" fontId="8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164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right" readingOrder="2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 wrapText="1" indent="2"/>
    </xf>
    <xf numFmtId="0" fontId="12" fillId="0" borderId="0" xfId="0" applyFont="1" applyAlignment="1">
      <alignment vertical="center"/>
    </xf>
    <xf numFmtId="0" fontId="14" fillId="0" borderId="1" xfId="0" applyFont="1" applyBorder="1" applyAlignment="1">
      <alignment horizontal="right" readingOrder="2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right" readingOrder="2"/>
    </xf>
    <xf numFmtId="166" fontId="13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3"/>
    </xf>
    <xf numFmtId="0" fontId="13" fillId="0" borderId="1" xfId="0" applyFont="1" applyBorder="1" applyAlignment="1">
      <alignment horizontal="left" vertical="top" wrapText="1" indent="1"/>
    </xf>
    <xf numFmtId="20" fontId="14" fillId="0" borderId="1" xfId="0" applyNumberFormat="1" applyFont="1" applyBorder="1" applyAlignment="1">
      <alignment horizontal="left" vertical="top" wrapText="1" indent="1"/>
    </xf>
    <xf numFmtId="0" fontId="12" fillId="0" borderId="0" xfId="0" applyFont="1" applyAlignment="1">
      <alignment horizontal="center"/>
    </xf>
    <xf numFmtId="164" fontId="12" fillId="0" borderId="0" xfId="2" applyNumberFormat="1" applyFont="1"/>
    <xf numFmtId="0" fontId="14" fillId="0" borderId="1" xfId="0" applyFont="1" applyBorder="1"/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3" fontId="14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/>
    <xf numFmtId="0" fontId="14" fillId="0" borderId="1" xfId="0" quotePrefix="1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0" fontId="14" fillId="0" borderId="1" xfId="2" applyNumberFormat="1" applyFont="1" applyFill="1" applyBorder="1" applyAlignment="1">
      <alignment horizontal="center" vertical="top" wrapText="1"/>
    </xf>
    <xf numFmtId="10" fontId="14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4"/>
    </xf>
    <xf numFmtId="0" fontId="15" fillId="0" borderId="0" xfId="0" applyFont="1"/>
    <xf numFmtId="0" fontId="14" fillId="0" borderId="0" xfId="0" applyFont="1"/>
    <xf numFmtId="0" fontId="14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top"/>
    </xf>
    <xf numFmtId="0" fontId="16" fillId="0" borderId="0" xfId="0" applyFont="1"/>
    <xf numFmtId="0" fontId="16" fillId="0" borderId="0" xfId="0" applyFont="1" applyAlignment="1">
      <alignment wrapText="1"/>
    </xf>
    <xf numFmtId="20" fontId="15" fillId="0" borderId="0" xfId="0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" fontId="16" fillId="0" borderId="1" xfId="0" applyNumberFormat="1" applyFont="1" applyBorder="1" applyAlignment="1">
      <alignment horizontal="right" vertical="top" wrapText="1"/>
    </xf>
    <xf numFmtId="3" fontId="20" fillId="0" borderId="1" xfId="0" applyNumberFormat="1" applyFont="1" applyBorder="1" applyAlignment="1">
      <alignment horizontal="right" vertical="top" wrapText="1"/>
    </xf>
    <xf numFmtId="0" fontId="13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top"/>
    </xf>
    <xf numFmtId="0" fontId="14" fillId="0" borderId="0" xfId="0" applyFont="1" applyAlignment="1">
      <alignment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C2C6-49C1-4990-8C5B-DCDB2573B3B8}">
  <dimension ref="A1:J13"/>
  <sheetViews>
    <sheetView zoomScaleNormal="100" workbookViewId="0">
      <selection activeCell="A6" sqref="A6"/>
    </sheetView>
  </sheetViews>
  <sheetFormatPr baseColWidth="10" defaultColWidth="8.77734375" defaultRowHeight="30" x14ac:dyDescent="0.85"/>
  <cols>
    <col min="1" max="1" width="66.77734375" style="1" bestFit="1" customWidth="1"/>
    <col min="2" max="5" width="12.44140625" style="1" bestFit="1" customWidth="1"/>
    <col min="6" max="6" width="15.44140625" style="1" customWidth="1"/>
    <col min="7" max="7" width="12.44140625" style="1" bestFit="1" customWidth="1"/>
    <col min="8" max="8" width="64.77734375" style="1" customWidth="1"/>
    <col min="9" max="9" width="8.77734375" style="1"/>
    <col min="10" max="10" width="10.44140625" style="1" bestFit="1" customWidth="1"/>
    <col min="11" max="16384" width="8.77734375" style="1"/>
  </cols>
  <sheetData>
    <row r="1" spans="1:10" ht="26.4" customHeight="1" x14ac:dyDescent="0.85">
      <c r="A1" s="116" t="s">
        <v>17</v>
      </c>
      <c r="B1" s="116"/>
      <c r="C1" s="116"/>
      <c r="D1" s="116"/>
      <c r="E1" s="116"/>
      <c r="F1" s="116"/>
      <c r="G1" s="116"/>
      <c r="H1" s="116"/>
    </row>
    <row r="2" spans="1:10" ht="31.2" customHeight="1" x14ac:dyDescent="0.85">
      <c r="A2" s="117" t="s">
        <v>16</v>
      </c>
      <c r="B2" s="117"/>
      <c r="C2" s="117"/>
      <c r="D2" s="117"/>
      <c r="E2" s="117"/>
      <c r="F2" s="117"/>
      <c r="G2" s="117"/>
      <c r="H2" s="117"/>
    </row>
    <row r="3" spans="1:10" x14ac:dyDescent="0.85">
      <c r="A3" s="16" t="s">
        <v>193</v>
      </c>
      <c r="B3" s="15">
        <v>1977</v>
      </c>
      <c r="C3" s="14">
        <v>1988</v>
      </c>
      <c r="D3" s="14">
        <v>2000</v>
      </c>
      <c r="E3" s="14">
        <v>2013</v>
      </c>
      <c r="F3" s="14">
        <v>2022</v>
      </c>
      <c r="G3" s="14">
        <v>2023</v>
      </c>
      <c r="H3" s="13"/>
      <c r="J3" s="13"/>
    </row>
    <row r="4" spans="1:10" x14ac:dyDescent="0.85">
      <c r="A4" s="12" t="s">
        <v>15</v>
      </c>
      <c r="B4" s="6"/>
      <c r="C4" s="6"/>
      <c r="D4" s="6"/>
      <c r="E4" s="6"/>
      <c r="F4" s="6"/>
      <c r="G4" s="6"/>
      <c r="H4" s="10" t="s">
        <v>14</v>
      </c>
    </row>
    <row r="5" spans="1:10" x14ac:dyDescent="0.85">
      <c r="A5" s="8" t="s">
        <v>9</v>
      </c>
      <c r="B5" s="7">
        <v>164304</v>
      </c>
      <c r="C5" s="7">
        <v>395677</v>
      </c>
      <c r="D5" s="7">
        <v>493044</v>
      </c>
      <c r="E5" s="7">
        <v>869653</v>
      </c>
      <c r="F5" s="7">
        <v>1205542</v>
      </c>
      <c r="G5" s="7">
        <v>1297410.4123628503</v>
      </c>
      <c r="H5" s="9" t="s">
        <v>8</v>
      </c>
    </row>
    <row r="6" spans="1:10" x14ac:dyDescent="0.85">
      <c r="A6" s="8" t="s">
        <v>7</v>
      </c>
      <c r="B6" s="7">
        <v>139515</v>
      </c>
      <c r="C6" s="7">
        <v>368238</v>
      </c>
      <c r="D6" s="7">
        <v>461082</v>
      </c>
      <c r="E6" s="7">
        <v>840450</v>
      </c>
      <c r="F6" s="7">
        <v>1166307</v>
      </c>
      <c r="G6" s="7">
        <v>1344142.8764414599</v>
      </c>
      <c r="H6" s="7" t="s">
        <v>6</v>
      </c>
    </row>
    <row r="7" spans="1:10" x14ac:dyDescent="0.85">
      <c r="A7" s="6" t="s">
        <v>13</v>
      </c>
      <c r="B7" s="5">
        <v>303819</v>
      </c>
      <c r="C7" s="5">
        <v>763915</v>
      </c>
      <c r="D7" s="5">
        <v>954126</v>
      </c>
      <c r="E7" s="5">
        <v>1710103</v>
      </c>
      <c r="F7" s="5">
        <v>2371849</v>
      </c>
      <c r="G7" s="5">
        <v>2641553</v>
      </c>
      <c r="H7" s="5" t="s">
        <v>12</v>
      </c>
    </row>
    <row r="8" spans="1:10" x14ac:dyDescent="0.85">
      <c r="A8" s="12" t="s">
        <v>11</v>
      </c>
      <c r="B8" s="6"/>
      <c r="C8" s="6"/>
      <c r="D8" s="6"/>
      <c r="E8" s="6"/>
      <c r="F8" s="11"/>
      <c r="G8" s="11"/>
      <c r="H8" s="10" t="s">
        <v>10</v>
      </c>
    </row>
    <row r="9" spans="1:10" x14ac:dyDescent="0.85">
      <c r="A9" s="8" t="s">
        <v>9</v>
      </c>
      <c r="B9" s="7">
        <v>494057</v>
      </c>
      <c r="C9" s="7">
        <v>527498</v>
      </c>
      <c r="D9" s="7">
        <v>748664</v>
      </c>
      <c r="E9" s="7">
        <v>873421</v>
      </c>
      <c r="F9" s="7">
        <v>955930</v>
      </c>
      <c r="G9" s="7">
        <v>1078060.2351474247</v>
      </c>
      <c r="H9" s="9" t="s">
        <v>8</v>
      </c>
    </row>
    <row r="10" spans="1:10" x14ac:dyDescent="0.85">
      <c r="A10" s="8" t="s">
        <v>7</v>
      </c>
      <c r="B10" s="7">
        <v>540954</v>
      </c>
      <c r="C10" s="7">
        <v>572823</v>
      </c>
      <c r="D10" s="7">
        <v>805369</v>
      </c>
      <c r="E10" s="7">
        <v>953844</v>
      </c>
      <c r="F10" s="7">
        <v>1044257</v>
      </c>
      <c r="G10" s="7">
        <v>1207918.7886576471</v>
      </c>
      <c r="H10" s="7" t="s">
        <v>6</v>
      </c>
    </row>
    <row r="11" spans="1:10" x14ac:dyDescent="0.85">
      <c r="A11" s="6" t="s">
        <v>5</v>
      </c>
      <c r="B11" s="5">
        <v>1035011</v>
      </c>
      <c r="C11" s="5">
        <f>SUM(C9:C10)</f>
        <v>1100321</v>
      </c>
      <c r="D11" s="5">
        <v>1554033</v>
      </c>
      <c r="E11" s="5">
        <f>SUM(E9:E10)</f>
        <v>1827265</v>
      </c>
      <c r="F11" s="5">
        <v>2000187</v>
      </c>
      <c r="G11" s="5">
        <v>2285979</v>
      </c>
      <c r="H11" s="5" t="s">
        <v>4</v>
      </c>
    </row>
    <row r="12" spans="1:10" x14ac:dyDescent="0.85">
      <c r="A12" s="6" t="s">
        <v>3</v>
      </c>
      <c r="B12" s="5">
        <f>B7+B11</f>
        <v>1338830</v>
      </c>
      <c r="C12" s="5">
        <f>C7+C11</f>
        <v>1864236</v>
      </c>
      <c r="D12" s="5">
        <f>D7+D11</f>
        <v>2508159</v>
      </c>
      <c r="E12" s="5">
        <f>E7+E11</f>
        <v>3537368</v>
      </c>
      <c r="F12" s="5">
        <f>F7+F11</f>
        <v>4372036</v>
      </c>
      <c r="G12" s="5">
        <v>4927532.091711428</v>
      </c>
      <c r="H12" s="4" t="s">
        <v>2</v>
      </c>
    </row>
    <row r="13" spans="1:10" x14ac:dyDescent="0.85">
      <c r="A13" s="3" t="s">
        <v>1</v>
      </c>
      <c r="H13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A46A-BE63-487F-9980-5E15038C766A}">
  <dimension ref="A1:P21"/>
  <sheetViews>
    <sheetView zoomScale="90" zoomScaleNormal="90" workbookViewId="0">
      <selection activeCell="A20" sqref="A20"/>
    </sheetView>
  </sheetViews>
  <sheetFormatPr baseColWidth="10" defaultColWidth="19.5546875" defaultRowHeight="30" x14ac:dyDescent="0.85"/>
  <cols>
    <col min="1" max="1" width="24.77734375" style="1" customWidth="1"/>
    <col min="2" max="4" width="0" style="1" hidden="1" customWidth="1"/>
    <col min="5" max="5" width="16.5546875" style="1" customWidth="1"/>
    <col min="6" max="9" width="0" style="1" hidden="1" customWidth="1"/>
    <col min="10" max="10" width="19.5546875" style="1"/>
    <col min="11" max="11" width="22.6640625" style="1" customWidth="1"/>
    <col min="12" max="15" width="19.5546875" style="1"/>
    <col min="16" max="16" width="20.88671875" style="1" customWidth="1"/>
    <col min="17" max="17" width="4" style="1" customWidth="1"/>
    <col min="18" max="16384" width="19.5546875" style="1"/>
  </cols>
  <sheetData>
    <row r="1" spans="1:16" x14ac:dyDescent="0.85"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 t="s">
        <v>55</v>
      </c>
    </row>
    <row r="2" spans="1:16" ht="26.4" customHeight="1" x14ac:dyDescent="0.85">
      <c r="A2" s="118" t="s">
        <v>54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33"/>
      <c r="M2" s="33"/>
      <c r="N2" s="33"/>
      <c r="O2" s="33"/>
      <c r="P2" s="33"/>
    </row>
    <row r="3" spans="1:16" x14ac:dyDescent="0.85">
      <c r="A3" s="20" t="s">
        <v>53</v>
      </c>
      <c r="B3" s="15">
        <v>1977</v>
      </c>
      <c r="C3" s="15">
        <v>1988</v>
      </c>
      <c r="D3" s="15">
        <v>2000</v>
      </c>
      <c r="E3" s="15">
        <v>2017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  <c r="P3" s="32" t="s">
        <v>52</v>
      </c>
    </row>
    <row r="4" spans="1:16" x14ac:dyDescent="0.85">
      <c r="A4" s="27" t="s">
        <v>51</v>
      </c>
      <c r="B4" s="22">
        <v>156721</v>
      </c>
      <c r="C4" s="22">
        <v>212203</v>
      </c>
      <c r="D4" s="22">
        <v>281600</v>
      </c>
      <c r="E4" s="22">
        <v>478464</v>
      </c>
      <c r="F4" s="22">
        <v>444570</v>
      </c>
      <c r="G4" s="22">
        <v>455549</v>
      </c>
      <c r="H4" s="22">
        <v>466848</v>
      </c>
      <c r="I4" s="22">
        <v>478464</v>
      </c>
      <c r="J4" s="22">
        <v>490367</v>
      </c>
      <c r="K4" s="22">
        <v>502594</v>
      </c>
      <c r="L4" s="22">
        <v>515139</v>
      </c>
      <c r="M4" s="22">
        <v>527973</v>
      </c>
      <c r="N4" s="22">
        <v>541133.7513813941</v>
      </c>
      <c r="O4" s="22">
        <v>625643</v>
      </c>
      <c r="P4" s="31" t="s">
        <v>50</v>
      </c>
    </row>
    <row r="5" spans="1:16" x14ac:dyDescent="0.85">
      <c r="A5" s="30" t="s">
        <v>49</v>
      </c>
      <c r="B5" s="22">
        <v>124194</v>
      </c>
      <c r="C5" s="22">
        <v>159296</v>
      </c>
      <c r="D5" s="22">
        <v>212156</v>
      </c>
      <c r="E5" s="22">
        <v>313681</v>
      </c>
      <c r="F5" s="22">
        <v>298686</v>
      </c>
      <c r="G5" s="22">
        <v>303574</v>
      </c>
      <c r="H5" s="22">
        <v>308575</v>
      </c>
      <c r="I5" s="22">
        <v>313681</v>
      </c>
      <c r="J5" s="22">
        <v>318871</v>
      </c>
      <c r="K5" s="22">
        <v>324165</v>
      </c>
      <c r="L5" s="22">
        <v>329555</v>
      </c>
      <c r="M5" s="22">
        <v>335019</v>
      </c>
      <c r="N5" s="22">
        <v>340578.26942076068</v>
      </c>
      <c r="O5" s="22">
        <v>403090.6865867725</v>
      </c>
      <c r="P5" s="21" t="s">
        <v>48</v>
      </c>
    </row>
    <row r="6" spans="1:16" x14ac:dyDescent="0.85">
      <c r="A6" s="27" t="s">
        <v>47</v>
      </c>
      <c r="B6" s="22">
        <v>129162</v>
      </c>
      <c r="C6" s="22">
        <v>167123</v>
      </c>
      <c r="D6" s="22">
        <v>242265</v>
      </c>
      <c r="E6" s="22">
        <v>360248</v>
      </c>
      <c r="F6" s="22">
        <v>335741</v>
      </c>
      <c r="G6" s="22">
        <v>343686</v>
      </c>
      <c r="H6" s="22">
        <v>351856</v>
      </c>
      <c r="I6" s="22">
        <v>360249</v>
      </c>
      <c r="J6" s="22">
        <v>368839</v>
      </c>
      <c r="K6" s="22">
        <v>377656</v>
      </c>
      <c r="L6" s="22">
        <v>386693</v>
      </c>
      <c r="M6" s="22">
        <v>395928</v>
      </c>
      <c r="N6" s="22">
        <v>405389.33467436064</v>
      </c>
      <c r="O6" s="22">
        <v>451804.35778684233</v>
      </c>
      <c r="P6" s="21" t="s">
        <v>46</v>
      </c>
    </row>
    <row r="7" spans="1:16" x14ac:dyDescent="0.85">
      <c r="A7" s="27" t="s">
        <v>45</v>
      </c>
      <c r="B7" s="22">
        <v>149432</v>
      </c>
      <c r="C7" s="22">
        <v>184359</v>
      </c>
      <c r="D7" s="22">
        <v>242711</v>
      </c>
      <c r="E7" s="22">
        <v>358027</v>
      </c>
      <c r="F7" s="27">
        <v>341052</v>
      </c>
      <c r="G7" s="22">
        <v>346586</v>
      </c>
      <c r="H7" s="22">
        <v>352246</v>
      </c>
      <c r="I7" s="22">
        <v>358027</v>
      </c>
      <c r="J7" s="22">
        <v>363901</v>
      </c>
      <c r="K7" s="28">
        <v>369892</v>
      </c>
      <c r="L7" s="22">
        <v>375991</v>
      </c>
      <c r="M7" s="22">
        <v>382172</v>
      </c>
      <c r="N7" s="22">
        <v>388461.20405649551</v>
      </c>
      <c r="O7" s="22">
        <v>442490.44402451365</v>
      </c>
      <c r="P7" s="21" t="s">
        <v>44</v>
      </c>
    </row>
    <row r="8" spans="1:16" x14ac:dyDescent="0.85">
      <c r="A8" s="27" t="s">
        <v>43</v>
      </c>
      <c r="B8" s="22">
        <v>151353</v>
      </c>
      <c r="C8" s="22">
        <v>192157</v>
      </c>
      <c r="D8" s="22">
        <v>247006</v>
      </c>
      <c r="E8" s="22">
        <v>320447</v>
      </c>
      <c r="F8" s="27">
        <v>312278</v>
      </c>
      <c r="G8" s="22">
        <v>314948</v>
      </c>
      <c r="H8" s="22">
        <v>317673</v>
      </c>
      <c r="I8" s="22">
        <v>320447</v>
      </c>
      <c r="J8" s="22">
        <v>323244</v>
      </c>
      <c r="K8" s="28">
        <v>326083</v>
      </c>
      <c r="L8" s="22">
        <v>328956</v>
      </c>
      <c r="M8" s="22">
        <v>331838</v>
      </c>
      <c r="N8" s="22">
        <v>334750.49896803411</v>
      </c>
      <c r="O8" s="22">
        <v>391309.70501409716</v>
      </c>
      <c r="P8" s="21" t="s">
        <v>42</v>
      </c>
    </row>
    <row r="9" spans="1:16" x14ac:dyDescent="0.85">
      <c r="A9" s="27" t="s">
        <v>41</v>
      </c>
      <c r="B9" s="22">
        <v>216008</v>
      </c>
      <c r="C9" s="22">
        <v>202596</v>
      </c>
      <c r="D9" s="22">
        <v>268220</v>
      </c>
      <c r="E9" s="22">
        <v>291209</v>
      </c>
      <c r="F9" s="27">
        <v>277126</v>
      </c>
      <c r="G9" s="22">
        <v>281717</v>
      </c>
      <c r="H9" s="22">
        <v>286413</v>
      </c>
      <c r="I9" s="22">
        <v>291210</v>
      </c>
      <c r="J9" s="22">
        <v>296086</v>
      </c>
      <c r="K9" s="28">
        <v>301060</v>
      </c>
      <c r="L9" s="22">
        <v>306125</v>
      </c>
      <c r="M9" s="22">
        <v>311261</v>
      </c>
      <c r="N9" s="22">
        <v>316488.57908011915</v>
      </c>
      <c r="O9" s="22">
        <v>323903.17972817359</v>
      </c>
      <c r="P9" s="21" t="s">
        <v>40</v>
      </c>
    </row>
    <row r="10" spans="1:16" x14ac:dyDescent="0.85">
      <c r="A10" s="27" t="s">
        <v>39</v>
      </c>
      <c r="B10" s="22">
        <v>55354</v>
      </c>
      <c r="C10" s="22">
        <v>61043</v>
      </c>
      <c r="D10" s="22">
        <v>69542</v>
      </c>
      <c r="E10" s="22">
        <v>61195</v>
      </c>
      <c r="F10" s="27">
        <v>61431</v>
      </c>
      <c r="G10" s="22">
        <v>61347</v>
      </c>
      <c r="H10" s="22">
        <v>61269</v>
      </c>
      <c r="I10" s="22">
        <v>61196</v>
      </c>
      <c r="J10" s="22">
        <v>61122</v>
      </c>
      <c r="K10" s="28">
        <v>61052</v>
      </c>
      <c r="L10" s="22">
        <v>60984</v>
      </c>
      <c r="M10" s="22">
        <v>60913</v>
      </c>
      <c r="N10" s="22">
        <v>60843.078695937147</v>
      </c>
      <c r="O10" s="22">
        <v>71622.836609117934</v>
      </c>
      <c r="P10" s="21" t="s">
        <v>38</v>
      </c>
    </row>
    <row r="11" spans="1:16" x14ac:dyDescent="0.85">
      <c r="A11" s="27" t="s">
        <v>37</v>
      </c>
      <c r="B11" s="22">
        <v>53526</v>
      </c>
      <c r="C11" s="22">
        <v>63030</v>
      </c>
      <c r="D11" s="22">
        <v>79516</v>
      </c>
      <c r="E11" s="22">
        <v>138526</v>
      </c>
      <c r="F11" s="27">
        <v>128149</v>
      </c>
      <c r="G11" s="22">
        <v>131506</v>
      </c>
      <c r="H11" s="22">
        <v>134966</v>
      </c>
      <c r="I11" s="22">
        <v>138526</v>
      </c>
      <c r="J11" s="22">
        <v>142180</v>
      </c>
      <c r="K11" s="28">
        <v>145939</v>
      </c>
      <c r="L11" s="22">
        <v>149800</v>
      </c>
      <c r="M11" s="22">
        <v>153757</v>
      </c>
      <c r="N11" s="22">
        <v>157820.52408884346</v>
      </c>
      <c r="O11" s="22">
        <v>184458.68980562521</v>
      </c>
      <c r="P11" s="21" t="s">
        <v>36</v>
      </c>
    </row>
    <row r="12" spans="1:16" x14ac:dyDescent="0.85">
      <c r="A12" s="27" t="s">
        <v>35</v>
      </c>
      <c r="B12" s="22">
        <v>74980</v>
      </c>
      <c r="C12" s="22">
        <v>64908</v>
      </c>
      <c r="D12" s="22">
        <v>75520</v>
      </c>
      <c r="E12" s="22">
        <v>82683</v>
      </c>
      <c r="F12" s="27">
        <v>80807</v>
      </c>
      <c r="G12" s="22">
        <v>81420</v>
      </c>
      <c r="H12" s="22">
        <v>82046</v>
      </c>
      <c r="I12" s="22">
        <v>82683</v>
      </c>
      <c r="J12" s="22">
        <v>83326</v>
      </c>
      <c r="K12" s="28">
        <v>83975</v>
      </c>
      <c r="L12" s="22">
        <v>84635</v>
      </c>
      <c r="M12" s="22">
        <v>85294</v>
      </c>
      <c r="N12" s="22">
        <v>85960.630109713384</v>
      </c>
      <c r="O12" s="22">
        <v>114759.43387697596</v>
      </c>
      <c r="P12" s="21" t="s">
        <v>34</v>
      </c>
    </row>
    <row r="13" spans="1:16" x14ac:dyDescent="0.85">
      <c r="A13" s="27" t="s">
        <v>33</v>
      </c>
      <c r="B13" s="22">
        <v>83231</v>
      </c>
      <c r="C13" s="22">
        <v>116436</v>
      </c>
      <c r="D13" s="22">
        <v>177707</v>
      </c>
      <c r="E13" s="22">
        <v>294506</v>
      </c>
      <c r="F13" s="27">
        <v>274845</v>
      </c>
      <c r="G13" s="22">
        <v>281222</v>
      </c>
      <c r="H13" s="22">
        <v>287776</v>
      </c>
      <c r="I13" s="22">
        <v>294506</v>
      </c>
      <c r="J13" s="22">
        <v>301392</v>
      </c>
      <c r="K13" s="28">
        <v>308457</v>
      </c>
      <c r="L13" s="22">
        <v>315694</v>
      </c>
      <c r="M13" s="22">
        <v>323087</v>
      </c>
      <c r="N13" s="22">
        <v>330657.63555593201</v>
      </c>
      <c r="O13" s="22">
        <v>363075.30269448232</v>
      </c>
      <c r="P13" s="21" t="s">
        <v>32</v>
      </c>
    </row>
    <row r="14" spans="1:16" x14ac:dyDescent="0.85">
      <c r="A14" s="27" t="s">
        <v>31</v>
      </c>
      <c r="B14" s="22">
        <v>22554</v>
      </c>
      <c r="C14" s="22">
        <v>33147</v>
      </c>
      <c r="D14" s="22">
        <v>41121</v>
      </c>
      <c r="E14" s="22">
        <v>55213</v>
      </c>
      <c r="F14" s="27">
        <v>53478</v>
      </c>
      <c r="G14" s="22">
        <v>54045</v>
      </c>
      <c r="H14" s="22">
        <v>54624</v>
      </c>
      <c r="I14" s="22">
        <v>55213</v>
      </c>
      <c r="J14" s="22">
        <v>55808</v>
      </c>
      <c r="K14" s="28">
        <v>56413</v>
      </c>
      <c r="L14" s="22">
        <v>57026</v>
      </c>
      <c r="M14" s="22">
        <v>57643</v>
      </c>
      <c r="N14" s="22">
        <v>58267.058851158901</v>
      </c>
      <c r="O14" s="22">
        <v>79128.988636066191</v>
      </c>
      <c r="P14" s="21" t="s">
        <v>30</v>
      </c>
    </row>
    <row r="15" spans="1:16" x14ac:dyDescent="0.85">
      <c r="A15" s="29" t="s">
        <v>29</v>
      </c>
      <c r="B15" s="22">
        <v>17611</v>
      </c>
      <c r="C15" s="22">
        <v>14613</v>
      </c>
      <c r="D15" s="22">
        <v>11500</v>
      </c>
      <c r="E15" s="22">
        <v>22833</v>
      </c>
      <c r="F15" s="27">
        <v>20645</v>
      </c>
      <c r="G15" s="22">
        <v>21348</v>
      </c>
      <c r="H15" s="22">
        <v>22077</v>
      </c>
      <c r="I15" s="22">
        <v>22833</v>
      </c>
      <c r="J15" s="22">
        <v>23615</v>
      </c>
      <c r="K15" s="28">
        <v>24425</v>
      </c>
      <c r="L15" s="22">
        <v>25263</v>
      </c>
      <c r="M15" s="22">
        <v>26129</v>
      </c>
      <c r="N15" s="22">
        <v>27024.643548327993</v>
      </c>
      <c r="O15" s="22">
        <v>29484</v>
      </c>
      <c r="P15" s="21" t="s">
        <v>28</v>
      </c>
    </row>
    <row r="16" spans="1:16" x14ac:dyDescent="0.85">
      <c r="A16" s="27" t="s">
        <v>27</v>
      </c>
      <c r="B16" s="22"/>
      <c r="C16" s="22"/>
      <c r="D16" s="22"/>
      <c r="E16" s="24"/>
      <c r="F16" s="26"/>
      <c r="G16" s="24"/>
      <c r="H16" s="24"/>
      <c r="I16" s="24"/>
      <c r="J16" s="24"/>
      <c r="K16" s="25"/>
      <c r="L16" s="24"/>
      <c r="M16" s="24"/>
      <c r="N16" s="24"/>
      <c r="O16" s="22">
        <v>204881.11698007645</v>
      </c>
      <c r="P16" s="21" t="s">
        <v>26</v>
      </c>
    </row>
    <row r="17" spans="1:16" ht="30.6" customHeight="1" x14ac:dyDescent="0.85">
      <c r="A17" s="27" t="s">
        <v>25</v>
      </c>
      <c r="B17" s="22"/>
      <c r="C17" s="22"/>
      <c r="D17" s="22"/>
      <c r="E17" s="24"/>
      <c r="F17" s="26"/>
      <c r="G17" s="24"/>
      <c r="H17" s="24"/>
      <c r="I17" s="24"/>
      <c r="J17" s="24"/>
      <c r="K17" s="25"/>
      <c r="L17" s="24"/>
      <c r="M17" s="24"/>
      <c r="N17" s="24"/>
      <c r="O17" s="22">
        <v>614465.23829385336</v>
      </c>
      <c r="P17" s="21" t="s">
        <v>24</v>
      </c>
    </row>
    <row r="18" spans="1:16" ht="31.2" customHeight="1" x14ac:dyDescent="0.85">
      <c r="A18" s="27" t="s">
        <v>23</v>
      </c>
      <c r="B18" s="22"/>
      <c r="C18" s="22"/>
      <c r="D18" s="22"/>
      <c r="E18" s="24"/>
      <c r="F18" s="26"/>
      <c r="G18" s="24"/>
      <c r="H18" s="24"/>
      <c r="I18" s="24"/>
      <c r="J18" s="24"/>
      <c r="K18" s="25"/>
      <c r="L18" s="24"/>
      <c r="M18" s="24"/>
      <c r="N18" s="24"/>
      <c r="O18" s="22">
        <v>627415.11167483113</v>
      </c>
      <c r="P18" s="21" t="s">
        <v>22</v>
      </c>
    </row>
    <row r="19" spans="1:16" x14ac:dyDescent="0.85">
      <c r="A19" s="23" t="s">
        <v>21</v>
      </c>
      <c r="B19" s="22">
        <v>134704</v>
      </c>
      <c r="C19" s="22">
        <v>393325</v>
      </c>
      <c r="D19" s="22">
        <v>558195</v>
      </c>
      <c r="E19" s="22">
        <v>1116739</v>
      </c>
      <c r="F19" s="22">
        <v>1008377</v>
      </c>
      <c r="G19" s="22">
        <v>1043177</v>
      </c>
      <c r="H19" s="22">
        <v>1079290</v>
      </c>
      <c r="I19" s="22">
        <v>1116739</v>
      </c>
      <c r="J19" s="22">
        <v>1155482</v>
      </c>
      <c r="K19" s="22">
        <v>1195636</v>
      </c>
      <c r="L19" s="22">
        <v>1237216</v>
      </c>
      <c r="M19" s="22">
        <v>1280183</v>
      </c>
      <c r="N19" s="22">
        <v>1324661.7915689237</v>
      </c>
      <c r="O19" s="22">
        <v>1446761.4669487609</v>
      </c>
      <c r="P19" s="21" t="s">
        <v>20</v>
      </c>
    </row>
    <row r="20" spans="1:16" x14ac:dyDescent="0.85">
      <c r="A20" s="20" t="s">
        <v>19</v>
      </c>
      <c r="B20" s="19">
        <v>1338830</v>
      </c>
      <c r="C20" s="19">
        <v>1864236</v>
      </c>
      <c r="D20" s="19">
        <v>2508159</v>
      </c>
      <c r="E20" s="19">
        <f t="shared" ref="E20:L20" si="0">SUM(E4:E19)</f>
        <v>3893771</v>
      </c>
      <c r="F20" s="19">
        <f t="shared" si="0"/>
        <v>3637185</v>
      </c>
      <c r="G20" s="19">
        <f t="shared" si="0"/>
        <v>3720125</v>
      </c>
      <c r="H20" s="19">
        <f t="shared" si="0"/>
        <v>3805659</v>
      </c>
      <c r="I20" s="19">
        <f t="shared" si="0"/>
        <v>3893774</v>
      </c>
      <c r="J20" s="19">
        <f t="shared" si="0"/>
        <v>3984233</v>
      </c>
      <c r="K20" s="19">
        <f t="shared" si="0"/>
        <v>4077347</v>
      </c>
      <c r="L20" s="19">
        <f t="shared" si="0"/>
        <v>4173077</v>
      </c>
      <c r="M20" s="19">
        <v>4271197</v>
      </c>
      <c r="N20" s="19">
        <v>4372037</v>
      </c>
      <c r="O20" s="18">
        <v>4927532.091711428</v>
      </c>
      <c r="P20" s="17" t="s">
        <v>18</v>
      </c>
    </row>
    <row r="21" spans="1:16" x14ac:dyDescent="0.85">
      <c r="A21" s="1" t="s">
        <v>1</v>
      </c>
      <c r="L21" s="2"/>
      <c r="M21" s="2"/>
      <c r="N21" s="2"/>
      <c r="O21" s="2"/>
      <c r="P21" s="2" t="s">
        <v>0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952-0CF5-45EB-BBA0-DF0E36509520}">
  <dimension ref="A1:P21"/>
  <sheetViews>
    <sheetView zoomScale="80" zoomScaleNormal="80" workbookViewId="0">
      <selection activeCell="H13" sqref="H13"/>
    </sheetView>
  </sheetViews>
  <sheetFormatPr baseColWidth="10" defaultColWidth="11.44140625" defaultRowHeight="30" x14ac:dyDescent="0.85"/>
  <cols>
    <col min="1" max="1" width="18.77734375" style="1" customWidth="1"/>
    <col min="2" max="3" width="13.44140625" style="1" hidden="1" customWidth="1"/>
    <col min="4" max="4" width="3.77734375" style="1" hidden="1" customWidth="1"/>
    <col min="5" max="5" width="17.21875" style="3" bestFit="1" customWidth="1"/>
    <col min="6" max="6" width="17.21875" style="1" bestFit="1" customWidth="1"/>
    <col min="7" max="8" width="13.44140625" style="1" customWidth="1"/>
    <col min="9" max="9" width="17.109375" style="1" customWidth="1"/>
    <col min="10" max="10" width="21.44140625" style="1" customWidth="1"/>
    <col min="11" max="11" width="3" style="1" customWidth="1"/>
    <col min="12" max="16384" width="11.44140625" style="1"/>
  </cols>
  <sheetData>
    <row r="1" spans="1:13" ht="26.55" customHeight="1" x14ac:dyDescent="0.85">
      <c r="B1" s="54"/>
      <c r="C1" s="54"/>
      <c r="D1" s="54"/>
      <c r="E1" s="55"/>
      <c r="F1" s="54"/>
      <c r="G1" s="54"/>
      <c r="H1" s="54"/>
      <c r="I1" s="54"/>
      <c r="J1" s="53" t="s">
        <v>107</v>
      </c>
      <c r="K1" s="53"/>
      <c r="L1" s="53"/>
      <c r="M1" s="53"/>
    </row>
    <row r="2" spans="1:13" ht="26.4" customHeight="1" x14ac:dyDescent="0.85">
      <c r="A2" s="51" t="s">
        <v>106</v>
      </c>
      <c r="B2" s="51"/>
      <c r="C2" s="51"/>
      <c r="D2" s="51"/>
      <c r="E2" s="52"/>
      <c r="F2" s="51"/>
      <c r="G2" s="51"/>
      <c r="H2" s="51"/>
      <c r="I2" s="51"/>
      <c r="J2" s="51"/>
    </row>
    <row r="3" spans="1:13" x14ac:dyDescent="0.85">
      <c r="A3" s="50" t="s">
        <v>105</v>
      </c>
      <c r="B3" s="49">
        <v>1977</v>
      </c>
      <c r="C3" s="49">
        <v>1988</v>
      </c>
      <c r="D3" s="49">
        <v>2000</v>
      </c>
      <c r="E3" s="49">
        <v>2019</v>
      </c>
      <c r="F3" s="49">
        <v>2020</v>
      </c>
      <c r="G3" s="49">
        <v>2021</v>
      </c>
      <c r="H3" s="48">
        <v>2022</v>
      </c>
      <c r="I3" s="48">
        <v>2023</v>
      </c>
      <c r="J3" s="47" t="s">
        <v>104</v>
      </c>
    </row>
    <row r="4" spans="1:13" x14ac:dyDescent="0.85">
      <c r="A4" s="43" t="s">
        <v>103</v>
      </c>
      <c r="B4" s="46">
        <v>216787</v>
      </c>
      <c r="C4" s="46">
        <v>305113</v>
      </c>
      <c r="D4" s="46">
        <v>426457</v>
      </c>
      <c r="E4" s="45">
        <v>577101</v>
      </c>
      <c r="F4" s="40">
        <v>591172</v>
      </c>
      <c r="G4" s="40" t="s">
        <v>102</v>
      </c>
      <c r="H4" s="40">
        <v>619893</v>
      </c>
      <c r="I4" s="40">
        <v>701956.12277949811</v>
      </c>
      <c r="J4" s="41" t="s">
        <v>101</v>
      </c>
      <c r="M4" s="44"/>
    </row>
    <row r="5" spans="1:13" x14ac:dyDescent="0.85">
      <c r="A5" s="43" t="s">
        <v>100</v>
      </c>
      <c r="B5" s="11">
        <v>219206</v>
      </c>
      <c r="C5" s="11">
        <v>298809</v>
      </c>
      <c r="D5" s="11">
        <v>362477</v>
      </c>
      <c r="E5" s="37">
        <v>590750</v>
      </c>
      <c r="F5" s="37">
        <v>580249</v>
      </c>
      <c r="G5" s="40" t="s">
        <v>99</v>
      </c>
      <c r="H5" s="40">
        <v>559134</v>
      </c>
      <c r="I5" s="40">
        <v>689923.71005423018</v>
      </c>
      <c r="J5" s="41" t="s">
        <v>98</v>
      </c>
      <c r="M5" s="42"/>
    </row>
    <row r="6" spans="1:13" x14ac:dyDescent="0.85">
      <c r="A6" s="11" t="s">
        <v>97</v>
      </c>
      <c r="B6" s="11">
        <v>152665</v>
      </c>
      <c r="C6" s="11">
        <v>218743</v>
      </c>
      <c r="D6" s="11">
        <v>302672</v>
      </c>
      <c r="E6" s="37">
        <v>533553</v>
      </c>
      <c r="F6" s="37">
        <v>549839</v>
      </c>
      <c r="G6" s="40" t="s">
        <v>96</v>
      </c>
      <c r="H6" s="40">
        <v>580290</v>
      </c>
      <c r="I6" s="40">
        <v>654584.81456298858</v>
      </c>
      <c r="J6" s="41" t="s">
        <v>95</v>
      </c>
      <c r="M6" s="42"/>
    </row>
    <row r="7" spans="1:13" x14ac:dyDescent="0.85">
      <c r="A7" s="11" t="s">
        <v>94</v>
      </c>
      <c r="B7" s="11">
        <v>138274</v>
      </c>
      <c r="C7" s="11">
        <v>189490</v>
      </c>
      <c r="D7" s="11">
        <v>269752</v>
      </c>
      <c r="E7" s="37">
        <v>441689</v>
      </c>
      <c r="F7" s="37">
        <v>458189</v>
      </c>
      <c r="G7" s="40" t="s">
        <v>93</v>
      </c>
      <c r="H7" s="40">
        <v>492860</v>
      </c>
      <c r="I7" s="40">
        <v>563049.87146943738</v>
      </c>
      <c r="J7" s="41" t="s">
        <v>92</v>
      </c>
      <c r="M7" s="42"/>
    </row>
    <row r="8" spans="1:13" x14ac:dyDescent="0.85">
      <c r="A8" s="11" t="s">
        <v>91</v>
      </c>
      <c r="B8" s="11">
        <v>111318</v>
      </c>
      <c r="C8" s="11">
        <v>161463</v>
      </c>
      <c r="D8" s="11">
        <v>214959</v>
      </c>
      <c r="E8" s="37">
        <v>368741</v>
      </c>
      <c r="F8" s="37">
        <v>380334</v>
      </c>
      <c r="G8" s="40" t="s">
        <v>90</v>
      </c>
      <c r="H8" s="40">
        <v>405375</v>
      </c>
      <c r="I8" s="40">
        <v>420571.60918608116</v>
      </c>
      <c r="J8" s="41" t="s">
        <v>89</v>
      </c>
      <c r="M8" s="42"/>
    </row>
    <row r="9" spans="1:13" x14ac:dyDescent="0.85">
      <c r="A9" s="11" t="s">
        <v>88</v>
      </c>
      <c r="B9" s="11">
        <v>89029</v>
      </c>
      <c r="C9" s="11">
        <v>144996</v>
      </c>
      <c r="D9" s="11">
        <v>187544</v>
      </c>
      <c r="E9" s="37">
        <v>307720</v>
      </c>
      <c r="F9" s="37">
        <v>317890</v>
      </c>
      <c r="G9" s="40" t="s">
        <v>87</v>
      </c>
      <c r="H9" s="40">
        <v>339636</v>
      </c>
      <c r="I9" s="40">
        <v>348210.23335031158</v>
      </c>
      <c r="J9" s="41" t="s">
        <v>86</v>
      </c>
      <c r="M9" s="42"/>
    </row>
    <row r="10" spans="1:13" x14ac:dyDescent="0.85">
      <c r="A10" s="11" t="s">
        <v>85</v>
      </c>
      <c r="B10" s="11">
        <v>73724</v>
      </c>
      <c r="C10" s="11">
        <v>117148</v>
      </c>
      <c r="D10" s="11">
        <v>154431</v>
      </c>
      <c r="E10" s="37">
        <v>260844</v>
      </c>
      <c r="F10" s="37">
        <v>268265</v>
      </c>
      <c r="G10" s="40" t="s">
        <v>84</v>
      </c>
      <c r="H10" s="40">
        <v>283706</v>
      </c>
      <c r="I10" s="40">
        <v>300641.29329844768</v>
      </c>
      <c r="J10" s="41" t="s">
        <v>83</v>
      </c>
      <c r="M10" s="42"/>
    </row>
    <row r="11" spans="1:13" x14ac:dyDescent="0.85">
      <c r="A11" s="11" t="s">
        <v>82</v>
      </c>
      <c r="B11" s="11">
        <v>61709</v>
      </c>
      <c r="C11" s="11">
        <v>89672</v>
      </c>
      <c r="D11" s="11">
        <v>135352</v>
      </c>
      <c r="E11" s="37">
        <v>216730</v>
      </c>
      <c r="F11" s="37">
        <v>224294</v>
      </c>
      <c r="G11" s="40" t="s">
        <v>81</v>
      </c>
      <c r="H11" s="40">
        <v>239933</v>
      </c>
      <c r="I11" s="40">
        <v>255667.0653384804</v>
      </c>
      <c r="J11" s="41" t="s">
        <v>80</v>
      </c>
      <c r="M11" s="42"/>
    </row>
    <row r="12" spans="1:13" x14ac:dyDescent="0.85">
      <c r="A12" s="11" t="s">
        <v>79</v>
      </c>
      <c r="B12" s="11">
        <v>68686</v>
      </c>
      <c r="C12" s="11">
        <v>72879</v>
      </c>
      <c r="D12" s="11">
        <v>106139</v>
      </c>
      <c r="E12" s="37">
        <v>180045</v>
      </c>
      <c r="F12" s="37">
        <v>185509</v>
      </c>
      <c r="G12" s="40" t="s">
        <v>78</v>
      </c>
      <c r="H12" s="40">
        <v>197446</v>
      </c>
      <c r="I12" s="40">
        <v>209012.19784421878</v>
      </c>
      <c r="J12" s="41" t="s">
        <v>77</v>
      </c>
      <c r="M12" s="42"/>
    </row>
    <row r="13" spans="1:13" x14ac:dyDescent="0.85">
      <c r="A13" s="11" t="s">
        <v>76</v>
      </c>
      <c r="B13" s="11">
        <v>47843</v>
      </c>
      <c r="C13" s="11">
        <v>55701</v>
      </c>
      <c r="D13" s="11">
        <v>99061</v>
      </c>
      <c r="E13" s="37">
        <v>150936</v>
      </c>
      <c r="F13" s="37">
        <v>155183</v>
      </c>
      <c r="G13" s="40" t="s">
        <v>75</v>
      </c>
      <c r="H13" s="40">
        <v>164020</v>
      </c>
      <c r="I13" s="40">
        <v>178985.44191277676</v>
      </c>
      <c r="J13" s="41" t="s">
        <v>74</v>
      </c>
      <c r="M13" s="42"/>
    </row>
    <row r="14" spans="1:13" x14ac:dyDescent="0.85">
      <c r="A14" s="11" t="s">
        <v>73</v>
      </c>
      <c r="B14" s="11">
        <v>47120</v>
      </c>
      <c r="C14" s="11">
        <v>61931</v>
      </c>
      <c r="D14" s="11">
        <v>65814</v>
      </c>
      <c r="E14" s="37">
        <v>123379</v>
      </c>
      <c r="F14" s="37">
        <v>127422</v>
      </c>
      <c r="G14" s="40" t="s">
        <v>72</v>
      </c>
      <c r="H14" s="40">
        <v>135803</v>
      </c>
      <c r="I14" s="40">
        <v>158330.36715848153</v>
      </c>
      <c r="J14" s="41" t="s">
        <v>71</v>
      </c>
      <c r="M14" s="42"/>
    </row>
    <row r="15" spans="1:13" x14ac:dyDescent="0.85">
      <c r="A15" s="11" t="s">
        <v>70</v>
      </c>
      <c r="B15" s="11">
        <v>34398</v>
      </c>
      <c r="C15" s="11">
        <v>31722</v>
      </c>
      <c r="D15" s="11">
        <v>44648</v>
      </c>
      <c r="E15" s="37">
        <v>99295</v>
      </c>
      <c r="F15" s="37">
        <v>102285</v>
      </c>
      <c r="G15" s="40" t="s">
        <v>69</v>
      </c>
      <c r="H15" s="40">
        <v>108602</v>
      </c>
      <c r="I15" s="40">
        <v>133644.50433821703</v>
      </c>
      <c r="J15" s="41" t="s">
        <v>68</v>
      </c>
      <c r="M15" s="42"/>
    </row>
    <row r="16" spans="1:13" x14ac:dyDescent="0.85">
      <c r="A16" s="11" t="s">
        <v>67</v>
      </c>
      <c r="B16" s="11">
        <v>27262</v>
      </c>
      <c r="C16" s="11">
        <v>40793</v>
      </c>
      <c r="D16" s="11">
        <v>49560</v>
      </c>
      <c r="E16" s="37">
        <v>77054</v>
      </c>
      <c r="F16" s="37">
        <v>79639</v>
      </c>
      <c r="G16" s="40" t="s">
        <v>66</v>
      </c>
      <c r="H16" s="40">
        <v>84893</v>
      </c>
      <c r="I16" s="40">
        <v>108126.76839372683</v>
      </c>
      <c r="J16" s="41" t="s">
        <v>65</v>
      </c>
      <c r="M16" s="38"/>
    </row>
    <row r="17" spans="1:16" ht="30" customHeight="1" x14ac:dyDescent="0.85">
      <c r="A17" s="11" t="s">
        <v>64</v>
      </c>
      <c r="B17" s="11">
        <v>14572</v>
      </c>
      <c r="C17" s="11">
        <v>22649</v>
      </c>
      <c r="D17" s="11">
        <v>31644</v>
      </c>
      <c r="E17" s="37">
        <v>55686</v>
      </c>
      <c r="F17" s="37">
        <v>57736</v>
      </c>
      <c r="G17" s="40" t="s">
        <v>63</v>
      </c>
      <c r="H17" s="40">
        <v>62167</v>
      </c>
      <c r="I17" s="40">
        <v>81900.685065746642</v>
      </c>
      <c r="J17" s="41" t="s">
        <v>62</v>
      </c>
      <c r="M17" s="38"/>
    </row>
    <row r="18" spans="1:16" ht="30" customHeight="1" x14ac:dyDescent="0.85">
      <c r="A18" s="11" t="s">
        <v>61</v>
      </c>
      <c r="B18" s="11">
        <v>18414</v>
      </c>
      <c r="C18" s="11">
        <v>23780</v>
      </c>
      <c r="D18" s="11">
        <v>27198</v>
      </c>
      <c r="E18" s="37">
        <v>38561</v>
      </c>
      <c r="F18" s="37">
        <v>39470</v>
      </c>
      <c r="G18" s="40" t="s">
        <v>60</v>
      </c>
      <c r="H18" s="40">
        <v>41709</v>
      </c>
      <c r="I18" s="40">
        <v>55036.622932023834</v>
      </c>
      <c r="J18" s="41" t="s">
        <v>59</v>
      </c>
      <c r="M18" s="38"/>
    </row>
    <row r="19" spans="1:16" x14ac:dyDescent="0.85">
      <c r="A19" s="11" t="s">
        <v>58</v>
      </c>
      <c r="B19" s="11">
        <v>17823</v>
      </c>
      <c r="C19" s="11">
        <v>29347</v>
      </c>
      <c r="D19" s="11">
        <v>30451</v>
      </c>
      <c r="E19" s="37">
        <v>55264</v>
      </c>
      <c r="F19" s="37">
        <v>55603</v>
      </c>
      <c r="G19" s="40">
        <v>56042</v>
      </c>
      <c r="H19" s="40">
        <v>56571</v>
      </c>
      <c r="I19" s="40">
        <v>67891.004942110972</v>
      </c>
      <c r="J19" s="39" t="s">
        <v>57</v>
      </c>
      <c r="M19" s="38"/>
      <c r="N19" s="36"/>
      <c r="O19" s="36"/>
      <c r="P19" s="36"/>
    </row>
    <row r="20" spans="1:16" x14ac:dyDescent="0.85">
      <c r="A20" s="6" t="s">
        <v>19</v>
      </c>
      <c r="B20" s="11">
        <f>SUM(B4:B19)</f>
        <v>1338830</v>
      </c>
      <c r="C20" s="11">
        <f>SUM(C4:C19)</f>
        <v>1864236</v>
      </c>
      <c r="D20" s="11">
        <f>SUM(D4:D19)</f>
        <v>2508159</v>
      </c>
      <c r="E20" s="37">
        <v>4077347</v>
      </c>
      <c r="F20" s="37">
        <v>4173077</v>
      </c>
      <c r="G20" s="37" t="s">
        <v>56</v>
      </c>
      <c r="H20" s="37">
        <v>4372038</v>
      </c>
      <c r="I20" s="37">
        <v>4927532.3126759324</v>
      </c>
      <c r="J20" s="11" t="s">
        <v>18</v>
      </c>
      <c r="N20" s="36"/>
      <c r="O20" s="36"/>
      <c r="P20" s="36"/>
    </row>
    <row r="21" spans="1:16" x14ac:dyDescent="0.85">
      <c r="A21" s="1" t="s">
        <v>1</v>
      </c>
      <c r="G21" s="35"/>
      <c r="H21" s="35"/>
      <c r="I21" s="35"/>
      <c r="J21" s="2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C94C-703C-419F-8671-A6C8B4F72455}">
  <dimension ref="A1:K12"/>
  <sheetViews>
    <sheetView zoomScale="60" zoomScaleNormal="60" workbookViewId="0">
      <selection activeCell="H14" sqref="H14"/>
    </sheetView>
  </sheetViews>
  <sheetFormatPr baseColWidth="10" defaultColWidth="11.44140625" defaultRowHeight="30" x14ac:dyDescent="0.85"/>
  <cols>
    <col min="1" max="1" width="50.5546875" style="1" customWidth="1"/>
    <col min="2" max="2" width="15.77734375" style="1" customWidth="1"/>
    <col min="3" max="3" width="16.44140625" style="1" customWidth="1"/>
    <col min="4" max="4" width="23.77734375" style="1" bestFit="1" customWidth="1"/>
    <col min="5" max="5" width="15.6640625" style="1" bestFit="1" customWidth="1"/>
    <col min="6" max="6" width="17.21875" style="1" customWidth="1"/>
    <col min="7" max="7" width="23.77734375" style="1" bestFit="1" customWidth="1"/>
    <col min="8" max="8" width="15.109375" style="1" bestFit="1" customWidth="1"/>
    <col min="9" max="9" width="17.44140625" style="1" bestFit="1" customWidth="1"/>
    <col min="10" max="10" width="23.77734375" style="1" bestFit="1" customWidth="1"/>
    <col min="11" max="11" width="44.21875" style="1" customWidth="1"/>
    <col min="12" max="12" width="20.21875" style="1" customWidth="1"/>
    <col min="13" max="13" width="15" style="1" customWidth="1"/>
    <col min="14" max="14" width="17.21875" style="1" customWidth="1"/>
    <col min="15" max="15" width="22" style="1" customWidth="1"/>
    <col min="16" max="16" width="30.77734375" style="1" customWidth="1"/>
    <col min="17" max="16384" width="11.44140625" style="1"/>
  </cols>
  <sheetData>
    <row r="1" spans="1:11" ht="24" customHeight="1" x14ac:dyDescent="0.85">
      <c r="B1" s="54"/>
      <c r="C1" s="54"/>
      <c r="D1" s="54"/>
      <c r="E1" s="54"/>
      <c r="F1" s="54"/>
      <c r="G1" s="54"/>
      <c r="H1" s="54"/>
      <c r="I1" s="54"/>
      <c r="J1" s="54"/>
      <c r="K1" s="54" t="s">
        <v>124</v>
      </c>
    </row>
    <row r="2" spans="1:11" ht="27" customHeight="1" x14ac:dyDescent="0.85">
      <c r="A2" s="51" t="s">
        <v>123</v>
      </c>
      <c r="B2" s="51"/>
      <c r="C2" s="51"/>
      <c r="D2" s="51"/>
      <c r="E2" s="51"/>
      <c r="F2" s="51"/>
    </row>
    <row r="3" spans="1:11" x14ac:dyDescent="0.85">
      <c r="A3" s="119" t="s">
        <v>122</v>
      </c>
      <c r="B3" s="122">
        <v>2000</v>
      </c>
      <c r="C3" s="122"/>
      <c r="D3" s="122"/>
      <c r="E3" s="122">
        <v>2013</v>
      </c>
      <c r="F3" s="122"/>
      <c r="G3" s="122"/>
      <c r="H3" s="122">
        <v>2019</v>
      </c>
      <c r="I3" s="122"/>
      <c r="J3" s="122"/>
      <c r="K3" s="123" t="s">
        <v>121</v>
      </c>
    </row>
    <row r="4" spans="1:11" x14ac:dyDescent="0.85">
      <c r="A4" s="120"/>
      <c r="B4" s="11" t="s">
        <v>118</v>
      </c>
      <c r="C4" s="11" t="s">
        <v>117</v>
      </c>
      <c r="D4" s="11" t="s">
        <v>116</v>
      </c>
      <c r="E4" s="11" t="s">
        <v>120</v>
      </c>
      <c r="F4" s="11" t="s">
        <v>119</v>
      </c>
      <c r="G4" s="11" t="s">
        <v>116</v>
      </c>
      <c r="H4" s="11" t="s">
        <v>118</v>
      </c>
      <c r="I4" s="11" t="s">
        <v>117</v>
      </c>
      <c r="J4" s="11" t="s">
        <v>116</v>
      </c>
      <c r="K4" s="123"/>
    </row>
    <row r="5" spans="1:11" x14ac:dyDescent="0.85">
      <c r="A5" s="59" t="s">
        <v>115</v>
      </c>
      <c r="B5" s="58">
        <v>66</v>
      </c>
      <c r="C5" s="58">
        <v>82</v>
      </c>
      <c r="D5" s="58">
        <v>74</v>
      </c>
      <c r="E5" s="58">
        <v>66</v>
      </c>
      <c r="F5" s="58">
        <v>78</v>
      </c>
      <c r="G5" s="58">
        <v>72</v>
      </c>
      <c r="H5" s="58">
        <v>29</v>
      </c>
      <c r="I5" s="58">
        <v>36</v>
      </c>
      <c r="J5" s="58">
        <v>33</v>
      </c>
      <c r="K5" s="11" t="s">
        <v>114</v>
      </c>
    </row>
    <row r="6" spans="1:11" x14ac:dyDescent="0.85">
      <c r="A6" s="59" t="s">
        <v>113</v>
      </c>
      <c r="B6" s="58">
        <v>43</v>
      </c>
      <c r="C6" s="58">
        <v>49</v>
      </c>
      <c r="D6" s="58">
        <v>46</v>
      </c>
      <c r="E6" s="58">
        <v>40</v>
      </c>
      <c r="F6" s="58">
        <v>51</v>
      </c>
      <c r="G6" s="58">
        <v>46</v>
      </c>
      <c r="H6" s="58">
        <v>8</v>
      </c>
      <c r="I6" s="58">
        <v>9</v>
      </c>
      <c r="J6" s="58">
        <v>8</v>
      </c>
      <c r="K6" s="11" t="s">
        <v>112</v>
      </c>
    </row>
    <row r="7" spans="1:11" x14ac:dyDescent="0.85">
      <c r="A7" s="59" t="s">
        <v>111</v>
      </c>
      <c r="B7" s="58">
        <v>106</v>
      </c>
      <c r="C7" s="58">
        <v>127</v>
      </c>
      <c r="D7" s="58">
        <v>116</v>
      </c>
      <c r="E7" s="58">
        <v>103</v>
      </c>
      <c r="F7" s="58">
        <v>125</v>
      </c>
      <c r="G7" s="58">
        <v>115</v>
      </c>
      <c r="H7" s="58">
        <v>37</v>
      </c>
      <c r="I7" s="58">
        <v>45</v>
      </c>
      <c r="J7" s="58">
        <v>41</v>
      </c>
      <c r="K7" s="11" t="s">
        <v>110</v>
      </c>
    </row>
    <row r="8" spans="1:11" x14ac:dyDescent="0.85">
      <c r="A8" s="56" t="s">
        <v>109</v>
      </c>
      <c r="K8" s="1" t="s">
        <v>108</v>
      </c>
    </row>
    <row r="9" spans="1:11" x14ac:dyDescent="0.85">
      <c r="C9" s="57"/>
      <c r="D9" s="121"/>
      <c r="E9" s="56"/>
      <c r="F9" s="56"/>
    </row>
    <row r="10" spans="1:11" x14ac:dyDescent="0.85">
      <c r="C10" s="57"/>
      <c r="D10" s="121"/>
      <c r="E10" s="56"/>
      <c r="F10" s="56"/>
    </row>
    <row r="11" spans="1:11" x14ac:dyDescent="0.85">
      <c r="C11" s="57"/>
      <c r="D11" s="121"/>
      <c r="E11" s="56"/>
      <c r="F11" s="56"/>
    </row>
    <row r="12" spans="1:11" x14ac:dyDescent="0.85">
      <c r="D12" s="2"/>
    </row>
  </sheetData>
  <mergeCells count="6">
    <mergeCell ref="A3:A4"/>
    <mergeCell ref="D9:D11"/>
    <mergeCell ref="E3:G3"/>
    <mergeCell ref="H3:J3"/>
    <mergeCell ref="K3:K4"/>
    <mergeCell ref="B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7ADB-8B79-43C8-BFBB-5BCFDD0E1709}">
  <dimension ref="A1:P23"/>
  <sheetViews>
    <sheetView zoomScale="60" zoomScaleNormal="60" workbookViewId="0">
      <selection activeCell="O15" sqref="O15"/>
    </sheetView>
  </sheetViews>
  <sheetFormatPr baseColWidth="10" defaultRowHeight="30" x14ac:dyDescent="0.85"/>
  <cols>
    <col min="1" max="1" width="20.6640625" style="60" customWidth="1"/>
    <col min="2" max="2" width="33" style="60" customWidth="1"/>
    <col min="3" max="3" width="32.44140625" style="60" customWidth="1"/>
    <col min="4" max="4" width="54.109375" style="60" customWidth="1"/>
    <col min="5" max="5" width="42.21875" style="60" customWidth="1"/>
    <col min="6" max="16384" width="11.5546875" style="60"/>
  </cols>
  <sheetData>
    <row r="1" spans="1:16" ht="24" customHeight="1" x14ac:dyDescent="0.85">
      <c r="B1" s="34"/>
      <c r="C1" s="34"/>
      <c r="D1" s="34"/>
      <c r="E1" s="34" t="s">
        <v>141</v>
      </c>
      <c r="F1" s="67"/>
      <c r="G1" s="67"/>
      <c r="H1" s="67"/>
      <c r="J1" s="67"/>
      <c r="K1" s="67"/>
      <c r="L1" s="67"/>
      <c r="M1" s="67"/>
      <c r="N1" s="67"/>
      <c r="O1" s="67"/>
      <c r="P1" s="67"/>
    </row>
    <row r="2" spans="1:16" ht="33" customHeight="1" x14ac:dyDescent="0.85">
      <c r="A2" s="34" t="s">
        <v>140</v>
      </c>
      <c r="B2" s="34"/>
      <c r="C2" s="34"/>
      <c r="D2" s="34"/>
      <c r="E2" s="34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16" ht="34.799999999999997" customHeight="1" x14ac:dyDescent="0.85">
      <c r="A3" s="119" t="s">
        <v>139</v>
      </c>
      <c r="B3" s="124" t="s">
        <v>138</v>
      </c>
      <c r="C3" s="125"/>
      <c r="D3" s="126"/>
      <c r="E3" s="127" t="s">
        <v>104</v>
      </c>
    </row>
    <row r="4" spans="1:16" ht="26.4" customHeight="1" x14ac:dyDescent="0.85">
      <c r="A4" s="120"/>
      <c r="B4" s="65" t="s">
        <v>137</v>
      </c>
      <c r="C4" s="65" t="s">
        <v>136</v>
      </c>
      <c r="D4" s="65" t="s">
        <v>135</v>
      </c>
      <c r="E4" s="128"/>
    </row>
    <row r="5" spans="1:16" x14ac:dyDescent="0.85">
      <c r="A5" s="11" t="s">
        <v>103</v>
      </c>
      <c r="B5" s="62">
        <v>0.15019773378675499</v>
      </c>
      <c r="C5" s="62">
        <v>0.1352497941416286</v>
      </c>
      <c r="D5" s="62">
        <v>0.14245591469258082</v>
      </c>
      <c r="E5" s="64" t="s">
        <v>101</v>
      </c>
    </row>
    <row r="6" spans="1:16" x14ac:dyDescent="0.85">
      <c r="A6" s="11" t="s">
        <v>134</v>
      </c>
      <c r="B6" s="62">
        <v>0.14653420973582504</v>
      </c>
      <c r="C6" s="62">
        <v>0.13394503770824412</v>
      </c>
      <c r="D6" s="62">
        <v>0.14001404075614515</v>
      </c>
      <c r="E6" s="64" t="s">
        <v>98</v>
      </c>
    </row>
    <row r="7" spans="1:16" x14ac:dyDescent="0.85">
      <c r="A7" s="11" t="s">
        <v>133</v>
      </c>
      <c r="B7" s="62">
        <v>0.13739234976245948</v>
      </c>
      <c r="C7" s="62">
        <v>0.12860712771846924</v>
      </c>
      <c r="D7" s="62">
        <v>0.13284231802581759</v>
      </c>
      <c r="E7" s="64" t="s">
        <v>95</v>
      </c>
    </row>
    <row r="8" spans="1:16" x14ac:dyDescent="0.85">
      <c r="A8" s="11" t="s">
        <v>132</v>
      </c>
      <c r="B8" s="62">
        <v>0.11496828521397703</v>
      </c>
      <c r="C8" s="62">
        <v>0.11361249162304529</v>
      </c>
      <c r="D8" s="62">
        <v>0.11426609421129681</v>
      </c>
      <c r="E8" s="64" t="s">
        <v>92</v>
      </c>
    </row>
    <row r="9" spans="1:16" x14ac:dyDescent="0.85">
      <c r="A9" s="11" t="s">
        <v>91</v>
      </c>
      <c r="B9" s="62">
        <v>7.9665661184978614E-2</v>
      </c>
      <c r="C9" s="62">
        <v>9.0643644153031014E-2</v>
      </c>
      <c r="D9" s="62">
        <v>8.5351365044156691E-2</v>
      </c>
      <c r="E9" s="64" t="s">
        <v>89</v>
      </c>
    </row>
    <row r="10" spans="1:16" x14ac:dyDescent="0.85">
      <c r="A10" s="11" t="s">
        <v>88</v>
      </c>
      <c r="B10" s="62">
        <v>6.4186013214147894E-2</v>
      </c>
      <c r="C10" s="62">
        <v>7.6698085181093917E-2</v>
      </c>
      <c r="D10" s="62">
        <v>7.0666250620934734E-2</v>
      </c>
      <c r="E10" s="64" t="s">
        <v>86</v>
      </c>
    </row>
    <row r="11" spans="1:16" x14ac:dyDescent="0.85">
      <c r="A11" s="11" t="s">
        <v>85</v>
      </c>
      <c r="B11" s="62">
        <v>5.591810465081945E-2</v>
      </c>
      <c r="C11" s="62">
        <v>6.5754475814841201E-2</v>
      </c>
      <c r="D11" s="62">
        <v>6.1012546285096246E-2</v>
      </c>
      <c r="E11" s="64" t="s">
        <v>83</v>
      </c>
    </row>
    <row r="12" spans="1:16" x14ac:dyDescent="0.85">
      <c r="A12" s="11" t="s">
        <v>82</v>
      </c>
      <c r="B12" s="62">
        <v>4.8336952175404693E-2</v>
      </c>
      <c r="C12" s="62">
        <v>5.5188342892053432E-2</v>
      </c>
      <c r="D12" s="62">
        <v>5.1885416292610474E-2</v>
      </c>
      <c r="E12" s="64" t="s">
        <v>80</v>
      </c>
    </row>
    <row r="13" spans="1:16" x14ac:dyDescent="0.85">
      <c r="A13" s="11" t="s">
        <v>79</v>
      </c>
      <c r="B13" s="62">
        <v>4.1175387640228434E-2</v>
      </c>
      <c r="C13" s="62">
        <v>4.3573113700768253E-2</v>
      </c>
      <c r="D13" s="62">
        <v>4.2417215064534643E-2</v>
      </c>
      <c r="E13" s="64" t="s">
        <v>77</v>
      </c>
    </row>
    <row r="14" spans="1:16" x14ac:dyDescent="0.85">
      <c r="A14" s="11" t="s">
        <v>76</v>
      </c>
      <c r="B14" s="62">
        <v>3.59976668738025E-2</v>
      </c>
      <c r="C14" s="62">
        <v>3.66268739322008E-2</v>
      </c>
      <c r="D14" s="62">
        <v>3.6323545043498134E-2</v>
      </c>
      <c r="E14" s="64" t="s">
        <v>74</v>
      </c>
    </row>
    <row r="15" spans="1:16" x14ac:dyDescent="0.85">
      <c r="A15" s="11" t="s">
        <v>73</v>
      </c>
      <c r="B15" s="62">
        <v>3.1990881120045618E-2</v>
      </c>
      <c r="C15" s="62">
        <v>3.2262922638433389E-2</v>
      </c>
      <c r="D15" s="62">
        <v>3.2131776538772014E-2</v>
      </c>
      <c r="E15" s="64" t="s">
        <v>71</v>
      </c>
    </row>
    <row r="16" spans="1:16" x14ac:dyDescent="0.85">
      <c r="A16" s="11" t="s">
        <v>70</v>
      </c>
      <c r="B16" s="62">
        <v>2.744503612546377E-2</v>
      </c>
      <c r="C16" s="62">
        <v>2.6821305902556256E-2</v>
      </c>
      <c r="D16" s="62">
        <v>2.7121994511212125E-2</v>
      </c>
      <c r="E16" s="64" t="s">
        <v>68</v>
      </c>
    </row>
    <row r="17" spans="1:5" x14ac:dyDescent="0.85">
      <c r="A17" s="11" t="s">
        <v>67</v>
      </c>
      <c r="B17" s="62">
        <v>2.2813682775715161E-2</v>
      </c>
      <c r="C17" s="62">
        <v>2.1133319518059718E-2</v>
      </c>
      <c r="D17" s="62">
        <v>2.1943391038872315E-2</v>
      </c>
      <c r="E17" s="64" t="s">
        <v>65</v>
      </c>
    </row>
    <row r="18" spans="1:5" x14ac:dyDescent="0.85">
      <c r="A18" s="11" t="s">
        <v>64</v>
      </c>
      <c r="B18" s="62">
        <v>1.7500329239129826E-2</v>
      </c>
      <c r="C18" s="62">
        <v>1.5802583138069613E-2</v>
      </c>
      <c r="D18" s="62">
        <v>1.6621034600840572E-2</v>
      </c>
      <c r="E18" s="64" t="s">
        <v>62</v>
      </c>
    </row>
    <row r="19" spans="1:5" x14ac:dyDescent="0.85">
      <c r="A19" s="11" t="s">
        <v>61</v>
      </c>
      <c r="B19" s="62">
        <v>1.1843244518614555E-2</v>
      </c>
      <c r="C19" s="62">
        <v>1.0541807658724582E-2</v>
      </c>
      <c r="D19" s="62">
        <v>1.1169205890429929E-2</v>
      </c>
      <c r="E19" s="64" t="s">
        <v>59</v>
      </c>
    </row>
    <row r="20" spans="1:5" x14ac:dyDescent="0.85">
      <c r="A20" s="11" t="s">
        <v>131</v>
      </c>
      <c r="B20" s="62">
        <v>5.943293015444771E-3</v>
      </c>
      <c r="C20" s="62">
        <v>5.4016342906763716E-3</v>
      </c>
      <c r="D20" s="62">
        <v>5.662757773934708E-3</v>
      </c>
      <c r="E20" s="64" t="s">
        <v>130</v>
      </c>
    </row>
    <row r="21" spans="1:5" x14ac:dyDescent="0.85">
      <c r="A21" s="11" t="s">
        <v>129</v>
      </c>
      <c r="B21" s="62">
        <v>8.0911689664886523E-3</v>
      </c>
      <c r="C21" s="62">
        <v>8.1374399890821528E-3</v>
      </c>
      <c r="D21" s="62">
        <v>8.1151335992914707E-3</v>
      </c>
      <c r="E21" s="63" t="s">
        <v>128</v>
      </c>
    </row>
    <row r="22" spans="1:5" x14ac:dyDescent="0.85">
      <c r="A22" s="61" t="s">
        <v>127</v>
      </c>
      <c r="B22" s="62">
        <v>1</v>
      </c>
      <c r="C22" s="62">
        <v>1</v>
      </c>
      <c r="D22" s="62">
        <v>1</v>
      </c>
      <c r="E22" s="61" t="s">
        <v>18</v>
      </c>
    </row>
    <row r="23" spans="1:5" x14ac:dyDescent="0.85">
      <c r="A23" s="34" t="s">
        <v>126</v>
      </c>
      <c r="E23" s="34" t="s">
        <v>125</v>
      </c>
    </row>
  </sheetData>
  <mergeCells count="3">
    <mergeCell ref="A3:A4"/>
    <mergeCell ref="B3:D3"/>
    <mergeCell ref="E3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744F-6F17-4891-BC34-B3B89A801878}">
  <dimension ref="A1:N21"/>
  <sheetViews>
    <sheetView tabSelected="1" zoomScale="70" zoomScaleNormal="70" workbookViewId="0">
      <selection activeCell="A2" sqref="A2:K21"/>
    </sheetView>
  </sheetViews>
  <sheetFormatPr baseColWidth="10" defaultColWidth="11.44140625" defaultRowHeight="26.4" x14ac:dyDescent="0.7"/>
  <cols>
    <col min="1" max="1" width="49" style="68" customWidth="1"/>
    <col min="2" max="2" width="14.44140625" style="68" hidden="1" customWidth="1"/>
    <col min="3" max="3" width="16.5546875" style="68" hidden="1" customWidth="1"/>
    <col min="4" max="4" width="21.77734375" style="68" hidden="1" customWidth="1"/>
    <col min="5" max="5" width="15.5546875" style="68" customWidth="1"/>
    <col min="6" max="6" width="19" style="68" customWidth="1"/>
    <col min="7" max="10" width="19.5546875" style="68" customWidth="1"/>
    <col min="11" max="11" width="34.21875" style="68" customWidth="1"/>
    <col min="12" max="12" width="7.44140625" style="68" customWidth="1"/>
    <col min="13" max="13" width="18.77734375" style="68" customWidth="1"/>
    <col min="14" max="14" width="21.5546875" style="68" customWidth="1"/>
    <col min="15" max="16384" width="11.44140625" style="68"/>
  </cols>
  <sheetData>
    <row r="1" spans="1:14" ht="26.55" customHeight="1" x14ac:dyDescent="0.75">
      <c r="A1" s="104"/>
      <c r="B1" s="98"/>
      <c r="C1" s="98"/>
      <c r="D1" s="98"/>
      <c r="E1" s="98"/>
      <c r="F1" s="98"/>
      <c r="H1" s="103"/>
      <c r="I1" s="103"/>
      <c r="J1" s="103"/>
      <c r="K1" s="102" t="s">
        <v>188</v>
      </c>
    </row>
    <row r="2" spans="1:14" ht="30" customHeight="1" x14ac:dyDescent="0.7">
      <c r="A2" s="101" t="s">
        <v>187</v>
      </c>
      <c r="B2" s="100"/>
      <c r="C2" s="100"/>
      <c r="D2" s="100"/>
      <c r="E2" s="100"/>
      <c r="F2" s="100"/>
      <c r="G2" s="100"/>
      <c r="H2" s="99"/>
      <c r="I2" s="99"/>
      <c r="J2" s="99"/>
      <c r="K2" s="98"/>
    </row>
    <row r="3" spans="1:14" x14ac:dyDescent="0.7">
      <c r="A3" s="90"/>
      <c r="B3" s="78">
        <v>1977</v>
      </c>
      <c r="C3" s="77">
        <v>1988</v>
      </c>
      <c r="D3" s="77">
        <v>2000</v>
      </c>
      <c r="E3" s="87">
        <v>2013</v>
      </c>
      <c r="F3" s="87">
        <v>2015</v>
      </c>
      <c r="G3" s="87">
        <v>2019</v>
      </c>
      <c r="H3" s="87">
        <v>2021</v>
      </c>
      <c r="I3" s="87">
        <v>2022</v>
      </c>
      <c r="J3" s="87">
        <v>2023</v>
      </c>
      <c r="K3" s="86"/>
    </row>
    <row r="4" spans="1:14" x14ac:dyDescent="0.7">
      <c r="A4" s="90" t="s">
        <v>186</v>
      </c>
      <c r="B4" s="90"/>
      <c r="C4" s="90"/>
      <c r="D4" s="90"/>
      <c r="E4" s="92" t="s">
        <v>163</v>
      </c>
      <c r="F4" s="92" t="s">
        <v>163</v>
      </c>
      <c r="G4" s="92" t="s">
        <v>163</v>
      </c>
      <c r="H4" s="92" t="s">
        <v>163</v>
      </c>
      <c r="I4" s="92" t="s">
        <v>163</v>
      </c>
      <c r="J4" s="92" t="s">
        <v>163</v>
      </c>
      <c r="K4" s="86" t="s">
        <v>185</v>
      </c>
    </row>
    <row r="5" spans="1:14" x14ac:dyDescent="0.7">
      <c r="A5" s="93" t="s">
        <v>184</v>
      </c>
      <c r="B5" s="97"/>
      <c r="C5" s="81">
        <v>6.3</v>
      </c>
      <c r="D5" s="81">
        <v>5</v>
      </c>
      <c r="E5" s="87">
        <v>4.3</v>
      </c>
      <c r="F5" s="87">
        <v>3.84</v>
      </c>
      <c r="G5" s="87">
        <v>5.2</v>
      </c>
      <c r="H5" s="92" t="s">
        <v>163</v>
      </c>
      <c r="I5" s="92" t="s">
        <v>163</v>
      </c>
      <c r="J5" s="92">
        <v>5.5</v>
      </c>
      <c r="K5" s="91" t="s">
        <v>183</v>
      </c>
    </row>
    <row r="6" spans="1:14" x14ac:dyDescent="0.7">
      <c r="A6" s="93" t="s">
        <v>182</v>
      </c>
      <c r="B6" s="78">
        <v>49</v>
      </c>
      <c r="C6" s="77">
        <v>45.2</v>
      </c>
      <c r="D6" s="77">
        <v>36</v>
      </c>
      <c r="E6" s="87">
        <v>32</v>
      </c>
      <c r="F6" s="87">
        <v>35.299999999999997</v>
      </c>
      <c r="G6" s="87">
        <v>35.5</v>
      </c>
      <c r="H6" s="92" t="s">
        <v>163</v>
      </c>
      <c r="I6" s="92" t="s">
        <v>163</v>
      </c>
      <c r="J6" s="92">
        <v>32.200000000000003</v>
      </c>
      <c r="K6" s="91" t="s">
        <v>181</v>
      </c>
    </row>
    <row r="7" spans="1:14" x14ac:dyDescent="0.7">
      <c r="A7" s="93" t="s">
        <v>180</v>
      </c>
      <c r="B7" s="81"/>
      <c r="C7" s="78">
        <v>2.93</v>
      </c>
      <c r="D7" s="78">
        <v>2.4</v>
      </c>
      <c r="E7" s="96">
        <v>2.7699999999999999E-2</v>
      </c>
      <c r="F7" s="96">
        <v>2.7699999999999999E-2</v>
      </c>
      <c r="G7" s="96">
        <v>2.7699999999999999E-2</v>
      </c>
      <c r="H7" s="95">
        <v>2.7699999999999999E-2</v>
      </c>
      <c r="I7" s="92" t="s">
        <v>163</v>
      </c>
      <c r="J7" s="95">
        <v>3.1E-2</v>
      </c>
      <c r="K7" s="91" t="s">
        <v>179</v>
      </c>
    </row>
    <row r="8" spans="1:14" x14ac:dyDescent="0.7">
      <c r="A8" s="94" t="s">
        <v>178</v>
      </c>
      <c r="B8" s="90"/>
      <c r="C8" s="90"/>
      <c r="D8" s="90"/>
      <c r="E8" s="87"/>
      <c r="F8" s="87"/>
      <c r="G8" s="87"/>
      <c r="H8" s="92" t="s">
        <v>163</v>
      </c>
      <c r="I8" s="92" t="s">
        <v>163</v>
      </c>
      <c r="J8" s="92" t="s">
        <v>163</v>
      </c>
      <c r="K8" s="91" t="s">
        <v>177</v>
      </c>
    </row>
    <row r="9" spans="1:14" x14ac:dyDescent="0.7">
      <c r="A9" s="93" t="s">
        <v>176</v>
      </c>
      <c r="B9" s="81"/>
      <c r="C9" s="78"/>
      <c r="D9" s="78" t="s">
        <v>175</v>
      </c>
      <c r="E9" s="87" t="s">
        <v>174</v>
      </c>
      <c r="F9" s="87">
        <v>62.8</v>
      </c>
      <c r="G9" s="87" t="s">
        <v>163</v>
      </c>
      <c r="H9" s="92" t="s">
        <v>163</v>
      </c>
      <c r="I9" s="92" t="s">
        <v>163</v>
      </c>
      <c r="J9" s="92" t="s">
        <v>163</v>
      </c>
      <c r="K9" s="91" t="s">
        <v>173</v>
      </c>
    </row>
    <row r="10" spans="1:14" x14ac:dyDescent="0.7">
      <c r="A10" s="93" t="s">
        <v>172</v>
      </c>
      <c r="B10" s="81"/>
      <c r="C10" s="78"/>
      <c r="D10" s="78" t="s">
        <v>171</v>
      </c>
      <c r="E10" s="87" t="s">
        <v>170</v>
      </c>
      <c r="F10" s="87">
        <v>64.3</v>
      </c>
      <c r="G10" s="87" t="s">
        <v>163</v>
      </c>
      <c r="H10" s="92" t="s">
        <v>163</v>
      </c>
      <c r="I10" s="92" t="s">
        <v>163</v>
      </c>
      <c r="J10" s="92" t="s">
        <v>163</v>
      </c>
      <c r="K10" s="91" t="s">
        <v>169</v>
      </c>
    </row>
    <row r="11" spans="1:14" x14ac:dyDescent="0.7">
      <c r="A11" s="93" t="s">
        <v>168</v>
      </c>
      <c r="B11" s="81" t="s">
        <v>167</v>
      </c>
      <c r="C11" s="78" t="s">
        <v>166</v>
      </c>
      <c r="D11" s="78" t="s">
        <v>165</v>
      </c>
      <c r="E11" s="87" t="s">
        <v>164</v>
      </c>
      <c r="F11" s="87">
        <v>63.5</v>
      </c>
      <c r="G11" s="87" t="s">
        <v>163</v>
      </c>
      <c r="H11" s="92" t="s">
        <v>163</v>
      </c>
      <c r="I11" s="92" t="s">
        <v>163</v>
      </c>
      <c r="J11" s="92" t="s">
        <v>163</v>
      </c>
      <c r="K11" s="91" t="s">
        <v>162</v>
      </c>
    </row>
    <row r="12" spans="1:14" x14ac:dyDescent="0.7">
      <c r="A12" s="90" t="s">
        <v>161</v>
      </c>
      <c r="B12" s="90"/>
      <c r="C12" s="90"/>
      <c r="D12" s="90"/>
      <c r="E12" s="89"/>
      <c r="F12" s="88"/>
      <c r="G12" s="87"/>
      <c r="H12" s="87"/>
      <c r="I12" s="87"/>
      <c r="J12" s="87"/>
      <c r="K12" s="86" t="s">
        <v>160</v>
      </c>
    </row>
    <row r="13" spans="1:14" x14ac:dyDescent="0.7">
      <c r="A13" s="82" t="s">
        <v>159</v>
      </c>
      <c r="B13" s="78">
        <v>16.190000000000001</v>
      </c>
      <c r="C13" s="77">
        <v>17.7</v>
      </c>
      <c r="D13" s="77">
        <v>17</v>
      </c>
      <c r="E13" s="76">
        <v>16.399999999999999</v>
      </c>
      <c r="F13" s="76">
        <v>16</v>
      </c>
      <c r="G13" s="76">
        <v>14.1</v>
      </c>
      <c r="H13" s="76">
        <v>14.2</v>
      </c>
      <c r="I13" s="76">
        <v>14.2</v>
      </c>
      <c r="J13" s="76">
        <v>14.2</v>
      </c>
      <c r="K13" s="79" t="s">
        <v>158</v>
      </c>
      <c r="N13" s="85"/>
    </row>
    <row r="14" spans="1:14" x14ac:dyDescent="0.7">
      <c r="A14" s="82" t="s">
        <v>157</v>
      </c>
      <c r="B14" s="78"/>
      <c r="C14" s="77"/>
      <c r="D14" s="77"/>
      <c r="E14" s="76">
        <v>16.8</v>
      </c>
      <c r="F14" s="76">
        <v>17.100000000000001</v>
      </c>
      <c r="G14" s="76">
        <v>17.399999999999999</v>
      </c>
      <c r="H14" s="84">
        <v>16.3</v>
      </c>
      <c r="I14" s="76">
        <v>15.7</v>
      </c>
      <c r="J14" s="80">
        <v>16.5232614249534</v>
      </c>
      <c r="K14" s="79" t="s">
        <v>156</v>
      </c>
    </row>
    <row r="15" spans="1:14" x14ac:dyDescent="0.7">
      <c r="A15" s="82" t="s">
        <v>155</v>
      </c>
      <c r="B15" s="78"/>
      <c r="C15" s="77"/>
      <c r="D15" s="77"/>
      <c r="E15" s="76">
        <v>28.4</v>
      </c>
      <c r="F15" s="76">
        <v>28.9</v>
      </c>
      <c r="G15" s="76">
        <v>30.2</v>
      </c>
      <c r="H15" s="76">
        <v>28</v>
      </c>
      <c r="I15" s="76">
        <v>28.3</v>
      </c>
      <c r="J15" s="80">
        <v>27.684428243840099</v>
      </c>
      <c r="K15" s="79" t="s">
        <v>154</v>
      </c>
    </row>
    <row r="16" spans="1:14" x14ac:dyDescent="0.7">
      <c r="A16" s="82" t="s">
        <v>153</v>
      </c>
      <c r="B16" s="78">
        <v>43.97</v>
      </c>
      <c r="C16" s="77">
        <v>44.3</v>
      </c>
      <c r="D16" s="77">
        <v>43.5</v>
      </c>
      <c r="E16" s="75">
        <v>44.2</v>
      </c>
      <c r="F16" s="76">
        <v>43.4</v>
      </c>
      <c r="G16" s="76">
        <v>41.7</v>
      </c>
      <c r="H16" s="76">
        <v>40.700000000000003</v>
      </c>
      <c r="I16" s="76">
        <v>40.200000000000003</v>
      </c>
      <c r="J16" s="80">
        <v>41.531227347348697</v>
      </c>
      <c r="K16" s="79" t="s">
        <v>152</v>
      </c>
    </row>
    <row r="17" spans="1:11" x14ac:dyDescent="0.7">
      <c r="A17" s="82" t="s">
        <v>151</v>
      </c>
      <c r="B17" s="78">
        <v>18.600000000000001</v>
      </c>
      <c r="C17" s="77">
        <v>18.899999999999999</v>
      </c>
      <c r="D17" s="83">
        <v>0.7944444444444444</v>
      </c>
      <c r="E17" s="75">
        <v>18.899999999999999</v>
      </c>
      <c r="F17" s="76">
        <v>19.100000000000001</v>
      </c>
      <c r="G17" s="76">
        <v>19.8</v>
      </c>
      <c r="H17" s="76">
        <v>20.3</v>
      </c>
      <c r="I17" s="76">
        <v>20.5</v>
      </c>
      <c r="J17" s="80">
        <v>19.961745925589099</v>
      </c>
      <c r="K17" s="79" t="s">
        <v>150</v>
      </c>
    </row>
    <row r="18" spans="1:11" x14ac:dyDescent="0.7">
      <c r="A18" s="82" t="s">
        <v>149</v>
      </c>
      <c r="B18" s="78">
        <v>50.2</v>
      </c>
      <c r="C18" s="77">
        <v>49.6</v>
      </c>
      <c r="D18" s="77">
        <v>50.9</v>
      </c>
      <c r="E18" s="75">
        <v>50.2</v>
      </c>
      <c r="F18" s="76">
        <v>50.9</v>
      </c>
      <c r="G18" s="76">
        <v>50.7</v>
      </c>
      <c r="H18" s="76">
        <v>57</v>
      </c>
      <c r="I18" s="76">
        <v>54.1</v>
      </c>
      <c r="J18" s="80">
        <v>52.117620361244697</v>
      </c>
      <c r="K18" s="79" t="s">
        <v>148</v>
      </c>
    </row>
    <row r="19" spans="1:11" x14ac:dyDescent="0.7">
      <c r="A19" s="82" t="s">
        <v>147</v>
      </c>
      <c r="B19" s="81">
        <v>3.8</v>
      </c>
      <c r="C19" s="78">
        <v>4</v>
      </c>
      <c r="D19" s="78">
        <v>3.6</v>
      </c>
      <c r="E19" s="75">
        <v>3.8</v>
      </c>
      <c r="F19" s="76">
        <v>3.7</v>
      </c>
      <c r="G19" s="76">
        <v>3.6</v>
      </c>
      <c r="H19" s="76">
        <v>3.7</v>
      </c>
      <c r="I19" s="76">
        <v>3.7</v>
      </c>
      <c r="J19" s="80">
        <v>4.1568131864506404</v>
      </c>
      <c r="K19" s="79" t="s">
        <v>146</v>
      </c>
    </row>
    <row r="20" spans="1:11" x14ac:dyDescent="0.7">
      <c r="A20" s="77" t="s">
        <v>145</v>
      </c>
      <c r="B20" s="78">
        <v>44</v>
      </c>
      <c r="C20" s="77">
        <v>45</v>
      </c>
      <c r="D20" s="77">
        <v>48</v>
      </c>
      <c r="E20" s="75">
        <v>46</v>
      </c>
      <c r="F20" s="76">
        <v>47</v>
      </c>
      <c r="G20" s="76">
        <v>48.5</v>
      </c>
      <c r="H20" s="76">
        <v>49.3</v>
      </c>
      <c r="I20" s="76">
        <v>49.6</v>
      </c>
      <c r="J20" s="75">
        <v>46</v>
      </c>
      <c r="K20" s="74" t="s">
        <v>144</v>
      </c>
    </row>
    <row r="21" spans="1:11" x14ac:dyDescent="0.7">
      <c r="A21" s="73" t="s">
        <v>143</v>
      </c>
      <c r="B21" s="72"/>
      <c r="C21" s="71"/>
      <c r="D21" s="71"/>
      <c r="E21" s="71"/>
      <c r="F21" s="71"/>
      <c r="G21" s="70"/>
      <c r="H21" s="70"/>
      <c r="I21" s="70"/>
      <c r="J21" s="70"/>
      <c r="K21" s="69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5625-B393-4676-885C-66F897A4EF8D}">
  <dimension ref="A1:G18"/>
  <sheetViews>
    <sheetView zoomScale="70" zoomScaleNormal="70" workbookViewId="0">
      <selection activeCell="H17" sqref="H17"/>
    </sheetView>
  </sheetViews>
  <sheetFormatPr baseColWidth="10" defaultColWidth="11.44140625" defaultRowHeight="26.4" x14ac:dyDescent="0.7"/>
  <cols>
    <col min="1" max="1" width="23.5546875" style="68" customWidth="1"/>
    <col min="2" max="3" width="11.44140625" style="105"/>
    <col min="4" max="5" width="11.44140625" style="68"/>
    <col min="6" max="6" width="21.33203125" style="68" customWidth="1"/>
    <col min="7" max="7" width="19.44140625" style="68" customWidth="1"/>
    <col min="8" max="16384" width="11.44140625" style="68"/>
  </cols>
  <sheetData>
    <row r="1" spans="1:7" ht="26.4" customHeight="1" x14ac:dyDescent="0.7">
      <c r="C1" s="115"/>
      <c r="D1" s="115"/>
      <c r="E1" s="115"/>
      <c r="F1" s="115"/>
      <c r="G1" s="115" t="s">
        <v>192</v>
      </c>
    </row>
    <row r="2" spans="1:7" ht="28.8" customHeight="1" x14ac:dyDescent="0.7">
      <c r="A2" s="114" t="s">
        <v>191</v>
      </c>
      <c r="B2" s="114"/>
      <c r="C2" s="114"/>
      <c r="D2" s="114"/>
      <c r="E2" s="114"/>
      <c r="F2" s="114"/>
      <c r="G2" s="114"/>
    </row>
    <row r="3" spans="1:7" ht="27" x14ac:dyDescent="0.7">
      <c r="A3" s="90" t="s">
        <v>53</v>
      </c>
      <c r="B3" s="113">
        <v>2000</v>
      </c>
      <c r="C3" s="113">
        <v>2013</v>
      </c>
      <c r="D3" s="113">
        <v>2015</v>
      </c>
      <c r="E3" s="113">
        <v>2019</v>
      </c>
      <c r="F3" s="113">
        <v>2023</v>
      </c>
      <c r="G3" s="112" t="s">
        <v>52</v>
      </c>
    </row>
    <row r="4" spans="1:7" ht="27" x14ac:dyDescent="0.75">
      <c r="A4" s="110" t="s">
        <v>51</v>
      </c>
      <c r="B4" s="76">
        <v>5.0999999999999996</v>
      </c>
      <c r="C4" s="76">
        <v>4.8</v>
      </c>
      <c r="D4" s="76">
        <v>5.5</v>
      </c>
      <c r="E4" s="76">
        <v>6.3</v>
      </c>
      <c r="F4" s="76">
        <v>6.1</v>
      </c>
      <c r="G4" s="111" t="s">
        <v>50</v>
      </c>
    </row>
    <row r="5" spans="1:7" ht="27" x14ac:dyDescent="0.7">
      <c r="A5" s="110" t="s">
        <v>49</v>
      </c>
      <c r="B5" s="76">
        <v>4.7</v>
      </c>
      <c r="C5" s="76">
        <v>4.2</v>
      </c>
      <c r="D5" s="76">
        <v>5.7</v>
      </c>
      <c r="E5" s="76">
        <v>6.1</v>
      </c>
      <c r="F5" s="76">
        <v>6.1</v>
      </c>
      <c r="G5" s="109" t="s">
        <v>48</v>
      </c>
    </row>
    <row r="6" spans="1:7" ht="27" x14ac:dyDescent="0.7">
      <c r="A6" s="110" t="s">
        <v>47</v>
      </c>
      <c r="B6" s="76">
        <v>4.9000000000000004</v>
      </c>
      <c r="C6" s="76">
        <v>4.3</v>
      </c>
      <c r="D6" s="76">
        <v>5.7</v>
      </c>
      <c r="E6" s="76">
        <v>5.7</v>
      </c>
      <c r="F6" s="76">
        <v>5.3</v>
      </c>
      <c r="G6" s="109" t="s">
        <v>46</v>
      </c>
    </row>
    <row r="7" spans="1:7" ht="27" x14ac:dyDescent="0.7">
      <c r="A7" s="110" t="s">
        <v>45</v>
      </c>
      <c r="B7" s="76">
        <v>5.6</v>
      </c>
      <c r="C7" s="76">
        <v>5</v>
      </c>
      <c r="D7" s="76">
        <v>6.4</v>
      </c>
      <c r="E7" s="80">
        <v>6</v>
      </c>
      <c r="F7" s="80">
        <v>6.7</v>
      </c>
      <c r="G7" s="109" t="s">
        <v>44</v>
      </c>
    </row>
    <row r="8" spans="1:7" ht="27" x14ac:dyDescent="0.7">
      <c r="A8" s="110" t="s">
        <v>43</v>
      </c>
      <c r="B8" s="76">
        <v>4.8</v>
      </c>
      <c r="C8" s="76">
        <v>4.5999999999999996</v>
      </c>
      <c r="D8" s="76">
        <v>5.7</v>
      </c>
      <c r="E8" s="80">
        <v>6</v>
      </c>
      <c r="F8" s="80">
        <v>6.1</v>
      </c>
      <c r="G8" s="109" t="s">
        <v>42</v>
      </c>
    </row>
    <row r="9" spans="1:7" ht="27" x14ac:dyDescent="0.7">
      <c r="A9" s="110" t="s">
        <v>41</v>
      </c>
      <c r="B9" s="76">
        <v>4.7</v>
      </c>
      <c r="C9" s="76">
        <v>4.5999999999999996</v>
      </c>
      <c r="D9" s="76">
        <v>4.4000000000000004</v>
      </c>
      <c r="E9" s="76">
        <v>4.5999999999999996</v>
      </c>
      <c r="F9" s="76">
        <v>5.2</v>
      </c>
      <c r="G9" s="109" t="s">
        <v>40</v>
      </c>
    </row>
    <row r="10" spans="1:7" ht="27" x14ac:dyDescent="0.7">
      <c r="A10" s="110" t="s">
        <v>39</v>
      </c>
      <c r="B10" s="76">
        <v>4.3</v>
      </c>
      <c r="C10" s="76">
        <v>3.8</v>
      </c>
      <c r="D10" s="76" t="s">
        <v>163</v>
      </c>
      <c r="E10" s="76">
        <v>4.2</v>
      </c>
      <c r="F10" s="76">
        <v>4.2</v>
      </c>
      <c r="G10" s="109" t="s">
        <v>38</v>
      </c>
    </row>
    <row r="11" spans="1:7" ht="27" x14ac:dyDescent="0.7">
      <c r="A11" s="110" t="s">
        <v>190</v>
      </c>
      <c r="B11" s="76">
        <v>5</v>
      </c>
      <c r="C11" s="76">
        <v>3.9</v>
      </c>
      <c r="D11" s="76" t="s">
        <v>163</v>
      </c>
      <c r="E11" s="76">
        <v>4.5999999999999996</v>
      </c>
      <c r="F11" s="76">
        <v>4.5</v>
      </c>
      <c r="G11" s="109" t="s">
        <v>36</v>
      </c>
    </row>
    <row r="12" spans="1:7" ht="27" x14ac:dyDescent="0.7">
      <c r="A12" s="110" t="s">
        <v>35</v>
      </c>
      <c r="B12" s="76">
        <v>4.2</v>
      </c>
      <c r="C12" s="76">
        <v>3.9</v>
      </c>
      <c r="D12" s="76" t="s">
        <v>163</v>
      </c>
      <c r="E12" s="80">
        <v>6</v>
      </c>
      <c r="F12" s="80">
        <v>5.4</v>
      </c>
      <c r="G12" s="109" t="s">
        <v>34</v>
      </c>
    </row>
    <row r="13" spans="1:7" ht="27" x14ac:dyDescent="0.7">
      <c r="A13" s="110" t="s">
        <v>33</v>
      </c>
      <c r="B13" s="76">
        <v>6.5</v>
      </c>
      <c r="C13" s="76">
        <v>5.9</v>
      </c>
      <c r="D13" s="76">
        <v>6.6</v>
      </c>
      <c r="E13" s="76">
        <v>6.5</v>
      </c>
      <c r="F13" s="76">
        <v>6.8</v>
      </c>
      <c r="G13" s="109" t="s">
        <v>32</v>
      </c>
    </row>
    <row r="14" spans="1:7" ht="27" x14ac:dyDescent="0.7">
      <c r="A14" s="110" t="s">
        <v>31</v>
      </c>
      <c r="B14" s="76">
        <v>4.3</v>
      </c>
      <c r="C14" s="76">
        <v>4.0999999999999996</v>
      </c>
      <c r="D14" s="76" t="s">
        <v>163</v>
      </c>
      <c r="E14" s="76">
        <v>4.4000000000000004</v>
      </c>
      <c r="F14" s="76">
        <v>4.3</v>
      </c>
      <c r="G14" s="109" t="s">
        <v>30</v>
      </c>
    </row>
    <row r="15" spans="1:7" ht="27" x14ac:dyDescent="0.7">
      <c r="A15" s="110" t="s">
        <v>29</v>
      </c>
      <c r="B15" s="76">
        <v>3.7</v>
      </c>
      <c r="C15" s="76">
        <v>4.4000000000000004</v>
      </c>
      <c r="D15" s="76" t="s">
        <v>163</v>
      </c>
      <c r="E15" s="76">
        <v>4.4000000000000004</v>
      </c>
      <c r="F15" s="76">
        <v>5.4</v>
      </c>
      <c r="G15" s="109" t="s">
        <v>28</v>
      </c>
    </row>
    <row r="16" spans="1:7" ht="27" x14ac:dyDescent="0.7">
      <c r="A16" s="110" t="s">
        <v>21</v>
      </c>
      <c r="B16" s="76">
        <v>4.8</v>
      </c>
      <c r="C16" s="76">
        <v>4.4000000000000004</v>
      </c>
      <c r="D16" s="76">
        <v>4.0999999999999996</v>
      </c>
      <c r="E16" s="76">
        <v>3.9</v>
      </c>
      <c r="F16" s="76">
        <v>4.5999999999999996</v>
      </c>
      <c r="G16" s="109" t="s">
        <v>20</v>
      </c>
    </row>
    <row r="17" spans="1:7" ht="27" x14ac:dyDescent="0.7">
      <c r="A17" s="94" t="s">
        <v>127</v>
      </c>
      <c r="B17" s="76">
        <v>5</v>
      </c>
      <c r="C17" s="76">
        <v>4.3</v>
      </c>
      <c r="D17" s="76">
        <v>5.0999999999999996</v>
      </c>
      <c r="E17" s="76">
        <v>5.2</v>
      </c>
      <c r="F17" s="76">
        <v>5.5</v>
      </c>
      <c r="G17" s="108" t="s">
        <v>18</v>
      </c>
    </row>
    <row r="18" spans="1:7" x14ac:dyDescent="0.7">
      <c r="A18" s="107" t="s">
        <v>143</v>
      </c>
      <c r="G18" s="106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T1.1</vt:lpstr>
      <vt:lpstr>T1.2</vt:lpstr>
      <vt:lpstr>T1.3 </vt:lpstr>
      <vt:lpstr>T1.4 </vt:lpstr>
      <vt:lpstr>T1.5</vt:lpstr>
      <vt:lpstr>T1.6</vt:lpstr>
      <vt:lpstr>T1.7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HP</cp:lastModifiedBy>
  <dcterms:created xsi:type="dcterms:W3CDTF">2025-02-18T12:40:48Z</dcterms:created>
  <dcterms:modified xsi:type="dcterms:W3CDTF">2025-08-18T12:50:38Z</dcterms:modified>
</cp:coreProperties>
</file>