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P\Documents\Ansade_Project\Donnees\Statistiques Démographiques et sociales\Démographie\"/>
    </mc:Choice>
  </mc:AlternateContent>
  <xr:revisionPtr revIDLastSave="0" documentId="13_ncr:1_{71C14C19-B281-4E3D-8A10-CEBB09518702}" xr6:coauthVersionLast="47" xr6:coauthVersionMax="47" xr10:uidLastSave="{00000000-0000-0000-0000-000000000000}"/>
  <bookViews>
    <workbookView xWindow="-108" yWindow="-108" windowWidth="23256" windowHeight="12456" tabRatio="512" activeTab="4" xr2:uid="{AB8ECA8C-A6C4-4626-BABF-82DEB90B841C}"/>
  </bookViews>
  <sheets>
    <sheet name="T1.1" sheetId="1" r:id="rId1"/>
    <sheet name="T1.2" sheetId="2" r:id="rId2"/>
    <sheet name="T1.3" sheetId="3" r:id="rId3"/>
    <sheet name="T1.4" sheetId="4" r:id="rId4"/>
    <sheet name="T1.5" sheetId="5" r:id="rId5"/>
    <sheet name="T1.5bis" sheetId="9" r:id="rId6"/>
    <sheet name="T1.5bis1" sheetId="8" r:id="rId7"/>
    <sheet name="T1.6" sheetId="6" r:id="rId8"/>
    <sheet name="T1.7" sheetId="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G5" i="1"/>
  <c r="H5" i="1"/>
  <c r="I5" i="1"/>
  <c r="J5" i="1"/>
  <c r="C4" i="1"/>
  <c r="D4" i="1"/>
  <c r="E4" i="1"/>
  <c r="F4" i="1"/>
  <c r="C5" i="1"/>
  <c r="D5" i="1"/>
  <c r="E5" i="1"/>
  <c r="F5" i="1"/>
  <c r="B5" i="1"/>
  <c r="B4" i="1"/>
  <c r="B3" i="1" s="1"/>
  <c r="K5" i="4"/>
  <c r="L5" i="4"/>
  <c r="D3" i="1" l="1"/>
  <c r="C3" i="1"/>
  <c r="E3" i="1"/>
  <c r="F16" i="2"/>
  <c r="G16" i="2"/>
  <c r="H16" i="2"/>
  <c r="I16" i="2"/>
  <c r="J16" i="2"/>
  <c r="G9" i="1" l="1"/>
  <c r="B3" i="3" l="1"/>
  <c r="C3" i="3"/>
  <c r="D3" i="3"/>
  <c r="C9" i="1"/>
  <c r="E9" i="1"/>
</calcChain>
</file>

<file path=xl/sharedStrings.xml><?xml version="1.0" encoding="utf-8"?>
<sst xmlns="http://schemas.openxmlformats.org/spreadsheetml/2006/main" count="189" uniqueCount="109">
  <si>
    <t>Mauritanie</t>
  </si>
  <si>
    <t>Ensemble Rural</t>
  </si>
  <si>
    <t>Ensemble Urbain</t>
  </si>
  <si>
    <t>Nouakchott</t>
  </si>
  <si>
    <t>Nouakchott-Sud</t>
  </si>
  <si>
    <t>Nouakchott-Nord</t>
  </si>
  <si>
    <t>Inchiri</t>
  </si>
  <si>
    <t>Tiris-Zemmour</t>
  </si>
  <si>
    <t>Tagant</t>
  </si>
  <si>
    <t>Adrar</t>
  </si>
  <si>
    <t>Trarza</t>
  </si>
  <si>
    <t>Brakna</t>
  </si>
  <si>
    <t>Gorgol</t>
  </si>
  <si>
    <t>Assaba</t>
  </si>
  <si>
    <t>Hodh El Gharbi</t>
  </si>
  <si>
    <t>Hodh Charghi</t>
  </si>
  <si>
    <t>Wilaya</t>
  </si>
  <si>
    <t>75+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</si>
  <si>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</si>
  <si>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</si>
  <si>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</si>
  <si>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</si>
  <si>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</si>
  <si>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</si>
  <si>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</si>
  <si>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</si>
  <si>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</si>
  <si>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</si>
  <si>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</si>
  <si>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 xml:space="preserve"> 15-19</t>
  </si>
  <si>
    <t xml:space="preserve"> 10-14</t>
  </si>
  <si>
    <t xml:space="preserve"> 5-9</t>
  </si>
  <si>
    <t>0-4</t>
  </si>
  <si>
    <t>Groupe d'age</t>
  </si>
  <si>
    <t>Infanto-juvénile (moins de 5 ans)</t>
  </si>
  <si>
    <t>Juvénile (1 à 4 ans)</t>
  </si>
  <si>
    <t xml:space="preserve">Infantile (moins de 1an) </t>
  </si>
  <si>
    <t xml:space="preserve"> Quotient </t>
  </si>
  <si>
    <t>80+</t>
  </si>
  <si>
    <t>75-79</t>
  </si>
  <si>
    <t>15-19</t>
  </si>
  <si>
    <t>10-14</t>
  </si>
  <si>
    <t>5-9</t>
  </si>
  <si>
    <t>Groupe d'âge</t>
  </si>
  <si>
    <t>-</t>
  </si>
  <si>
    <t xml:space="preserve">60,3 </t>
  </si>
  <si>
    <t>57,7</t>
  </si>
  <si>
    <t>61,8</t>
  </si>
  <si>
    <t>58,6</t>
  </si>
  <si>
    <t>58,3</t>
  </si>
  <si>
    <t>56,9</t>
  </si>
  <si>
    <t>Dakhlet Nouadhibou</t>
  </si>
  <si>
    <t>Population urbaine~Masculine</t>
  </si>
  <si>
    <t>Population urbaine~Féminine</t>
  </si>
  <si>
    <t>Population Rurale/nomade~Masculine</t>
  </si>
  <si>
    <t>Population Rurale/nomade~Féminine</t>
  </si>
  <si>
    <t>Fécondité~Indice Synthétique de Fécondité (ISF)</t>
  </si>
  <si>
    <t>Population (en %)~0 à 4 ans</t>
  </si>
  <si>
    <t xml:space="preserve">2000~Filles   </t>
  </si>
  <si>
    <t xml:space="preserve">2000~Ensemble     </t>
  </si>
  <si>
    <t xml:space="preserve">2013~Filles    </t>
  </si>
  <si>
    <t xml:space="preserve">2013~Ensemble  </t>
  </si>
  <si>
    <t xml:space="preserve">2019~Filles   </t>
  </si>
  <si>
    <t xml:space="preserve">2019~Ensemble  </t>
  </si>
  <si>
    <t xml:space="preserve">                       Sexe~Feminin</t>
  </si>
  <si>
    <t xml:space="preserve">                      Sexe~Masculin</t>
  </si>
  <si>
    <t xml:space="preserve">                               Total</t>
  </si>
  <si>
    <t>Tiris Zemmour</t>
  </si>
  <si>
    <t>Tableau 1.1: Répartition de la population selon le milieu de résidence et le sexe; 1977 - 2027</t>
  </si>
  <si>
    <t>Hodh Chargui</t>
  </si>
  <si>
    <t>Guidimakha</t>
  </si>
  <si>
    <t>Nouakchott-Ouest</t>
  </si>
  <si>
    <t xml:space="preserve">Tableau 1.2 : Evolution de la population par Wilaya; 1977- 2027 </t>
  </si>
  <si>
    <t>Tableau 1. 3 : Evolution de la population par groupe d'âge; 1977 - 2027</t>
  </si>
  <si>
    <t>Mortalité~Espérance de vie des hommes (en an)</t>
  </si>
  <si>
    <t>Mortalité~Espérance de vie des femmes (en an)</t>
  </si>
  <si>
    <t>Mortalité~Espérance de vie total (en an)</t>
  </si>
  <si>
    <r>
      <t xml:space="preserve">Fécondité~Taux Brut de Natalité (en </t>
    </r>
    <r>
      <rPr>
        <sz val="18"/>
        <rFont val="Sabon Next LT"/>
      </rPr>
      <t>‰)</t>
    </r>
  </si>
  <si>
    <t xml:space="preserve">2023~Filles   </t>
  </si>
  <si>
    <t xml:space="preserve">2023~Ensemble  </t>
  </si>
  <si>
    <t>Fécondité~Taux d'accroissement intercensitaire (en %)</t>
  </si>
  <si>
    <t>Population Mauritanie~Masculine</t>
  </si>
  <si>
    <t>Population Mauritanie~Féminine</t>
  </si>
  <si>
    <t>Ensemble Mauritanie</t>
  </si>
  <si>
    <t>Tableau 1.4 : Evolution du quotient de mortalité dans l’enfance selon le sexe (en ‰), 2000 - 2023</t>
  </si>
  <si>
    <t>65 ans et plus</t>
  </si>
  <si>
    <t>0-14 ans</t>
  </si>
  <si>
    <t>15-64 ans</t>
  </si>
  <si>
    <t xml:space="preserve">Fécondité </t>
  </si>
  <si>
    <t xml:space="preserve">2019~Garçons  </t>
  </si>
  <si>
    <t xml:space="preserve">2013~Garçons </t>
  </si>
  <si>
    <t xml:space="preserve">2000~Garçons  </t>
  </si>
  <si>
    <t xml:space="preserve">2023~Garçons  </t>
  </si>
  <si>
    <t>Tableau 1.6: Répartition de la population par groupe d'âge selon le sexe, en 2023</t>
  </si>
  <si>
    <t>Tableau 1.7: Répartition de la population par grands groupes d'âge selon le sexe, en 2023</t>
  </si>
  <si>
    <t>Tableau 1.8 : Principales caractéristiques démographiques de la population; 1977 - 2023</t>
  </si>
  <si>
    <t>Tableau 1.9 : Evolution de l'Indice synthétique de fécondité par Wilaya; 2000 - 2023</t>
  </si>
  <si>
    <t>Population (en %)~6 - 11 ans</t>
  </si>
  <si>
    <t>Population (en %)~12 - 24 ans</t>
  </si>
  <si>
    <t>Population (en %)~ 0 à14 ans</t>
  </si>
  <si>
    <t>Population (en %)~15 à 24 ans</t>
  </si>
  <si>
    <t>Population (en %)~15 à59 ans</t>
  </si>
  <si>
    <t>Population (en %)~65 ans et plus</t>
  </si>
  <si>
    <t>Population (en %)~Femmes 15 à 49 ans</t>
  </si>
  <si>
    <t>Source : ANSADE, RGPH 1977-2023 et Projections démographiques 2024</t>
  </si>
  <si>
    <t>Source : ANSADE, RGPH 2000-2023 et EDSM 2019-21</t>
  </si>
  <si>
    <t xml:space="preserve">Source : ANSADE, RGPH 2023 </t>
  </si>
  <si>
    <t>Source : ANSADE, RGPH 1977-2023, MICS5 2015 et EDSM 2019-21</t>
  </si>
  <si>
    <t>Tableau 1.5: Répartition(en %) de la population par groupe d'âge selon le sexe, en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</si>
</sst>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%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0"/>
      <color theme="1"/>
      <name val="Sakkal Majalla"/>
    </font>
    <font>
      <sz val="20"/>
      <name val="Sakkal Majalla"/>
    </font>
    <font>
      <b/>
      <sz val="20"/>
      <color theme="1"/>
      <name val="Sakkal Majalla"/>
    </font>
    <font>
      <b/>
      <sz val="20"/>
      <name val="Sakkal Majalla"/>
    </font>
    <font>
      <sz val="20"/>
      <color rgb="FF000000"/>
      <name val="Aptos Narrow"/>
      <family val="2"/>
      <scheme val="minor"/>
    </font>
    <font>
      <sz val="20"/>
      <color theme="1"/>
      <name val="Arabic Typesetting"/>
      <family val="4"/>
    </font>
    <font>
      <sz val="18"/>
      <color theme="1"/>
      <name val="Sakkal Majalla"/>
    </font>
    <font>
      <sz val="18"/>
      <name val="Sakkal Majalla"/>
    </font>
    <font>
      <b/>
      <sz val="18"/>
      <name val="Sakkal Majalla"/>
    </font>
    <font>
      <b/>
      <sz val="18"/>
      <color theme="1"/>
      <name val="Sakkal Majalla"/>
    </font>
    <font>
      <sz val="18"/>
      <color rgb="FFFF0000"/>
      <name val="Sakkal Majalla"/>
    </font>
    <font>
      <sz val="20"/>
      <color theme="1"/>
      <name val="Sakkal Majalla"/>
    </font>
    <font>
      <b/>
      <sz val="20"/>
      <color theme="1"/>
      <name val="Sakkal Majalla"/>
    </font>
    <font>
      <b/>
      <sz val="20"/>
      <color indexed="8"/>
      <name val="Sakkal Majalla"/>
    </font>
    <font>
      <sz val="18"/>
      <name val="Sabon Next LT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3" fontId="4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/>
    <xf numFmtId="0" fontId="5" fillId="0" borderId="1" xfId="0" applyFont="1" applyBorder="1" applyAlignment="1">
      <alignment horizontal="left" vertical="top" wrapText="1" indent="3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top" wrapText="1"/>
    </xf>
    <xf numFmtId="0" fontId="5" fillId="0" borderId="0" xfId="0" applyFont="1"/>
    <xf numFmtId="0" fontId="6" fillId="0" borderId="0" xfId="0" applyFont="1" applyAlignment="1">
      <alignment horizontal="right" vertical="center"/>
    </xf>
    <xf numFmtId="164" fontId="2" fillId="0" borderId="1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vertical="top"/>
    </xf>
    <xf numFmtId="0" fontId="2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top" wrapText="1"/>
    </xf>
    <xf numFmtId="165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 inden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quotePrefix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0" xfId="0" applyFont="1"/>
    <xf numFmtId="0" fontId="10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/>
    </xf>
    <xf numFmtId="0" fontId="12" fillId="0" borderId="0" xfId="0" applyFont="1"/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top"/>
    </xf>
    <xf numFmtId="0" fontId="13" fillId="0" borderId="1" xfId="0" applyFont="1" applyBorder="1"/>
    <xf numFmtId="0" fontId="14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3" fillId="0" borderId="0" xfId="0" applyNumberFormat="1" applyFont="1"/>
    <xf numFmtId="2" fontId="2" fillId="0" borderId="0" xfId="0" applyNumberFormat="1" applyFont="1"/>
    <xf numFmtId="0" fontId="9" fillId="0" borderId="0" xfId="0" applyFont="1" applyAlignment="1">
      <alignment horizontal="left" vertical="top" wrapText="1" indent="2"/>
    </xf>
    <xf numFmtId="0" fontId="9" fillId="0" borderId="0" xfId="0" applyFont="1" applyAlignment="1">
      <alignment horizontal="left" vertical="top" wrapText="1" indent="1"/>
    </xf>
    <xf numFmtId="0" fontId="9" fillId="0" borderId="0" xfId="0" applyFont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 indent="3"/>
    </xf>
    <xf numFmtId="3" fontId="2" fillId="2" borderId="1" xfId="0" applyNumberFormat="1" applyFont="1" applyFill="1" applyBorder="1" applyAlignment="1">
      <alignment horizontal="right" vertical="top" wrapText="1"/>
    </xf>
    <xf numFmtId="3" fontId="4" fillId="2" borderId="1" xfId="0" applyNumberFormat="1" applyFon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3" fontId="5" fillId="2" borderId="1" xfId="0" applyNumberFormat="1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/>
    </xf>
    <xf numFmtId="2" fontId="4" fillId="0" borderId="2" xfId="0" applyNumberFormat="1" applyFont="1" applyBorder="1" applyAlignment="1">
      <alignment vertical="top"/>
    </xf>
    <xf numFmtId="165" fontId="9" fillId="0" borderId="1" xfId="0" quotePrefix="1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15" fillId="0" borderId="1" xfId="0" applyFont="1" applyBorder="1" applyAlignment="1">
      <alignment horizontal="left" wrapText="1"/>
    </xf>
    <xf numFmtId="166" fontId="4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18" fontId="4" fillId="0" borderId="0" xfId="0" applyNumberFormat="1" applyFont="1" applyAlignment="1">
      <alignment horizontal="left"/>
    </xf>
    <xf numFmtId="0" fontId="14" fillId="0" borderId="1" xfId="0" applyFont="1" applyBorder="1" applyAlignment="1">
      <alignment horizontal="left" vertical="center"/>
    </xf>
    <xf numFmtId="164" fontId="17" fillId="0" borderId="1" xfId="1" applyNumberFormat="1" applyFont="1" applyBorder="1" applyAlignment="1">
      <alignment horizontal="center" vertical="top"/>
    </xf>
    <xf numFmtId="164" fontId="4" fillId="0" borderId="0" xfId="0" applyNumberFormat="1" applyFont="1"/>
    <xf numFmtId="164" fontId="18" fillId="0" borderId="1" xfId="1" applyNumberFormat="1" applyFont="1" applyBorder="1" applyAlignment="1">
      <alignment horizontal="right" vertical="top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66" fontId="4" fillId="0" borderId="0" xfId="2" applyNumberFormat="1" applyFont="1"/>
    <xf numFmtId="0" fontId="11" fillId="0" borderId="0" xfId="0" applyFont="1" applyAlignment="1">
      <alignment vertical="top"/>
    </xf>
    <xf numFmtId="0" fontId="9" fillId="0" borderId="1" xfId="0" applyFont="1" applyBorder="1" applyAlignment="1">
      <alignment horizontal="left" vertical="top" inden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ovmr-my.sharepoint.com/personal/alassaneba_administration_gov_mr/Documents/Bureau/PASEX/LTNTH_Nat.xlsx" TargetMode="External"/><Relationship Id="rId1" Type="http://schemas.openxmlformats.org/officeDocument/2006/relationships/externalLinkPath" Target="https://govmr-my.sharepoint.com/personal/alassaneba_administration_gov_mr/Documents/Bureau/PASEX/LTNTH_N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TNTH"/>
      <sheetName val="GRAPH2"/>
      <sheetName val="GRAPH1"/>
      <sheetName val="HC"/>
      <sheetName val="HG"/>
      <sheetName val="Ass"/>
      <sheetName val="Gorg"/>
      <sheetName val="Brak"/>
      <sheetName val="Trar"/>
      <sheetName val="Adrar"/>
      <sheetName val="NDB"/>
      <sheetName val="Tagan"/>
      <sheetName val="Guidim"/>
      <sheetName val="Tiris"/>
      <sheetName val="Inchi"/>
      <sheetName val="NktOuest"/>
      <sheetName val="NktNord"/>
      <sheetName val="NktSud"/>
      <sheetName val="Urbain"/>
      <sheetName val="Rural"/>
      <sheetName val="National"/>
      <sheetName val="Nomade"/>
    </sheetNames>
    <sheetDataSet>
      <sheetData sheetId="0"/>
      <sheetData sheetId="1" refreshError="1"/>
      <sheetData sheetId="2" refreshError="1"/>
      <sheetData sheetId="3">
        <row r="60">
          <cell r="E60">
            <v>4.4004056736325986E-2</v>
          </cell>
        </row>
      </sheetData>
      <sheetData sheetId="4">
        <row r="60">
          <cell r="E60">
            <v>3.6354045836910376E-2</v>
          </cell>
        </row>
      </sheetData>
      <sheetData sheetId="5">
        <row r="60">
          <cell r="E60">
            <v>4.0804571416965564E-2</v>
          </cell>
        </row>
      </sheetData>
      <sheetData sheetId="6">
        <row r="60">
          <cell r="E60">
            <v>4.2460393242613144E-2</v>
          </cell>
        </row>
      </sheetData>
      <sheetData sheetId="7">
        <row r="60">
          <cell r="E60">
            <v>3.2291517958651435E-2</v>
          </cell>
        </row>
      </sheetData>
      <sheetData sheetId="8">
        <row r="60">
          <cell r="E60">
            <v>2.8108165426214637E-2</v>
          </cell>
        </row>
      </sheetData>
      <sheetData sheetId="9">
        <row r="60">
          <cell r="E60">
            <v>3.8141932257985643E-2</v>
          </cell>
        </row>
      </sheetData>
      <sheetData sheetId="10">
        <row r="60">
          <cell r="E60">
            <v>2.8008915936576506E-2</v>
          </cell>
        </row>
      </sheetData>
      <sheetData sheetId="11">
        <row r="60">
          <cell r="E60">
            <v>4.0512529753742414E-2</v>
          </cell>
        </row>
      </sheetData>
      <sheetData sheetId="12">
        <row r="60">
          <cell r="E60">
            <v>4.1485567585092482E-2</v>
          </cell>
        </row>
      </sheetData>
      <sheetData sheetId="13">
        <row r="60">
          <cell r="E60">
            <v>2.1857704328252497E-2</v>
          </cell>
        </row>
      </sheetData>
      <sheetData sheetId="14">
        <row r="60">
          <cell r="E60">
            <v>3.3645870816077873E-2</v>
          </cell>
        </row>
      </sheetData>
      <sheetData sheetId="15">
        <row r="60">
          <cell r="E60">
            <v>1.3618108015801265E-2</v>
          </cell>
        </row>
      </sheetData>
      <sheetData sheetId="16">
        <row r="60">
          <cell r="E60">
            <v>2.8864863830332186E-2</v>
          </cell>
        </row>
      </sheetData>
      <sheetData sheetId="17">
        <row r="60">
          <cell r="E60">
            <v>2.8087970656312494E-2</v>
          </cell>
        </row>
      </sheetData>
      <sheetData sheetId="18">
        <row r="42">
          <cell r="D42">
            <v>3.1181272289296257E-2</v>
          </cell>
        </row>
      </sheetData>
      <sheetData sheetId="19">
        <row r="42">
          <cell r="D42">
            <v>3.5479766429007485E-2</v>
          </cell>
        </row>
      </sheetData>
      <sheetData sheetId="20">
        <row r="60">
          <cell r="E60">
            <v>3.4402633717747905E-2</v>
          </cell>
        </row>
        <row r="61">
          <cell r="E61">
            <v>1.2244602642994897E-2</v>
          </cell>
        </row>
        <row r="97">
          <cell r="E97">
            <v>3.2103434592148782E-2</v>
          </cell>
        </row>
        <row r="98">
          <cell r="E98">
            <v>1.3553851718727148E-2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C2C6-49C1-4990-8C5B-DCDB2573B3B8}">
  <dimension ref="A1:J12"/>
  <sheetViews>
    <sheetView zoomScale="80" zoomScaleNormal="80" workbookViewId="0">
      <selection activeCell="F8" sqref="F8"/>
    </sheetView>
  </sheetViews>
  <sheetFormatPr baseColWidth="10" defaultColWidth="8.6640625" defaultRowHeight="30" x14ac:dyDescent="0.85"/>
  <cols>
    <col min="1" max="1" width="48" style="1" customWidth="1"/>
    <col min="2" max="6" width="13.44140625" style="1" bestFit="1" customWidth="1"/>
    <col min="7" max="10" width="14.109375" style="1" customWidth="1"/>
    <col min="11" max="16384" width="8.6640625" style="1"/>
  </cols>
  <sheetData>
    <row r="1" spans="1:10" x14ac:dyDescent="0.85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x14ac:dyDescent="0.85">
      <c r="A2" s="10"/>
      <c r="B2" s="9">
        <v>1977</v>
      </c>
      <c r="C2" s="8">
        <v>1988</v>
      </c>
      <c r="D2" s="8">
        <v>2000</v>
      </c>
      <c r="E2" s="8">
        <v>2013</v>
      </c>
      <c r="F2" s="8">
        <v>2023</v>
      </c>
      <c r="G2" s="57">
        <v>2024</v>
      </c>
      <c r="H2" s="57">
        <v>2025</v>
      </c>
      <c r="I2" s="57">
        <v>2026</v>
      </c>
      <c r="J2" s="57">
        <v>2027</v>
      </c>
    </row>
    <row r="3" spans="1:10" x14ac:dyDescent="0.85">
      <c r="A3" s="4" t="s">
        <v>83</v>
      </c>
      <c r="B3" s="3">
        <f>B4+B5</f>
        <v>1338830</v>
      </c>
      <c r="C3" s="3">
        <f t="shared" ref="C3:E3" si="0">C4+C5</f>
        <v>1864236</v>
      </c>
      <c r="D3" s="3">
        <f t="shared" si="0"/>
        <v>2508159</v>
      </c>
      <c r="E3" s="3">
        <f t="shared" si="0"/>
        <v>3537368</v>
      </c>
      <c r="F3" s="3">
        <v>4927532</v>
      </c>
      <c r="G3" s="59">
        <v>5020364</v>
      </c>
      <c r="H3" s="59">
        <v>5179819</v>
      </c>
      <c r="I3" s="59">
        <v>5343892</v>
      </c>
      <c r="J3" s="59">
        <v>5512557</v>
      </c>
    </row>
    <row r="4" spans="1:10" x14ac:dyDescent="0.85">
      <c r="A4" s="6" t="s">
        <v>81</v>
      </c>
      <c r="B4" s="5">
        <f>B7+B10</f>
        <v>658361</v>
      </c>
      <c r="C4" s="5">
        <f t="shared" ref="C4:F4" si="1">C7+C10</f>
        <v>923175</v>
      </c>
      <c r="D4" s="5">
        <f t="shared" si="1"/>
        <v>1241708</v>
      </c>
      <c r="E4" s="5">
        <f t="shared" si="1"/>
        <v>1743074</v>
      </c>
      <c r="F4" s="5">
        <f t="shared" si="1"/>
        <v>2375470</v>
      </c>
      <c r="G4" s="58">
        <f>G7+G10</f>
        <v>2419989</v>
      </c>
      <c r="H4" s="58">
        <f t="shared" ref="H4:J4" si="2">H7+H10</f>
        <v>2496454</v>
      </c>
      <c r="I4" s="58">
        <f t="shared" si="2"/>
        <v>2575110</v>
      </c>
      <c r="J4" s="58">
        <f t="shared" si="2"/>
        <v>2655942</v>
      </c>
    </row>
    <row r="5" spans="1:10" x14ac:dyDescent="0.85">
      <c r="A5" s="6" t="s">
        <v>82</v>
      </c>
      <c r="B5" s="5">
        <f>B8+B11</f>
        <v>680469</v>
      </c>
      <c r="C5" s="5">
        <f t="shared" ref="C5:F5" si="3">C8+C11</f>
        <v>941061</v>
      </c>
      <c r="D5" s="5">
        <f t="shared" si="3"/>
        <v>1266451</v>
      </c>
      <c r="E5" s="5">
        <f t="shared" si="3"/>
        <v>1794294</v>
      </c>
      <c r="F5" s="5">
        <f t="shared" si="3"/>
        <v>2552062</v>
      </c>
      <c r="G5" s="58">
        <f>G8+G11</f>
        <v>2600374</v>
      </c>
      <c r="H5" s="58">
        <f t="shared" ref="H5:J5" si="4">H8+H11</f>
        <v>2683364</v>
      </c>
      <c r="I5" s="58">
        <f t="shared" si="4"/>
        <v>2768781</v>
      </c>
      <c r="J5" s="58">
        <f t="shared" si="4"/>
        <v>2856615</v>
      </c>
    </row>
    <row r="6" spans="1:10" x14ac:dyDescent="0.85">
      <c r="A6" s="4" t="s">
        <v>2</v>
      </c>
      <c r="B6" s="3">
        <v>303819</v>
      </c>
      <c r="C6" s="3">
        <v>763915</v>
      </c>
      <c r="D6" s="3">
        <v>954126</v>
      </c>
      <c r="E6" s="3">
        <v>1710103</v>
      </c>
      <c r="F6" s="3">
        <v>2641553</v>
      </c>
      <c r="G6" s="59">
        <v>2714419</v>
      </c>
      <c r="H6" s="59">
        <v>2824229</v>
      </c>
      <c r="I6" s="59">
        <v>2937788</v>
      </c>
      <c r="J6" s="59">
        <v>3055126</v>
      </c>
    </row>
    <row r="7" spans="1:10" x14ac:dyDescent="0.85">
      <c r="A7" s="6" t="s">
        <v>52</v>
      </c>
      <c r="B7" s="5">
        <v>164304</v>
      </c>
      <c r="C7" s="5">
        <v>395677</v>
      </c>
      <c r="D7" s="5">
        <v>493044</v>
      </c>
      <c r="E7" s="5">
        <v>869653</v>
      </c>
      <c r="F7" s="5">
        <v>1297410</v>
      </c>
      <c r="G7" s="58">
        <v>1332828</v>
      </c>
      <c r="H7" s="58">
        <v>1386277</v>
      </c>
      <c r="I7" s="58">
        <v>1441527</v>
      </c>
      <c r="J7" s="58">
        <v>1498589</v>
      </c>
    </row>
    <row r="8" spans="1:10" x14ac:dyDescent="0.85">
      <c r="A8" s="6" t="s">
        <v>53</v>
      </c>
      <c r="B8" s="5">
        <v>139515</v>
      </c>
      <c r="C8" s="5">
        <v>368238</v>
      </c>
      <c r="D8" s="5">
        <v>461082</v>
      </c>
      <c r="E8" s="5">
        <v>840450</v>
      </c>
      <c r="F8" s="5">
        <v>1344143</v>
      </c>
      <c r="G8" s="58">
        <v>1381591</v>
      </c>
      <c r="H8" s="58">
        <v>1437952</v>
      </c>
      <c r="I8" s="58">
        <v>1496261</v>
      </c>
      <c r="J8" s="58">
        <v>1556537</v>
      </c>
    </row>
    <row r="9" spans="1:10" x14ac:dyDescent="0.85">
      <c r="A9" s="4" t="s">
        <v>1</v>
      </c>
      <c r="B9" s="3">
        <v>1035011</v>
      </c>
      <c r="C9" s="3">
        <f>SUM(C10:C11)</f>
        <v>1100321</v>
      </c>
      <c r="D9" s="3">
        <v>1554033</v>
      </c>
      <c r="E9" s="3">
        <f>SUM(E10:E11)</f>
        <v>1827265</v>
      </c>
      <c r="F9" s="3">
        <v>2285979</v>
      </c>
      <c r="G9" s="59">
        <f>G10+G11</f>
        <v>2305944</v>
      </c>
      <c r="H9" s="59">
        <v>2355589</v>
      </c>
      <c r="I9" s="59">
        <v>2406103</v>
      </c>
      <c r="J9" s="59">
        <v>2457431</v>
      </c>
    </row>
    <row r="10" spans="1:10" x14ac:dyDescent="0.85">
      <c r="A10" s="6" t="s">
        <v>54</v>
      </c>
      <c r="B10" s="5">
        <v>494057</v>
      </c>
      <c r="C10" s="5">
        <v>527498</v>
      </c>
      <c r="D10" s="5">
        <v>748664</v>
      </c>
      <c r="E10" s="5">
        <v>873421</v>
      </c>
      <c r="F10" s="5">
        <v>1078060</v>
      </c>
      <c r="G10" s="58">
        <v>1087161</v>
      </c>
      <c r="H10" s="58">
        <v>1110177</v>
      </c>
      <c r="I10" s="58">
        <v>1133583</v>
      </c>
      <c r="J10" s="58">
        <v>1157353</v>
      </c>
    </row>
    <row r="11" spans="1:10" x14ac:dyDescent="0.85">
      <c r="A11" s="6" t="s">
        <v>55</v>
      </c>
      <c r="B11" s="5">
        <v>540954</v>
      </c>
      <c r="C11" s="5">
        <v>572823</v>
      </c>
      <c r="D11" s="5">
        <v>805369</v>
      </c>
      <c r="E11" s="5">
        <v>953844</v>
      </c>
      <c r="F11" s="5">
        <v>1207919</v>
      </c>
      <c r="G11" s="58">
        <v>1218783</v>
      </c>
      <c r="H11" s="58">
        <v>1245412</v>
      </c>
      <c r="I11" s="58">
        <v>1272520</v>
      </c>
      <c r="J11" s="58">
        <v>1300078</v>
      </c>
    </row>
    <row r="12" spans="1:10" x14ac:dyDescent="0.85">
      <c r="A12" s="85" t="s">
        <v>104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A46A-BE63-487F-9980-5E15038C766A}">
  <dimension ref="A1:J20"/>
  <sheetViews>
    <sheetView zoomScale="70" zoomScaleNormal="70" workbookViewId="0">
      <selection activeCell="D16" sqref="D16"/>
    </sheetView>
  </sheetViews>
  <sheetFormatPr baseColWidth="10" defaultColWidth="19.5546875" defaultRowHeight="30" x14ac:dyDescent="0.85"/>
  <cols>
    <col min="1" max="1" width="36.44140625" style="1" customWidth="1"/>
    <col min="2" max="2" width="14.44140625" style="1" customWidth="1"/>
    <col min="3" max="3" width="13.5546875" style="1" customWidth="1"/>
    <col min="4" max="4" width="22.109375" style="1" customWidth="1"/>
    <col min="5" max="5" width="16.5546875" style="1" customWidth="1"/>
    <col min="6" max="6" width="22.6640625" style="53" customWidth="1"/>
    <col min="7" max="16384" width="19.5546875" style="1"/>
  </cols>
  <sheetData>
    <row r="1" spans="1:10" ht="26.4" customHeight="1" x14ac:dyDescent="0.85">
      <c r="A1" s="63" t="s">
        <v>72</v>
      </c>
      <c r="B1" s="63"/>
      <c r="C1" s="63"/>
      <c r="D1" s="63"/>
      <c r="E1" s="63"/>
      <c r="F1" s="64"/>
    </row>
    <row r="2" spans="1:10" x14ac:dyDescent="0.85">
      <c r="A2" s="12" t="s">
        <v>16</v>
      </c>
      <c r="B2" s="9">
        <v>1977</v>
      </c>
      <c r="C2" s="9">
        <v>1988</v>
      </c>
      <c r="D2" s="9">
        <v>2000</v>
      </c>
      <c r="E2" s="9">
        <v>2013</v>
      </c>
      <c r="F2" s="9">
        <v>2023</v>
      </c>
      <c r="G2" s="60">
        <v>2024</v>
      </c>
      <c r="H2" s="60">
        <v>2025</v>
      </c>
      <c r="I2" s="60">
        <v>2026</v>
      </c>
      <c r="J2" s="60">
        <v>2027</v>
      </c>
    </row>
    <row r="3" spans="1:10" x14ac:dyDescent="0.85">
      <c r="A3" s="12" t="s">
        <v>0</v>
      </c>
      <c r="B3" s="11">
        <v>1338830</v>
      </c>
      <c r="C3" s="11">
        <v>1864236</v>
      </c>
      <c r="D3" s="11">
        <v>2508159</v>
      </c>
      <c r="E3" s="11">
        <v>3537368</v>
      </c>
      <c r="F3" s="11">
        <v>4927532</v>
      </c>
      <c r="G3" s="62">
        <v>5020364</v>
      </c>
      <c r="H3" s="62">
        <v>5179819</v>
      </c>
      <c r="I3" s="62">
        <v>5343892</v>
      </c>
      <c r="J3" s="62">
        <v>5512557</v>
      </c>
    </row>
    <row r="4" spans="1:10" x14ac:dyDescent="0.85">
      <c r="A4" s="15" t="s">
        <v>69</v>
      </c>
      <c r="B4" s="13">
        <v>156721</v>
      </c>
      <c r="C4" s="13">
        <v>212203</v>
      </c>
      <c r="D4" s="13">
        <v>281600</v>
      </c>
      <c r="E4" s="13">
        <v>430668</v>
      </c>
      <c r="F4" s="13">
        <v>625644</v>
      </c>
      <c r="G4" s="61">
        <v>639601</v>
      </c>
      <c r="H4" s="61">
        <v>661702</v>
      </c>
      <c r="I4" s="61">
        <v>684518</v>
      </c>
      <c r="J4" s="61">
        <v>708056</v>
      </c>
    </row>
    <row r="5" spans="1:10" x14ac:dyDescent="0.85">
      <c r="A5" s="15" t="s">
        <v>14</v>
      </c>
      <c r="B5" s="13">
        <v>124194</v>
      </c>
      <c r="C5" s="13">
        <v>159296</v>
      </c>
      <c r="D5" s="13">
        <v>212156</v>
      </c>
      <c r="E5" s="13">
        <v>294109</v>
      </c>
      <c r="F5" s="13">
        <v>403091</v>
      </c>
      <c r="G5" s="61">
        <v>410472</v>
      </c>
      <c r="H5" s="61">
        <v>424654</v>
      </c>
      <c r="I5" s="61">
        <v>439298</v>
      </c>
      <c r="J5" s="61">
        <v>454404</v>
      </c>
    </row>
    <row r="6" spans="1:10" x14ac:dyDescent="0.85">
      <c r="A6" s="15" t="s">
        <v>13</v>
      </c>
      <c r="B6" s="13">
        <v>129162</v>
      </c>
      <c r="C6" s="13">
        <v>167123</v>
      </c>
      <c r="D6" s="13">
        <v>242265</v>
      </c>
      <c r="E6" s="13">
        <v>325897</v>
      </c>
      <c r="F6" s="13">
        <v>451804</v>
      </c>
      <c r="G6" s="61">
        <v>460005</v>
      </c>
      <c r="H6" s="61">
        <v>474432</v>
      </c>
      <c r="I6" s="61">
        <v>489331</v>
      </c>
      <c r="J6" s="61">
        <v>504702</v>
      </c>
    </row>
    <row r="7" spans="1:10" x14ac:dyDescent="0.85">
      <c r="A7" s="15" t="s">
        <v>12</v>
      </c>
      <c r="B7" s="13">
        <v>149432</v>
      </c>
      <c r="C7" s="13">
        <v>184359</v>
      </c>
      <c r="D7" s="13">
        <v>242711</v>
      </c>
      <c r="E7" s="13">
        <v>335917</v>
      </c>
      <c r="F7" s="13">
        <v>442490</v>
      </c>
      <c r="G7" s="61">
        <v>452087</v>
      </c>
      <c r="H7" s="61">
        <v>468996</v>
      </c>
      <c r="I7" s="61">
        <v>486615</v>
      </c>
      <c r="J7" s="61">
        <v>504955</v>
      </c>
    </row>
    <row r="8" spans="1:10" x14ac:dyDescent="0.85">
      <c r="A8" s="15" t="s">
        <v>11</v>
      </c>
      <c r="B8" s="13">
        <v>151353</v>
      </c>
      <c r="C8" s="13">
        <v>192157</v>
      </c>
      <c r="D8" s="13">
        <v>247006</v>
      </c>
      <c r="E8" s="13">
        <v>312277</v>
      </c>
      <c r="F8" s="13">
        <v>391310</v>
      </c>
      <c r="G8" s="61">
        <v>399199</v>
      </c>
      <c r="H8" s="61">
        <v>411783</v>
      </c>
      <c r="I8" s="61">
        <v>424743</v>
      </c>
      <c r="J8" s="61">
        <v>438075</v>
      </c>
    </row>
    <row r="9" spans="1:10" x14ac:dyDescent="0.85">
      <c r="A9" s="15" t="s">
        <v>10</v>
      </c>
      <c r="B9" s="13">
        <v>216008</v>
      </c>
      <c r="C9" s="13">
        <v>202596</v>
      </c>
      <c r="D9" s="13">
        <v>268220</v>
      </c>
      <c r="E9" s="13">
        <v>272773</v>
      </c>
      <c r="F9" s="13">
        <v>323903</v>
      </c>
      <c r="G9" s="61">
        <v>329238</v>
      </c>
      <c r="H9" s="61">
        <v>339617</v>
      </c>
      <c r="I9" s="61">
        <v>350306</v>
      </c>
      <c r="J9" s="61">
        <v>361303</v>
      </c>
    </row>
    <row r="10" spans="1:10" x14ac:dyDescent="0.85">
      <c r="A10" s="15" t="s">
        <v>9</v>
      </c>
      <c r="B10" s="13">
        <v>55354</v>
      </c>
      <c r="C10" s="13">
        <v>61043</v>
      </c>
      <c r="D10" s="13">
        <v>69542</v>
      </c>
      <c r="E10" s="13">
        <v>62658</v>
      </c>
      <c r="F10" s="13">
        <v>71623</v>
      </c>
      <c r="G10" s="61">
        <v>71730</v>
      </c>
      <c r="H10" s="61">
        <v>73291</v>
      </c>
      <c r="I10" s="61">
        <v>74882</v>
      </c>
      <c r="J10" s="61">
        <v>76502</v>
      </c>
    </row>
    <row r="11" spans="1:10" x14ac:dyDescent="0.85">
      <c r="A11" s="15" t="s">
        <v>51</v>
      </c>
      <c r="B11" s="13">
        <v>53526</v>
      </c>
      <c r="C11" s="13">
        <v>63030</v>
      </c>
      <c r="D11" s="13">
        <v>79516</v>
      </c>
      <c r="E11" s="13">
        <v>123779</v>
      </c>
      <c r="F11" s="13">
        <v>184459</v>
      </c>
      <c r="G11" s="61">
        <v>186954</v>
      </c>
      <c r="H11" s="61">
        <v>191413</v>
      </c>
      <c r="I11" s="61">
        <v>195933</v>
      </c>
      <c r="J11" s="61">
        <v>200513</v>
      </c>
    </row>
    <row r="12" spans="1:10" x14ac:dyDescent="0.85">
      <c r="A12" s="15" t="s">
        <v>8</v>
      </c>
      <c r="B12" s="13">
        <v>74980</v>
      </c>
      <c r="C12" s="13">
        <v>64908</v>
      </c>
      <c r="D12" s="13">
        <v>75520</v>
      </c>
      <c r="E12" s="13">
        <v>80962</v>
      </c>
      <c r="F12" s="13">
        <v>114759</v>
      </c>
      <c r="G12" s="61">
        <v>117017</v>
      </c>
      <c r="H12" s="61">
        <v>120687</v>
      </c>
      <c r="I12" s="61">
        <v>124477</v>
      </c>
      <c r="J12" s="61">
        <v>128388</v>
      </c>
    </row>
    <row r="13" spans="1:10" x14ac:dyDescent="0.85">
      <c r="A13" s="15" t="s">
        <v>70</v>
      </c>
      <c r="B13" s="13">
        <v>83231</v>
      </c>
      <c r="C13" s="13">
        <v>116436</v>
      </c>
      <c r="D13" s="13">
        <v>177707</v>
      </c>
      <c r="E13" s="13">
        <v>267029</v>
      </c>
      <c r="F13" s="13">
        <v>363075</v>
      </c>
      <c r="G13" s="61">
        <v>371741</v>
      </c>
      <c r="H13" s="61">
        <v>385646</v>
      </c>
      <c r="I13" s="61">
        <v>400133</v>
      </c>
      <c r="J13" s="61">
        <v>415213</v>
      </c>
    </row>
    <row r="14" spans="1:10" x14ac:dyDescent="0.85">
      <c r="A14" s="15" t="s">
        <v>67</v>
      </c>
      <c r="B14" s="13">
        <v>22554</v>
      </c>
      <c r="C14" s="13">
        <v>33147</v>
      </c>
      <c r="D14" s="13">
        <v>41121</v>
      </c>
      <c r="E14" s="13">
        <v>53261</v>
      </c>
      <c r="F14" s="13">
        <v>79129</v>
      </c>
      <c r="G14" s="61">
        <v>80657</v>
      </c>
      <c r="H14" s="61">
        <v>82414</v>
      </c>
      <c r="I14" s="61">
        <v>84202</v>
      </c>
      <c r="J14" s="61">
        <v>86023</v>
      </c>
    </row>
    <row r="15" spans="1:10" x14ac:dyDescent="0.85">
      <c r="A15" s="15" t="s">
        <v>6</v>
      </c>
      <c r="B15" s="13">
        <v>17611</v>
      </c>
      <c r="C15" s="13">
        <v>14613</v>
      </c>
      <c r="D15" s="13">
        <v>11500</v>
      </c>
      <c r="E15" s="13">
        <v>19639</v>
      </c>
      <c r="F15" s="13">
        <v>29483</v>
      </c>
      <c r="G15" s="61">
        <v>30074</v>
      </c>
      <c r="H15" s="61">
        <v>30729</v>
      </c>
      <c r="I15" s="61">
        <v>31396</v>
      </c>
      <c r="J15" s="61">
        <v>32075</v>
      </c>
    </row>
    <row r="16" spans="1:10" x14ac:dyDescent="0.85">
      <c r="A16" s="15" t="s">
        <v>3</v>
      </c>
      <c r="B16" s="13">
        <v>134704</v>
      </c>
      <c r="C16" s="13">
        <v>393325</v>
      </c>
      <c r="D16" s="13">
        <v>558195</v>
      </c>
      <c r="E16" s="13">
        <v>958399</v>
      </c>
      <c r="F16" s="13">
        <f>SUM(F17:F19)</f>
        <v>1446761</v>
      </c>
      <c r="G16" s="61">
        <f>SUM(G17:G19)</f>
        <v>1471589</v>
      </c>
      <c r="H16" s="61">
        <f>SUM(H17:H19)</f>
        <v>1514455</v>
      </c>
      <c r="I16" s="61">
        <f>SUM(I17:I19)</f>
        <v>1558058</v>
      </c>
      <c r="J16" s="61">
        <f>SUM(J17:J19)</f>
        <v>1602348</v>
      </c>
    </row>
    <row r="17" spans="1:10" x14ac:dyDescent="0.85">
      <c r="A17" s="14" t="s">
        <v>71</v>
      </c>
      <c r="B17" s="13"/>
      <c r="C17" s="13"/>
      <c r="D17" s="13"/>
      <c r="E17" s="13"/>
      <c r="F17" s="13">
        <v>204881</v>
      </c>
      <c r="G17" s="61">
        <v>205528</v>
      </c>
      <c r="H17" s="61">
        <v>211515</v>
      </c>
      <c r="I17" s="61">
        <v>217605</v>
      </c>
      <c r="J17" s="61">
        <v>223791</v>
      </c>
    </row>
    <row r="18" spans="1:10" ht="30.6" customHeight="1" x14ac:dyDescent="0.85">
      <c r="A18" s="14" t="s">
        <v>5</v>
      </c>
      <c r="B18" s="13"/>
      <c r="C18" s="13"/>
      <c r="D18" s="13"/>
      <c r="E18" s="13"/>
      <c r="F18" s="13">
        <v>614465</v>
      </c>
      <c r="G18" s="61">
        <v>629149</v>
      </c>
      <c r="H18" s="61">
        <v>647476</v>
      </c>
      <c r="I18" s="61">
        <v>666117</v>
      </c>
      <c r="J18" s="61">
        <v>685052</v>
      </c>
    </row>
    <row r="19" spans="1:10" ht="31.2" customHeight="1" x14ac:dyDescent="0.85">
      <c r="A19" s="14" t="s">
        <v>4</v>
      </c>
      <c r="B19" s="13"/>
      <c r="C19" s="13"/>
      <c r="D19" s="13"/>
      <c r="E19" s="13"/>
      <c r="F19" s="13">
        <v>627415</v>
      </c>
      <c r="G19" s="61">
        <v>636912</v>
      </c>
      <c r="H19" s="61">
        <v>655464</v>
      </c>
      <c r="I19" s="61">
        <v>674336</v>
      </c>
      <c r="J19" s="61">
        <v>693505</v>
      </c>
    </row>
    <row r="20" spans="1:10" x14ac:dyDescent="0.85">
      <c r="A20" s="85" t="s">
        <v>104</v>
      </c>
      <c r="F20" s="5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3952-0CF5-45EB-BBA0-DF0E36509520}">
  <dimension ref="A1:J20"/>
  <sheetViews>
    <sheetView zoomScale="60" zoomScaleNormal="60" workbookViewId="0">
      <selection activeCell="A20" sqref="A20"/>
    </sheetView>
  </sheetViews>
  <sheetFormatPr baseColWidth="10" defaultColWidth="11.44140625" defaultRowHeight="30" x14ac:dyDescent="0.85"/>
  <cols>
    <col min="1" max="1" width="30.109375" style="1" customWidth="1"/>
    <col min="2" max="2" width="14" style="1" customWidth="1"/>
    <col min="3" max="3" width="18.5546875" style="1" customWidth="1"/>
    <col min="4" max="5" width="18.33203125" style="1" customWidth="1"/>
    <col min="6" max="10" width="17.109375" style="1" customWidth="1"/>
    <col min="11" max="16384" width="11.44140625" style="1"/>
  </cols>
  <sheetData>
    <row r="1" spans="1:10" ht="26.4" customHeight="1" x14ac:dyDescent="0.85">
      <c r="A1" s="25" t="s">
        <v>73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85">
      <c r="A2" s="24" t="s">
        <v>33</v>
      </c>
      <c r="B2" s="23">
        <v>1977</v>
      </c>
      <c r="C2" s="23">
        <v>1988</v>
      </c>
      <c r="D2" s="23">
        <v>2000</v>
      </c>
      <c r="E2" s="22">
        <v>2013</v>
      </c>
      <c r="F2" s="22">
        <v>2023</v>
      </c>
      <c r="G2" s="67">
        <v>2024</v>
      </c>
      <c r="H2" s="67">
        <v>2025</v>
      </c>
      <c r="I2" s="67">
        <v>2026</v>
      </c>
      <c r="J2" s="67">
        <v>2027</v>
      </c>
    </row>
    <row r="3" spans="1:10" x14ac:dyDescent="0.85">
      <c r="A3" s="4" t="s">
        <v>0</v>
      </c>
      <c r="B3" s="7">
        <f>SUM(B4:B19)</f>
        <v>1338830</v>
      </c>
      <c r="C3" s="7">
        <f>SUM(C4:C19)</f>
        <v>1864236</v>
      </c>
      <c r="D3" s="7">
        <f>SUM(D4:D19)</f>
        <v>2508159</v>
      </c>
      <c r="E3" s="7">
        <v>3537368</v>
      </c>
      <c r="F3" s="18">
        <v>4927532</v>
      </c>
      <c r="G3" s="68">
        <v>5020364</v>
      </c>
      <c r="H3" s="68">
        <v>5179819</v>
      </c>
      <c r="I3" s="68">
        <v>5343892</v>
      </c>
      <c r="J3" s="68">
        <v>5512557</v>
      </c>
    </row>
    <row r="4" spans="1:10" x14ac:dyDescent="0.85">
      <c r="A4" s="20" t="s">
        <v>32</v>
      </c>
      <c r="B4" s="21">
        <v>216787</v>
      </c>
      <c r="C4" s="21">
        <v>305113</v>
      </c>
      <c r="D4" s="21">
        <v>426457</v>
      </c>
      <c r="E4" s="21">
        <v>614692</v>
      </c>
      <c r="F4" s="19">
        <v>701956</v>
      </c>
      <c r="G4" s="69">
        <v>715433</v>
      </c>
      <c r="H4" s="69">
        <v>738477</v>
      </c>
      <c r="I4" s="69">
        <v>762215</v>
      </c>
      <c r="J4" s="69">
        <v>786643</v>
      </c>
    </row>
    <row r="5" spans="1:10" x14ac:dyDescent="0.85">
      <c r="A5" s="20" t="s">
        <v>31</v>
      </c>
      <c r="B5" s="7">
        <v>219206</v>
      </c>
      <c r="C5" s="7">
        <v>298809</v>
      </c>
      <c r="D5" s="7">
        <v>362477</v>
      </c>
      <c r="E5" s="21">
        <v>520102</v>
      </c>
      <c r="F5" s="19">
        <v>689924</v>
      </c>
      <c r="G5" s="69">
        <v>703184</v>
      </c>
      <c r="H5" s="69">
        <v>725843</v>
      </c>
      <c r="I5" s="69">
        <v>749184</v>
      </c>
      <c r="J5" s="69">
        <v>773205</v>
      </c>
    </row>
    <row r="6" spans="1:10" x14ac:dyDescent="0.85">
      <c r="A6" s="7" t="s">
        <v>30</v>
      </c>
      <c r="B6" s="7">
        <v>152665</v>
      </c>
      <c r="C6" s="7">
        <v>218743</v>
      </c>
      <c r="D6" s="7">
        <v>302672</v>
      </c>
      <c r="E6" s="21">
        <v>429505</v>
      </c>
      <c r="F6" s="19">
        <v>654585</v>
      </c>
      <c r="G6" s="69">
        <v>667092</v>
      </c>
      <c r="H6" s="69">
        <v>688503</v>
      </c>
      <c r="I6" s="69">
        <v>710553</v>
      </c>
      <c r="J6" s="69">
        <v>733240</v>
      </c>
    </row>
    <row r="7" spans="1:10" x14ac:dyDescent="0.85">
      <c r="A7" s="7" t="s">
        <v>29</v>
      </c>
      <c r="B7" s="7">
        <v>138274</v>
      </c>
      <c r="C7" s="7">
        <v>189490</v>
      </c>
      <c r="D7" s="7">
        <v>269752</v>
      </c>
      <c r="E7" s="21">
        <v>361404</v>
      </c>
      <c r="F7" s="19">
        <v>563050</v>
      </c>
      <c r="G7" s="69">
        <v>573700</v>
      </c>
      <c r="H7" s="69">
        <v>591983</v>
      </c>
      <c r="I7" s="69">
        <v>610799</v>
      </c>
      <c r="J7" s="69">
        <v>630146</v>
      </c>
    </row>
    <row r="8" spans="1:10" x14ac:dyDescent="0.85">
      <c r="A8" s="7" t="s">
        <v>28</v>
      </c>
      <c r="B8" s="7">
        <v>111318</v>
      </c>
      <c r="C8" s="7">
        <v>161463</v>
      </c>
      <c r="D8" s="7">
        <v>214959</v>
      </c>
      <c r="E8" s="21">
        <v>302440</v>
      </c>
      <c r="F8" s="19">
        <v>420572</v>
      </c>
      <c r="G8" s="69">
        <v>428410</v>
      </c>
      <c r="H8" s="69">
        <v>441891</v>
      </c>
      <c r="I8" s="69">
        <v>455751</v>
      </c>
      <c r="J8" s="69">
        <v>469986</v>
      </c>
    </row>
    <row r="9" spans="1:10" x14ac:dyDescent="0.85">
      <c r="A9" s="7" t="s">
        <v>27</v>
      </c>
      <c r="B9" s="7">
        <v>89029</v>
      </c>
      <c r="C9" s="7">
        <v>144996</v>
      </c>
      <c r="D9" s="7">
        <v>187544</v>
      </c>
      <c r="E9" s="21">
        <v>257353</v>
      </c>
      <c r="F9" s="19">
        <v>348210</v>
      </c>
      <c r="G9" s="69">
        <v>354640</v>
      </c>
      <c r="H9" s="69">
        <v>365720</v>
      </c>
      <c r="I9" s="69">
        <v>377106</v>
      </c>
      <c r="J9" s="69">
        <v>388796</v>
      </c>
    </row>
    <row r="10" spans="1:10" x14ac:dyDescent="0.85">
      <c r="A10" s="7" t="s">
        <v>26</v>
      </c>
      <c r="B10" s="7">
        <v>73724</v>
      </c>
      <c r="C10" s="7">
        <v>117148</v>
      </c>
      <c r="D10" s="7">
        <v>154431</v>
      </c>
      <c r="E10" s="21">
        <v>213525</v>
      </c>
      <c r="F10" s="19">
        <v>300641</v>
      </c>
      <c r="G10" s="69">
        <v>306200</v>
      </c>
      <c r="H10" s="69">
        <v>315776</v>
      </c>
      <c r="I10" s="69">
        <v>325618</v>
      </c>
      <c r="J10" s="69">
        <v>335722</v>
      </c>
    </row>
    <row r="11" spans="1:10" x14ac:dyDescent="0.85">
      <c r="A11" s="7" t="s">
        <v>25</v>
      </c>
      <c r="B11" s="7">
        <v>61709</v>
      </c>
      <c r="C11" s="7">
        <v>89672</v>
      </c>
      <c r="D11" s="7">
        <v>135352</v>
      </c>
      <c r="E11" s="21">
        <v>178957</v>
      </c>
      <c r="F11" s="19">
        <v>255667</v>
      </c>
      <c r="G11" s="69">
        <v>260378</v>
      </c>
      <c r="H11" s="69">
        <v>268483</v>
      </c>
      <c r="I11" s="69">
        <v>276809</v>
      </c>
      <c r="J11" s="69">
        <v>285355</v>
      </c>
    </row>
    <row r="12" spans="1:10" x14ac:dyDescent="0.85">
      <c r="A12" s="7" t="s">
        <v>24</v>
      </c>
      <c r="B12" s="7">
        <v>68686</v>
      </c>
      <c r="C12" s="7">
        <v>72879</v>
      </c>
      <c r="D12" s="7">
        <v>106139</v>
      </c>
      <c r="E12" s="21">
        <v>151336</v>
      </c>
      <c r="F12" s="19">
        <v>209012</v>
      </c>
      <c r="G12" s="69">
        <v>212865</v>
      </c>
      <c r="H12" s="69">
        <v>219508</v>
      </c>
      <c r="I12" s="69">
        <v>226333</v>
      </c>
      <c r="J12" s="69">
        <v>233339</v>
      </c>
    </row>
    <row r="13" spans="1:10" x14ac:dyDescent="0.85">
      <c r="A13" s="7" t="s">
        <v>23</v>
      </c>
      <c r="B13" s="7">
        <v>47843</v>
      </c>
      <c r="C13" s="7">
        <v>55701</v>
      </c>
      <c r="D13" s="7">
        <v>99061</v>
      </c>
      <c r="E13" s="21">
        <v>124813</v>
      </c>
      <c r="F13" s="19">
        <v>178985</v>
      </c>
      <c r="G13" s="69">
        <v>182286</v>
      </c>
      <c r="H13" s="69">
        <v>187978</v>
      </c>
      <c r="I13" s="69">
        <v>193827</v>
      </c>
      <c r="J13" s="69">
        <v>199832</v>
      </c>
    </row>
    <row r="14" spans="1:10" x14ac:dyDescent="0.85">
      <c r="A14" s="7" t="s">
        <v>22</v>
      </c>
      <c r="B14" s="7">
        <v>47120</v>
      </c>
      <c r="C14" s="7">
        <v>61931</v>
      </c>
      <c r="D14" s="7">
        <v>65814</v>
      </c>
      <c r="E14" s="21">
        <v>102490</v>
      </c>
      <c r="F14" s="19">
        <v>158330</v>
      </c>
      <c r="G14" s="69">
        <v>161269</v>
      </c>
      <c r="H14" s="69">
        <v>166338</v>
      </c>
      <c r="I14" s="69">
        <v>171550</v>
      </c>
      <c r="J14" s="69">
        <v>176904</v>
      </c>
    </row>
    <row r="15" spans="1:10" x14ac:dyDescent="0.85">
      <c r="A15" s="7" t="s">
        <v>21</v>
      </c>
      <c r="B15" s="7">
        <v>34398</v>
      </c>
      <c r="C15" s="7">
        <v>31722</v>
      </c>
      <c r="D15" s="7">
        <v>44648</v>
      </c>
      <c r="E15" s="21">
        <v>81720</v>
      </c>
      <c r="F15" s="19">
        <v>133645</v>
      </c>
      <c r="G15" s="69">
        <v>136104</v>
      </c>
      <c r="H15" s="69">
        <v>140373</v>
      </c>
      <c r="I15" s="69">
        <v>144762</v>
      </c>
      <c r="J15" s="69">
        <v>149269</v>
      </c>
    </row>
    <row r="16" spans="1:10" x14ac:dyDescent="0.85">
      <c r="A16" s="7" t="s">
        <v>20</v>
      </c>
      <c r="B16" s="7">
        <v>27262</v>
      </c>
      <c r="C16" s="7">
        <v>40793</v>
      </c>
      <c r="D16" s="7">
        <v>49560</v>
      </c>
      <c r="E16" s="21">
        <v>62119</v>
      </c>
      <c r="F16" s="19">
        <v>108127</v>
      </c>
      <c r="G16" s="69">
        <v>110144</v>
      </c>
      <c r="H16" s="69">
        <v>113632</v>
      </c>
      <c r="I16" s="69">
        <v>117221</v>
      </c>
      <c r="J16" s="69">
        <v>120910</v>
      </c>
    </row>
    <row r="17" spans="1:10" ht="30" customHeight="1" x14ac:dyDescent="0.85">
      <c r="A17" s="7" t="s">
        <v>19</v>
      </c>
      <c r="B17" s="7">
        <v>14572</v>
      </c>
      <c r="C17" s="7">
        <v>22649</v>
      </c>
      <c r="D17" s="7">
        <v>31644</v>
      </c>
      <c r="E17" s="21">
        <v>47175</v>
      </c>
      <c r="F17" s="19">
        <v>81901</v>
      </c>
      <c r="G17" s="69">
        <v>83411</v>
      </c>
      <c r="H17" s="69">
        <v>86042</v>
      </c>
      <c r="I17" s="69">
        <v>88748</v>
      </c>
      <c r="J17" s="69">
        <v>91529</v>
      </c>
    </row>
    <row r="18" spans="1:10" ht="30" customHeight="1" x14ac:dyDescent="0.85">
      <c r="A18" s="7" t="s">
        <v>18</v>
      </c>
      <c r="B18" s="7">
        <v>18414</v>
      </c>
      <c r="C18" s="7">
        <v>23780</v>
      </c>
      <c r="D18" s="7">
        <v>27198</v>
      </c>
      <c r="E18" s="21">
        <v>35296</v>
      </c>
      <c r="F18" s="19">
        <v>55037</v>
      </c>
      <c r="G18" s="69">
        <v>56068</v>
      </c>
      <c r="H18" s="69">
        <v>57858</v>
      </c>
      <c r="I18" s="69">
        <v>59700</v>
      </c>
      <c r="J18" s="69">
        <v>61595</v>
      </c>
    </row>
    <row r="19" spans="1:10" x14ac:dyDescent="0.85">
      <c r="A19" s="7" t="s">
        <v>17</v>
      </c>
      <c r="B19" s="7">
        <v>17823</v>
      </c>
      <c r="C19" s="7">
        <v>29347</v>
      </c>
      <c r="D19" s="7">
        <v>30451</v>
      </c>
      <c r="E19" s="21">
        <v>54441</v>
      </c>
      <c r="F19" s="19">
        <v>67891</v>
      </c>
      <c r="G19" s="69">
        <v>69179</v>
      </c>
      <c r="H19" s="69">
        <v>71413</v>
      </c>
      <c r="I19" s="69">
        <v>73716</v>
      </c>
      <c r="J19" s="69">
        <v>76086</v>
      </c>
    </row>
    <row r="20" spans="1:10" x14ac:dyDescent="0.85">
      <c r="A20" s="85" t="s">
        <v>104</v>
      </c>
      <c r="F20" s="17"/>
      <c r="G20" s="17"/>
      <c r="H20" s="17"/>
      <c r="I20" s="17"/>
      <c r="J20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C94C-703C-419F-8671-A6C8B4F72455}">
  <dimension ref="A1:M10"/>
  <sheetViews>
    <sheetView zoomScale="66" zoomScaleNormal="60" workbookViewId="0">
      <selection activeCell="A7" sqref="A7"/>
    </sheetView>
  </sheetViews>
  <sheetFormatPr baseColWidth="10" defaultColWidth="11.44140625" defaultRowHeight="30" x14ac:dyDescent="0.85"/>
  <cols>
    <col min="1" max="1" width="63.5546875" style="1" customWidth="1"/>
    <col min="2" max="2" width="21" style="1" bestFit="1" customWidth="1"/>
    <col min="3" max="3" width="23.44140625" style="1" bestFit="1" customWidth="1"/>
    <col min="4" max="4" width="22.6640625" style="1" bestFit="1" customWidth="1"/>
    <col min="5" max="5" width="17.88671875" style="1" bestFit="1" customWidth="1"/>
    <col min="6" max="6" width="18.6640625" style="1" bestFit="1" customWidth="1"/>
    <col min="7" max="7" width="22.33203125" style="1" bestFit="1" customWidth="1"/>
    <col min="8" max="8" width="17.33203125" style="1" bestFit="1" customWidth="1"/>
    <col min="9" max="9" width="19.33203125" style="1" bestFit="1" customWidth="1"/>
    <col min="10" max="10" width="21" style="1" bestFit="1" customWidth="1"/>
    <col min="11" max="11" width="20.33203125" style="1" customWidth="1"/>
    <col min="12" max="12" width="21.6640625" style="1" customWidth="1"/>
    <col min="13" max="13" width="22.44140625" style="1" customWidth="1"/>
    <col min="14" max="14" width="22" style="1" customWidth="1"/>
    <col min="15" max="15" width="30.6640625" style="1" customWidth="1"/>
    <col min="16" max="16384" width="11.44140625" style="1"/>
  </cols>
  <sheetData>
    <row r="1" spans="1:13" ht="27" customHeight="1" x14ac:dyDescent="0.85">
      <c r="A1" s="25" t="s">
        <v>84</v>
      </c>
      <c r="B1" s="25"/>
      <c r="C1" s="25"/>
      <c r="D1" s="25"/>
      <c r="E1" s="25"/>
      <c r="F1" s="25"/>
    </row>
    <row r="2" spans="1:13" x14ac:dyDescent="0.85">
      <c r="A2" s="50" t="s">
        <v>37</v>
      </c>
      <c r="B2" s="49" t="s">
        <v>58</v>
      </c>
      <c r="C2" s="7" t="s">
        <v>91</v>
      </c>
      <c r="D2" s="49" t="s">
        <v>59</v>
      </c>
      <c r="E2" s="49" t="s">
        <v>60</v>
      </c>
      <c r="F2" s="7" t="s">
        <v>90</v>
      </c>
      <c r="G2" s="49" t="s">
        <v>61</v>
      </c>
      <c r="H2" s="49" t="s">
        <v>62</v>
      </c>
      <c r="I2" s="7" t="s">
        <v>89</v>
      </c>
      <c r="J2" s="49" t="s">
        <v>63</v>
      </c>
      <c r="K2" s="7" t="s">
        <v>78</v>
      </c>
      <c r="L2" s="7" t="s">
        <v>92</v>
      </c>
      <c r="M2" s="7" t="s">
        <v>79</v>
      </c>
    </row>
    <row r="3" spans="1:13" x14ac:dyDescent="0.85">
      <c r="A3" s="28" t="s">
        <v>36</v>
      </c>
      <c r="B3" s="66">
        <v>66</v>
      </c>
      <c r="C3" s="66">
        <v>82</v>
      </c>
      <c r="D3" s="66">
        <v>74</v>
      </c>
      <c r="E3" s="66">
        <v>66</v>
      </c>
      <c r="F3" s="66">
        <v>78</v>
      </c>
      <c r="G3" s="66">
        <v>72</v>
      </c>
      <c r="H3" s="66">
        <v>29</v>
      </c>
      <c r="I3" s="66">
        <v>36</v>
      </c>
      <c r="J3" s="66">
        <v>33</v>
      </c>
      <c r="K3" s="66">
        <v>32.1</v>
      </c>
      <c r="L3" s="66">
        <v>34.4</v>
      </c>
      <c r="M3" s="66">
        <v>33.299999999999997</v>
      </c>
    </row>
    <row r="4" spans="1:13" x14ac:dyDescent="0.85">
      <c r="A4" s="28" t="s">
        <v>35</v>
      </c>
      <c r="B4" s="66">
        <v>43</v>
      </c>
      <c r="C4" s="66">
        <v>49</v>
      </c>
      <c r="D4" s="66">
        <v>46</v>
      </c>
      <c r="E4" s="66">
        <v>40</v>
      </c>
      <c r="F4" s="66">
        <v>51</v>
      </c>
      <c r="G4" s="66">
        <v>46</v>
      </c>
      <c r="H4" s="66">
        <v>8</v>
      </c>
      <c r="I4" s="66">
        <v>9</v>
      </c>
      <c r="J4" s="66">
        <v>8</v>
      </c>
      <c r="K4" s="66">
        <v>13.3</v>
      </c>
      <c r="L4" s="66">
        <v>12.1</v>
      </c>
      <c r="M4" s="66">
        <v>12.7</v>
      </c>
    </row>
    <row r="5" spans="1:13" x14ac:dyDescent="0.85">
      <c r="A5" s="28" t="s">
        <v>34</v>
      </c>
      <c r="B5" s="66">
        <v>106</v>
      </c>
      <c r="C5" s="66">
        <v>127</v>
      </c>
      <c r="D5" s="66">
        <v>116</v>
      </c>
      <c r="E5" s="66">
        <v>103</v>
      </c>
      <c r="F5" s="66">
        <v>125</v>
      </c>
      <c r="G5" s="66">
        <v>115</v>
      </c>
      <c r="H5" s="66">
        <v>37</v>
      </c>
      <c r="I5" s="66">
        <v>45</v>
      </c>
      <c r="J5" s="66">
        <v>41</v>
      </c>
      <c r="K5" s="66">
        <f>([1]National!$E$97+[1]National!$E$98)*1000</f>
        <v>45.657286310875925</v>
      </c>
      <c r="L5" s="66">
        <f>([1]National!$E$60+[1]National!$E$61)*1000</f>
        <v>46.647236360742802</v>
      </c>
      <c r="M5" s="66">
        <v>46.152261335809364</v>
      </c>
    </row>
    <row r="6" spans="1:13" x14ac:dyDescent="0.85">
      <c r="A6" s="51" t="s">
        <v>105</v>
      </c>
    </row>
    <row r="7" spans="1:13" x14ac:dyDescent="0.85">
      <c r="C7" s="27"/>
      <c r="D7" s="26"/>
      <c r="E7" s="26"/>
      <c r="F7" s="26"/>
    </row>
    <row r="8" spans="1:13" x14ac:dyDescent="0.85">
      <c r="C8" s="27"/>
      <c r="D8" s="26"/>
      <c r="E8" s="26"/>
      <c r="F8" s="26"/>
    </row>
    <row r="9" spans="1:13" x14ac:dyDescent="0.85">
      <c r="C9" s="27"/>
      <c r="D9" s="26"/>
      <c r="E9" s="26"/>
      <c r="F9" s="26"/>
    </row>
    <row r="10" spans="1:13" x14ac:dyDescent="0.85">
      <c r="D10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7ADB-8B79-43C8-BFBB-5BCFDD0E1709}">
  <dimension ref="A1:O24"/>
  <sheetViews>
    <sheetView tabSelected="1" zoomScale="80" zoomScaleNormal="80" workbookViewId="0"/>
  </sheetViews>
  <sheetFormatPr baseColWidth="10" defaultColWidth="11.5546875" defaultRowHeight="30" x14ac:dyDescent="0.85"/>
  <cols>
    <col min="1" max="1" width="30.88671875" style="29" customWidth="1"/>
    <col min="2" max="2" width="32.33203125" style="74" customWidth="1"/>
    <col min="3" max="4" width="31.6640625" style="74" customWidth="1"/>
    <col min="5" max="16384" width="11.5546875" style="29"/>
  </cols>
  <sheetData>
    <row r="1" spans="1:15" ht="33" customHeight="1" x14ac:dyDescent="0.85">
      <c r="A1" s="16" t="s">
        <v>108</v>
      </c>
      <c r="B1" s="70"/>
      <c r="C1" s="70"/>
      <c r="D1" s="70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26.4" customHeight="1" x14ac:dyDescent="0.85">
      <c r="A2" s="50" t="s">
        <v>43</v>
      </c>
      <c r="B2" s="71" t="s">
        <v>65</v>
      </c>
      <c r="C2" s="71" t="s">
        <v>64</v>
      </c>
      <c r="D2" s="71" t="s">
        <v>66</v>
      </c>
    </row>
    <row r="3" spans="1:15" x14ac:dyDescent="0.85">
      <c r="A3" s="30" t="s">
        <v>0</v>
      </c>
      <c r="B3" s="72">
        <v>1</v>
      </c>
      <c r="C3" s="72">
        <v>1</v>
      </c>
      <c r="D3" s="72">
        <v>1</v>
      </c>
    </row>
    <row r="4" spans="1:15" x14ac:dyDescent="0.85">
      <c r="A4" s="7" t="s">
        <v>32</v>
      </c>
      <c r="B4" s="73">
        <v>0.15019773378675499</v>
      </c>
      <c r="C4" s="73">
        <v>0.1352497941416286</v>
      </c>
      <c r="D4" s="73">
        <v>0.14245591469258082</v>
      </c>
    </row>
    <row r="5" spans="1:15" x14ac:dyDescent="0.85">
      <c r="A5" s="7" t="s">
        <v>42</v>
      </c>
      <c r="B5" s="73">
        <v>0.14653420973582504</v>
      </c>
      <c r="C5" s="73">
        <v>0.13394503770824412</v>
      </c>
      <c r="D5" s="73">
        <v>0.14001404075614515</v>
      </c>
    </row>
    <row r="6" spans="1:15" x14ac:dyDescent="0.85">
      <c r="A6" s="7" t="s">
        <v>41</v>
      </c>
      <c r="B6" s="73">
        <v>0.13739234976245948</v>
      </c>
      <c r="C6" s="73">
        <v>0.12860712771846924</v>
      </c>
      <c r="D6" s="73">
        <v>0.13284231802581759</v>
      </c>
    </row>
    <row r="7" spans="1:15" x14ac:dyDescent="0.85">
      <c r="A7" s="7" t="s">
        <v>40</v>
      </c>
      <c r="B7" s="73">
        <v>0.11496828521397703</v>
      </c>
      <c r="C7" s="73">
        <v>0.11361249162304529</v>
      </c>
      <c r="D7" s="73">
        <v>0.11426609421129681</v>
      </c>
    </row>
    <row r="8" spans="1:15" x14ac:dyDescent="0.85">
      <c r="A8" s="7" t="s">
        <v>28</v>
      </c>
      <c r="B8" s="73">
        <v>7.9665661184978614E-2</v>
      </c>
      <c r="C8" s="73">
        <v>9.0643644153031014E-2</v>
      </c>
      <c r="D8" s="73">
        <v>8.5351365044156691E-2</v>
      </c>
    </row>
    <row r="9" spans="1:15" x14ac:dyDescent="0.85">
      <c r="A9" s="7" t="s">
        <v>27</v>
      </c>
      <c r="B9" s="73">
        <v>6.4186013214147894E-2</v>
      </c>
      <c r="C9" s="73">
        <v>7.6698085181093917E-2</v>
      </c>
      <c r="D9" s="73">
        <v>7.0666250620934734E-2</v>
      </c>
    </row>
    <row r="10" spans="1:15" x14ac:dyDescent="0.85">
      <c r="A10" s="7" t="s">
        <v>26</v>
      </c>
      <c r="B10" s="73">
        <v>5.591810465081945E-2</v>
      </c>
      <c r="C10" s="73">
        <v>6.5754475814841201E-2</v>
      </c>
      <c r="D10" s="73">
        <v>6.1012546285096246E-2</v>
      </c>
    </row>
    <row r="11" spans="1:15" x14ac:dyDescent="0.85">
      <c r="A11" s="7" t="s">
        <v>25</v>
      </c>
      <c r="B11" s="73">
        <v>4.8336952175404693E-2</v>
      </c>
      <c r="C11" s="73">
        <v>5.5188342892053432E-2</v>
      </c>
      <c r="D11" s="73">
        <v>5.1885416292610474E-2</v>
      </c>
    </row>
    <row r="12" spans="1:15" x14ac:dyDescent="0.85">
      <c r="A12" s="7" t="s">
        <v>24</v>
      </c>
      <c r="B12" s="73">
        <v>4.1175387640228434E-2</v>
      </c>
      <c r="C12" s="73">
        <v>4.3573113700768253E-2</v>
      </c>
      <c r="D12" s="73">
        <v>4.2417215064534643E-2</v>
      </c>
    </row>
    <row r="13" spans="1:15" x14ac:dyDescent="0.85">
      <c r="A13" s="7" t="s">
        <v>23</v>
      </c>
      <c r="B13" s="73">
        <v>3.59976668738025E-2</v>
      </c>
      <c r="C13" s="73">
        <v>3.66268739322008E-2</v>
      </c>
      <c r="D13" s="73">
        <v>3.6323545043498134E-2</v>
      </c>
    </row>
    <row r="14" spans="1:15" x14ac:dyDescent="0.85">
      <c r="A14" s="7" t="s">
        <v>22</v>
      </c>
      <c r="B14" s="73">
        <v>3.1990881120045618E-2</v>
      </c>
      <c r="C14" s="73">
        <v>3.2262922638433389E-2</v>
      </c>
      <c r="D14" s="73">
        <v>3.2131776538772014E-2</v>
      </c>
    </row>
    <row r="15" spans="1:15" x14ac:dyDescent="0.85">
      <c r="A15" s="7" t="s">
        <v>21</v>
      </c>
      <c r="B15" s="73">
        <v>2.744503612546377E-2</v>
      </c>
      <c r="C15" s="73">
        <v>2.6821305902556256E-2</v>
      </c>
      <c r="D15" s="73">
        <v>2.7121994511212125E-2</v>
      </c>
    </row>
    <row r="16" spans="1:15" x14ac:dyDescent="0.85">
      <c r="A16" s="7" t="s">
        <v>20</v>
      </c>
      <c r="B16" s="73">
        <v>2.2813682775715161E-2</v>
      </c>
      <c r="C16" s="73">
        <v>2.1133319518059718E-2</v>
      </c>
      <c r="D16" s="73">
        <v>2.1943391038872315E-2</v>
      </c>
    </row>
    <row r="17" spans="1:4" x14ac:dyDescent="0.85">
      <c r="A17" s="7" t="s">
        <v>19</v>
      </c>
      <c r="B17" s="73">
        <v>1.7500329239129826E-2</v>
      </c>
      <c r="C17" s="73">
        <v>1.5802583138069613E-2</v>
      </c>
      <c r="D17" s="73">
        <v>1.6621034600840572E-2</v>
      </c>
    </row>
    <row r="18" spans="1:4" x14ac:dyDescent="0.85">
      <c r="A18" s="7" t="s">
        <v>18</v>
      </c>
      <c r="B18" s="73">
        <v>1.1843244518614555E-2</v>
      </c>
      <c r="C18" s="73">
        <v>1.0541807658724582E-2</v>
      </c>
      <c r="D18" s="73">
        <v>1.1169205890429929E-2</v>
      </c>
    </row>
    <row r="19" spans="1:4" x14ac:dyDescent="0.85">
      <c r="A19" s="7" t="s">
        <v>39</v>
      </c>
      <c r="B19" s="73">
        <v>5.943293015444771E-3</v>
      </c>
      <c r="C19" s="73">
        <v>5.4016342906763716E-3</v>
      </c>
      <c r="D19" s="73">
        <v>5.662757773934708E-3</v>
      </c>
    </row>
    <row r="20" spans="1:4" x14ac:dyDescent="0.85">
      <c r="A20" s="7" t="s">
        <v>38</v>
      </c>
      <c r="B20" s="73">
        <v>8.0911689664886523E-3</v>
      </c>
      <c r="C20" s="73">
        <v>8.1374399890821528E-3</v>
      </c>
      <c r="D20" s="73">
        <v>8.1151335992914707E-3</v>
      </c>
    </row>
    <row r="21" spans="1:4" x14ac:dyDescent="0.85">
      <c r="A21" s="16" t="s">
        <v>106</v>
      </c>
    </row>
    <row r="24" spans="1:4" x14ac:dyDescent="0.85">
      <c r="B24" s="7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96BD-5EF2-4B45-BA1D-4C8409593D31}">
  <dimension ref="A1:O24"/>
  <sheetViews>
    <sheetView zoomScale="80" zoomScaleNormal="80" workbookViewId="0">
      <selection activeCell="C15" sqref="C15"/>
    </sheetView>
  </sheetViews>
  <sheetFormatPr baseColWidth="10" defaultColWidth="11.5546875" defaultRowHeight="30" x14ac:dyDescent="0.85"/>
  <cols>
    <col min="1" max="1" width="30.88671875" style="29" customWidth="1"/>
    <col min="2" max="2" width="32.33203125" style="74" customWidth="1"/>
    <col min="3" max="4" width="31.6640625" style="74" customWidth="1"/>
    <col min="5" max="16384" width="11.5546875" style="29"/>
  </cols>
  <sheetData>
    <row r="1" spans="1:15" x14ac:dyDescent="0.85">
      <c r="A1" s="16" t="s">
        <v>93</v>
      </c>
      <c r="B1" s="70"/>
      <c r="C1" s="70"/>
      <c r="D1" s="70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60" x14ac:dyDescent="0.85">
      <c r="A2" s="76" t="s">
        <v>43</v>
      </c>
      <c r="B2" s="71" t="s">
        <v>65</v>
      </c>
      <c r="C2" s="71" t="s">
        <v>64</v>
      </c>
      <c r="D2" s="71" t="s">
        <v>66</v>
      </c>
    </row>
    <row r="3" spans="1:15" x14ac:dyDescent="0.85">
      <c r="A3" s="30" t="s">
        <v>0</v>
      </c>
      <c r="B3" s="79">
        <v>2375470</v>
      </c>
      <c r="C3" s="79">
        <v>2552062</v>
      </c>
      <c r="D3" s="79">
        <v>4927532</v>
      </c>
    </row>
    <row r="4" spans="1:15" x14ac:dyDescent="0.85">
      <c r="A4" s="7" t="s">
        <v>32</v>
      </c>
      <c r="B4" s="77">
        <v>356790</v>
      </c>
      <c r="C4" s="77">
        <v>345166</v>
      </c>
      <c r="D4" s="77">
        <v>701956</v>
      </c>
    </row>
    <row r="5" spans="1:15" x14ac:dyDescent="0.85">
      <c r="A5" s="7" t="s">
        <v>42</v>
      </c>
      <c r="B5" s="77">
        <v>348088</v>
      </c>
      <c r="C5" s="77">
        <v>341836</v>
      </c>
      <c r="D5" s="77">
        <v>689924</v>
      </c>
    </row>
    <row r="6" spans="1:15" x14ac:dyDescent="0.85">
      <c r="A6" s="7" t="s">
        <v>41</v>
      </c>
      <c r="B6" s="77">
        <v>326371</v>
      </c>
      <c r="C6" s="77">
        <v>328214</v>
      </c>
      <c r="D6" s="77">
        <v>654585</v>
      </c>
    </row>
    <row r="7" spans="1:15" x14ac:dyDescent="0.85">
      <c r="A7" s="7" t="s">
        <v>40</v>
      </c>
      <c r="B7" s="77">
        <v>273104</v>
      </c>
      <c r="C7" s="77">
        <v>289946</v>
      </c>
      <c r="D7" s="77">
        <v>563050</v>
      </c>
    </row>
    <row r="8" spans="1:15" x14ac:dyDescent="0.85">
      <c r="A8" s="7" t="s">
        <v>28</v>
      </c>
      <c r="B8" s="77">
        <v>189243</v>
      </c>
      <c r="C8" s="77">
        <v>231328</v>
      </c>
      <c r="D8" s="77">
        <v>420572</v>
      </c>
    </row>
    <row r="9" spans="1:15" x14ac:dyDescent="0.85">
      <c r="A9" s="7" t="s">
        <v>27</v>
      </c>
      <c r="B9" s="77">
        <v>152472</v>
      </c>
      <c r="C9" s="77">
        <v>195738</v>
      </c>
      <c r="D9" s="77">
        <v>348210</v>
      </c>
    </row>
    <row r="10" spans="1:15" x14ac:dyDescent="0.85">
      <c r="A10" s="7" t="s">
        <v>26</v>
      </c>
      <c r="B10" s="77">
        <v>132832</v>
      </c>
      <c r="C10" s="77">
        <v>167809</v>
      </c>
      <c r="D10" s="77">
        <v>300641</v>
      </c>
    </row>
    <row r="11" spans="1:15" x14ac:dyDescent="0.85">
      <c r="A11" s="7" t="s">
        <v>25</v>
      </c>
      <c r="B11" s="77">
        <v>114823</v>
      </c>
      <c r="C11" s="77">
        <v>140844</v>
      </c>
      <c r="D11" s="77">
        <v>255667</v>
      </c>
    </row>
    <row r="12" spans="1:15" x14ac:dyDescent="0.85">
      <c r="A12" s="7" t="s">
        <v>24</v>
      </c>
      <c r="B12" s="77">
        <v>97811</v>
      </c>
      <c r="C12" s="77">
        <v>111201</v>
      </c>
      <c r="D12" s="77">
        <v>209012</v>
      </c>
    </row>
    <row r="13" spans="1:15" x14ac:dyDescent="0.85">
      <c r="A13" s="7" t="s">
        <v>23</v>
      </c>
      <c r="B13" s="77">
        <v>85511</v>
      </c>
      <c r="C13" s="77">
        <v>93474</v>
      </c>
      <c r="D13" s="77">
        <v>178985</v>
      </c>
    </row>
    <row r="14" spans="1:15" x14ac:dyDescent="0.85">
      <c r="A14" s="7" t="s">
        <v>22</v>
      </c>
      <c r="B14" s="77">
        <v>75993</v>
      </c>
      <c r="C14" s="77">
        <v>82337</v>
      </c>
      <c r="D14" s="77">
        <v>158330</v>
      </c>
    </row>
    <row r="15" spans="1:15" x14ac:dyDescent="0.85">
      <c r="A15" s="7" t="s">
        <v>21</v>
      </c>
      <c r="B15" s="77">
        <v>65195</v>
      </c>
      <c r="C15" s="77">
        <v>68450</v>
      </c>
      <c r="D15" s="77">
        <v>133645</v>
      </c>
    </row>
    <row r="16" spans="1:15" x14ac:dyDescent="0.85">
      <c r="A16" s="7" t="s">
        <v>20</v>
      </c>
      <c r="B16" s="77">
        <v>54193</v>
      </c>
      <c r="C16" s="77">
        <v>53934</v>
      </c>
      <c r="D16" s="77">
        <v>108127</v>
      </c>
    </row>
    <row r="17" spans="1:4" x14ac:dyDescent="0.85">
      <c r="A17" s="7" t="s">
        <v>19</v>
      </c>
      <c r="B17" s="77">
        <v>41572</v>
      </c>
      <c r="C17" s="77">
        <v>40329</v>
      </c>
      <c r="D17" s="77">
        <v>81901</v>
      </c>
    </row>
    <row r="18" spans="1:4" x14ac:dyDescent="0.85">
      <c r="A18" s="7" t="s">
        <v>18</v>
      </c>
      <c r="B18" s="77">
        <v>28133</v>
      </c>
      <c r="C18" s="77">
        <v>26903</v>
      </c>
      <c r="D18" s="77">
        <v>55037</v>
      </c>
    </row>
    <row r="19" spans="1:4" x14ac:dyDescent="0.85">
      <c r="A19" s="7" t="s">
        <v>39</v>
      </c>
      <c r="B19" s="77">
        <v>14118</v>
      </c>
      <c r="C19" s="77">
        <v>13785</v>
      </c>
      <c r="D19" s="77">
        <v>27903</v>
      </c>
    </row>
    <row r="20" spans="1:4" x14ac:dyDescent="0.85">
      <c r="A20" s="7" t="s">
        <v>38</v>
      </c>
      <c r="B20" s="77">
        <v>19220</v>
      </c>
      <c r="C20" s="77">
        <v>20767</v>
      </c>
      <c r="D20" s="77">
        <v>39988</v>
      </c>
    </row>
    <row r="21" spans="1:4" x14ac:dyDescent="0.85">
      <c r="A21" s="16" t="s">
        <v>106</v>
      </c>
    </row>
    <row r="24" spans="1:4" x14ac:dyDescent="0.85">
      <c r="B24" s="7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1C8E-D6B9-4367-97B0-BA0B367D0AD5}">
  <dimension ref="A1:O10"/>
  <sheetViews>
    <sheetView zoomScale="80" zoomScaleNormal="80" workbookViewId="0">
      <selection activeCell="A7" sqref="A7"/>
    </sheetView>
  </sheetViews>
  <sheetFormatPr baseColWidth="10" defaultColWidth="11.5546875" defaultRowHeight="30" x14ac:dyDescent="0.85"/>
  <cols>
    <col min="1" max="1" width="24" style="29" customWidth="1"/>
    <col min="2" max="2" width="32.33203125" style="74" customWidth="1"/>
    <col min="3" max="4" width="31.6640625" style="74" customWidth="1"/>
    <col min="5" max="5" width="11.5546875" style="29"/>
    <col min="6" max="8" width="15.6640625" style="29" bestFit="1" customWidth="1"/>
    <col min="9" max="16384" width="11.5546875" style="29"/>
  </cols>
  <sheetData>
    <row r="1" spans="1:15" x14ac:dyDescent="0.85">
      <c r="A1" s="16" t="s">
        <v>94</v>
      </c>
      <c r="B1" s="70"/>
      <c r="C1" s="70"/>
      <c r="D1" s="70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60" x14ac:dyDescent="0.85">
      <c r="A2" s="76" t="s">
        <v>43</v>
      </c>
      <c r="B2" s="71" t="s">
        <v>65</v>
      </c>
      <c r="C2" s="71" t="s">
        <v>64</v>
      </c>
      <c r="D2" s="71" t="s">
        <v>66</v>
      </c>
    </row>
    <row r="3" spans="1:15" s="81" customFormat="1" x14ac:dyDescent="0.3">
      <c r="A3" s="80" t="s">
        <v>0</v>
      </c>
      <c r="B3" s="79">
        <v>2375470</v>
      </c>
      <c r="C3" s="79">
        <v>2552062</v>
      </c>
      <c r="D3" s="79">
        <v>4927532</v>
      </c>
    </row>
    <row r="4" spans="1:15" x14ac:dyDescent="0.85">
      <c r="A4" s="7" t="s">
        <v>86</v>
      </c>
      <c r="B4" s="77">
        <v>1031249</v>
      </c>
      <c r="C4" s="77">
        <v>1015215</v>
      </c>
      <c r="D4" s="77">
        <v>2046465</v>
      </c>
      <c r="F4" s="78"/>
      <c r="G4" s="78"/>
      <c r="H4" s="78"/>
    </row>
    <row r="5" spans="1:15" x14ac:dyDescent="0.85">
      <c r="A5" s="7" t="s">
        <v>87</v>
      </c>
      <c r="B5" s="77">
        <v>1241178</v>
      </c>
      <c r="C5" s="77">
        <v>1435061</v>
      </c>
      <c r="D5" s="77">
        <v>2676239</v>
      </c>
      <c r="F5" s="78"/>
      <c r="G5" s="78"/>
      <c r="H5" s="78"/>
    </row>
    <row r="6" spans="1:15" x14ac:dyDescent="0.85">
      <c r="A6" s="7" t="s">
        <v>85</v>
      </c>
      <c r="B6" s="77">
        <v>103043</v>
      </c>
      <c r="C6" s="77">
        <v>101785</v>
      </c>
      <c r="D6" s="77">
        <v>204828</v>
      </c>
      <c r="F6" s="82"/>
      <c r="G6" s="78"/>
      <c r="H6" s="78"/>
    </row>
    <row r="7" spans="1:15" x14ac:dyDescent="0.85">
      <c r="A7" s="16" t="s">
        <v>106</v>
      </c>
    </row>
    <row r="10" spans="1:15" x14ac:dyDescent="0.85">
      <c r="B10" s="7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744F-6F17-4891-BC34-B3B89A801878}">
  <dimension ref="A1:H18"/>
  <sheetViews>
    <sheetView topLeftCell="A5" zoomScale="90" zoomScaleNormal="90" workbookViewId="0">
      <selection activeCell="A18" sqref="A18"/>
    </sheetView>
  </sheetViews>
  <sheetFormatPr baseColWidth="10" defaultColWidth="11.44140625" defaultRowHeight="26.4" x14ac:dyDescent="0.7"/>
  <cols>
    <col min="1" max="1" width="61.33203125" style="32" customWidth="1"/>
    <col min="2" max="8" width="16.44140625" style="32" customWidth="1"/>
    <col min="9" max="9" width="18.6640625" style="32" customWidth="1"/>
    <col min="10" max="10" width="21.5546875" style="32" customWidth="1"/>
    <col min="11" max="16384" width="11.44140625" style="32"/>
  </cols>
  <sheetData>
    <row r="1" spans="1:8" ht="30" customHeight="1" x14ac:dyDescent="0.7">
      <c r="A1" s="44" t="s">
        <v>95</v>
      </c>
      <c r="B1" s="43"/>
      <c r="C1" s="43"/>
      <c r="D1" s="43"/>
      <c r="E1" s="43"/>
      <c r="F1" s="43"/>
      <c r="G1" s="43"/>
      <c r="H1" s="42"/>
    </row>
    <row r="2" spans="1:8" x14ac:dyDescent="0.7">
      <c r="A2" s="38"/>
      <c r="B2" s="37">
        <v>1977</v>
      </c>
      <c r="C2" s="37">
        <v>1988</v>
      </c>
      <c r="D2" s="37">
        <v>2000</v>
      </c>
      <c r="E2" s="37">
        <v>2013</v>
      </c>
      <c r="F2" s="37">
        <v>2015</v>
      </c>
      <c r="G2" s="37">
        <v>2019</v>
      </c>
      <c r="H2" s="37">
        <v>2023</v>
      </c>
    </row>
    <row r="3" spans="1:8" x14ac:dyDescent="0.7">
      <c r="A3" s="38" t="s">
        <v>88</v>
      </c>
      <c r="B3" s="38"/>
      <c r="C3" s="38"/>
      <c r="D3" s="38"/>
      <c r="E3" s="39" t="s">
        <v>44</v>
      </c>
      <c r="F3" s="39" t="s">
        <v>44</v>
      </c>
      <c r="G3" s="39" t="s">
        <v>44</v>
      </c>
      <c r="H3" s="39" t="s">
        <v>44</v>
      </c>
    </row>
    <row r="4" spans="1:8" x14ac:dyDescent="0.7">
      <c r="A4" s="40" t="s">
        <v>56</v>
      </c>
      <c r="B4" s="35" t="s">
        <v>44</v>
      </c>
      <c r="C4" s="35">
        <v>6.3</v>
      </c>
      <c r="D4" s="35">
        <v>5</v>
      </c>
      <c r="E4" s="35">
        <v>4.3</v>
      </c>
      <c r="F4" s="35">
        <v>3.84</v>
      </c>
      <c r="G4" s="35">
        <v>5.2</v>
      </c>
      <c r="H4" s="65">
        <v>4.7</v>
      </c>
    </row>
    <row r="5" spans="1:8" ht="29.4" x14ac:dyDescent="0.7">
      <c r="A5" s="40" t="s">
        <v>77</v>
      </c>
      <c r="B5" s="35">
        <v>49</v>
      </c>
      <c r="C5" s="35">
        <v>45.2</v>
      </c>
      <c r="D5" s="35">
        <v>36</v>
      </c>
      <c r="E5" s="35">
        <v>32</v>
      </c>
      <c r="F5" s="35">
        <v>35.299999999999997</v>
      </c>
      <c r="G5" s="35">
        <v>35.5</v>
      </c>
      <c r="H5" s="65">
        <v>32.200000000000003</v>
      </c>
    </row>
    <row r="6" spans="1:8" x14ac:dyDescent="0.7">
      <c r="A6" s="40" t="s">
        <v>80</v>
      </c>
      <c r="B6" s="35" t="s">
        <v>44</v>
      </c>
      <c r="C6" s="35">
        <v>2.93</v>
      </c>
      <c r="D6" s="35">
        <v>2.4</v>
      </c>
      <c r="E6" s="35">
        <v>2.77</v>
      </c>
      <c r="F6" s="35">
        <v>2.77</v>
      </c>
      <c r="G6" s="35">
        <v>2.77</v>
      </c>
      <c r="H6" s="65">
        <v>3.1</v>
      </c>
    </row>
    <row r="7" spans="1:8" x14ac:dyDescent="0.7">
      <c r="A7" s="40" t="s">
        <v>74</v>
      </c>
      <c r="B7" s="35" t="s">
        <v>44</v>
      </c>
      <c r="C7" s="35" t="s">
        <v>44</v>
      </c>
      <c r="D7" s="35" t="s">
        <v>50</v>
      </c>
      <c r="E7" s="35" t="s">
        <v>49</v>
      </c>
      <c r="F7" s="35">
        <v>62.8</v>
      </c>
      <c r="G7" s="35" t="s">
        <v>44</v>
      </c>
      <c r="H7" s="65">
        <v>68</v>
      </c>
    </row>
    <row r="8" spans="1:8" x14ac:dyDescent="0.7">
      <c r="A8" s="40" t="s">
        <v>75</v>
      </c>
      <c r="B8" s="35" t="s">
        <v>44</v>
      </c>
      <c r="C8" s="35" t="s">
        <v>44</v>
      </c>
      <c r="D8" s="35" t="s">
        <v>48</v>
      </c>
      <c r="E8" s="35" t="s">
        <v>47</v>
      </c>
      <c r="F8" s="35">
        <v>64.3</v>
      </c>
      <c r="G8" s="35" t="s">
        <v>44</v>
      </c>
      <c r="H8" s="65">
        <v>69.900000000000006</v>
      </c>
    </row>
    <row r="9" spans="1:8" x14ac:dyDescent="0.7">
      <c r="A9" s="40" t="s">
        <v>76</v>
      </c>
      <c r="B9" s="35">
        <v>40</v>
      </c>
      <c r="C9" s="35">
        <v>48</v>
      </c>
      <c r="D9" s="35" t="s">
        <v>46</v>
      </c>
      <c r="E9" s="35" t="s">
        <v>45</v>
      </c>
      <c r="F9" s="35">
        <v>63.5</v>
      </c>
      <c r="G9" s="35" t="s">
        <v>44</v>
      </c>
      <c r="H9" s="65">
        <v>68.900000000000006</v>
      </c>
    </row>
    <row r="10" spans="1:8" x14ac:dyDescent="0.7">
      <c r="A10" s="36" t="s">
        <v>57</v>
      </c>
      <c r="B10" s="35">
        <v>16.190000000000001</v>
      </c>
      <c r="C10" s="35">
        <v>17.7</v>
      </c>
      <c r="D10" s="35">
        <v>17</v>
      </c>
      <c r="E10" s="35">
        <v>16.399999999999999</v>
      </c>
      <c r="F10" s="35">
        <v>16</v>
      </c>
      <c r="G10" s="35">
        <v>14.1</v>
      </c>
      <c r="H10" s="65">
        <v>14.2</v>
      </c>
    </row>
    <row r="11" spans="1:8" x14ac:dyDescent="0.7">
      <c r="A11" s="36" t="s">
        <v>97</v>
      </c>
      <c r="B11" s="35" t="s">
        <v>44</v>
      </c>
      <c r="C11" s="35" t="s">
        <v>44</v>
      </c>
      <c r="D11" s="35" t="s">
        <v>44</v>
      </c>
      <c r="E11" s="35">
        <v>16.8</v>
      </c>
      <c r="F11" s="35">
        <v>17.100000000000001</v>
      </c>
      <c r="G11" s="35">
        <v>17.399999999999999</v>
      </c>
      <c r="H11" s="65">
        <v>16.5232614249534</v>
      </c>
    </row>
    <row r="12" spans="1:8" x14ac:dyDescent="0.7">
      <c r="A12" s="36" t="s">
        <v>98</v>
      </c>
      <c r="B12" s="35" t="s">
        <v>44</v>
      </c>
      <c r="C12" s="35" t="s">
        <v>44</v>
      </c>
      <c r="D12" s="35" t="s">
        <v>44</v>
      </c>
      <c r="E12" s="35">
        <v>28.4</v>
      </c>
      <c r="F12" s="35">
        <v>28.9</v>
      </c>
      <c r="G12" s="35">
        <v>30.2</v>
      </c>
      <c r="H12" s="65">
        <v>27.684428243840099</v>
      </c>
    </row>
    <row r="13" spans="1:8" x14ac:dyDescent="0.7">
      <c r="A13" s="36" t="s">
        <v>99</v>
      </c>
      <c r="B13" s="35">
        <v>43.97</v>
      </c>
      <c r="C13" s="35">
        <v>44.3</v>
      </c>
      <c r="D13" s="35">
        <v>43.5</v>
      </c>
      <c r="E13" s="35">
        <v>44.2</v>
      </c>
      <c r="F13" s="35">
        <v>43.4</v>
      </c>
      <c r="G13" s="35">
        <v>41.7</v>
      </c>
      <c r="H13" s="65">
        <v>41.531227347348697</v>
      </c>
    </row>
    <row r="14" spans="1:8" x14ac:dyDescent="0.7">
      <c r="A14" s="36" t="s">
        <v>100</v>
      </c>
      <c r="B14" s="35">
        <v>18.600000000000001</v>
      </c>
      <c r="C14" s="35">
        <v>18.899999999999999</v>
      </c>
      <c r="D14" s="35">
        <v>0.7944444444444444</v>
      </c>
      <c r="E14" s="35">
        <v>18.899999999999999</v>
      </c>
      <c r="F14" s="35">
        <v>19.100000000000001</v>
      </c>
      <c r="G14" s="35">
        <v>19.8</v>
      </c>
      <c r="H14" s="65">
        <v>19.961745925589099</v>
      </c>
    </row>
    <row r="15" spans="1:8" x14ac:dyDescent="0.7">
      <c r="A15" s="36" t="s">
        <v>101</v>
      </c>
      <c r="B15" s="35">
        <v>50.2</v>
      </c>
      <c r="C15" s="35">
        <v>49.6</v>
      </c>
      <c r="D15" s="35">
        <v>50.9</v>
      </c>
      <c r="E15" s="35">
        <v>50.2</v>
      </c>
      <c r="F15" s="35">
        <v>50.9</v>
      </c>
      <c r="G15" s="35">
        <v>50.7</v>
      </c>
      <c r="H15" s="65">
        <v>52.117620361244697</v>
      </c>
    </row>
    <row r="16" spans="1:8" x14ac:dyDescent="0.7">
      <c r="A16" s="36" t="s">
        <v>102</v>
      </c>
      <c r="B16" s="35">
        <v>3.8</v>
      </c>
      <c r="C16" s="35">
        <v>4</v>
      </c>
      <c r="D16" s="35">
        <v>3.6</v>
      </c>
      <c r="E16" s="35">
        <v>3.8</v>
      </c>
      <c r="F16" s="35">
        <v>3.7</v>
      </c>
      <c r="G16" s="35">
        <v>3.6</v>
      </c>
      <c r="H16" s="65">
        <v>4.1568131864506404</v>
      </c>
    </row>
    <row r="17" spans="1:8" x14ac:dyDescent="0.7">
      <c r="A17" s="36" t="s">
        <v>103</v>
      </c>
      <c r="B17" s="35">
        <v>44</v>
      </c>
      <c r="C17" s="35">
        <v>45</v>
      </c>
      <c r="D17" s="35">
        <v>48</v>
      </c>
      <c r="E17" s="35">
        <v>46</v>
      </c>
      <c r="F17" s="35">
        <v>47</v>
      </c>
      <c r="G17" s="35">
        <v>48.5</v>
      </c>
      <c r="H17" s="65">
        <v>46</v>
      </c>
    </row>
    <row r="18" spans="1:8" x14ac:dyDescent="0.7">
      <c r="A18" s="33" t="s">
        <v>107</v>
      </c>
      <c r="B18" s="54"/>
      <c r="C18" s="55"/>
      <c r="D18" s="55"/>
      <c r="E18" s="55"/>
      <c r="F18" s="55"/>
      <c r="G18" s="56"/>
      <c r="H18" s="5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05625-B393-4676-885C-66F897A4EF8D}">
  <dimension ref="A1:E20"/>
  <sheetViews>
    <sheetView zoomScale="70" zoomScaleNormal="70" workbookViewId="0">
      <selection activeCell="C17" sqref="C17"/>
    </sheetView>
  </sheetViews>
  <sheetFormatPr baseColWidth="10" defaultColWidth="11.44140625" defaultRowHeight="26.4" x14ac:dyDescent="0.7"/>
  <cols>
    <col min="1" max="1" width="28.5546875" style="32" customWidth="1"/>
    <col min="2" max="3" width="17.5546875" style="45" customWidth="1"/>
    <col min="4" max="5" width="17.5546875" style="32" customWidth="1"/>
    <col min="6" max="16384" width="11.44140625" style="32"/>
  </cols>
  <sheetData>
    <row r="1" spans="1:5" ht="28.95" customHeight="1" x14ac:dyDescent="0.7">
      <c r="A1" s="48" t="s">
        <v>96</v>
      </c>
      <c r="B1" s="48"/>
      <c r="C1" s="48"/>
      <c r="D1" s="48"/>
      <c r="E1" s="48"/>
    </row>
    <row r="2" spans="1:5" x14ac:dyDescent="0.7">
      <c r="A2" s="38" t="s">
        <v>16</v>
      </c>
      <c r="B2" s="47">
        <v>2000</v>
      </c>
      <c r="C2" s="47">
        <v>2013</v>
      </c>
      <c r="D2" s="47">
        <v>2019</v>
      </c>
      <c r="E2" s="47">
        <v>2023</v>
      </c>
    </row>
    <row r="3" spans="1:5" x14ac:dyDescent="0.7">
      <c r="A3" s="41" t="s">
        <v>0</v>
      </c>
      <c r="B3" s="35">
        <v>5</v>
      </c>
      <c r="C3" s="34">
        <v>4.3</v>
      </c>
      <c r="D3" s="34">
        <v>5.2</v>
      </c>
      <c r="E3" s="34">
        <v>4.7</v>
      </c>
    </row>
    <row r="4" spans="1:5" x14ac:dyDescent="0.7">
      <c r="A4" s="46" t="s">
        <v>15</v>
      </c>
      <c r="B4" s="34">
        <v>5.0999999999999996</v>
      </c>
      <c r="C4" s="34">
        <v>4.8</v>
      </c>
      <c r="D4" s="34">
        <v>6.3</v>
      </c>
      <c r="E4" s="34">
        <v>5.0999999999999996</v>
      </c>
    </row>
    <row r="5" spans="1:5" x14ac:dyDescent="0.7">
      <c r="A5" s="46" t="s">
        <v>14</v>
      </c>
      <c r="B5" s="34">
        <v>4.7</v>
      </c>
      <c r="C5" s="34">
        <v>4.2</v>
      </c>
      <c r="D5" s="34">
        <v>6.1</v>
      </c>
      <c r="E5" s="34">
        <v>5.2</v>
      </c>
    </row>
    <row r="6" spans="1:5" x14ac:dyDescent="0.7">
      <c r="A6" s="46" t="s">
        <v>13</v>
      </c>
      <c r="B6" s="34">
        <v>4.9000000000000004</v>
      </c>
      <c r="C6" s="34">
        <v>4.3</v>
      </c>
      <c r="D6" s="34">
        <v>5.7</v>
      </c>
      <c r="E6" s="34">
        <v>4.9000000000000004</v>
      </c>
    </row>
    <row r="7" spans="1:5" x14ac:dyDescent="0.7">
      <c r="A7" s="46" t="s">
        <v>12</v>
      </c>
      <c r="B7" s="34">
        <v>5.6</v>
      </c>
      <c r="C7" s="34">
        <v>5</v>
      </c>
      <c r="D7" s="35">
        <v>6</v>
      </c>
      <c r="E7" s="35">
        <v>5.7</v>
      </c>
    </row>
    <row r="8" spans="1:5" x14ac:dyDescent="0.7">
      <c r="A8" s="46" t="s">
        <v>11</v>
      </c>
      <c r="B8" s="34">
        <v>4.8</v>
      </c>
      <c r="C8" s="34">
        <v>4.5999999999999996</v>
      </c>
      <c r="D8" s="35">
        <v>6</v>
      </c>
      <c r="E8" s="35">
        <v>5.2</v>
      </c>
    </row>
    <row r="9" spans="1:5" x14ac:dyDescent="0.7">
      <c r="A9" s="46" t="s">
        <v>10</v>
      </c>
      <c r="B9" s="34">
        <v>4.7</v>
      </c>
      <c r="C9" s="34">
        <v>4.5999999999999996</v>
      </c>
      <c r="D9" s="34">
        <v>4.5999999999999996</v>
      </c>
      <c r="E9" s="34">
        <v>4.3</v>
      </c>
    </row>
    <row r="10" spans="1:5" x14ac:dyDescent="0.7">
      <c r="A10" s="46" t="s">
        <v>9</v>
      </c>
      <c r="B10" s="34">
        <v>4.3</v>
      </c>
      <c r="C10" s="34">
        <v>3.8</v>
      </c>
      <c r="D10" s="34">
        <v>4.2</v>
      </c>
      <c r="E10" s="35">
        <v>4</v>
      </c>
    </row>
    <row r="11" spans="1:5" x14ac:dyDescent="0.7">
      <c r="A11" s="46" t="s">
        <v>51</v>
      </c>
      <c r="B11" s="35">
        <v>5</v>
      </c>
      <c r="C11" s="34">
        <v>3.9</v>
      </c>
      <c r="D11" s="34">
        <v>4.5999999999999996</v>
      </c>
      <c r="E11" s="34">
        <v>3.9</v>
      </c>
    </row>
    <row r="12" spans="1:5" x14ac:dyDescent="0.7">
      <c r="A12" s="46" t="s">
        <v>8</v>
      </c>
      <c r="B12" s="34">
        <v>4.2</v>
      </c>
      <c r="C12" s="34">
        <v>3.9</v>
      </c>
      <c r="D12" s="35">
        <v>6</v>
      </c>
      <c r="E12" s="35">
        <v>4.9000000000000004</v>
      </c>
    </row>
    <row r="13" spans="1:5" x14ac:dyDescent="0.7">
      <c r="A13" s="46" t="s">
        <v>70</v>
      </c>
      <c r="B13" s="34">
        <v>6.5</v>
      </c>
      <c r="C13" s="34">
        <v>5.9</v>
      </c>
      <c r="D13" s="34">
        <v>6.5</v>
      </c>
      <c r="E13" s="34">
        <v>5.6</v>
      </c>
    </row>
    <row r="14" spans="1:5" x14ac:dyDescent="0.7">
      <c r="A14" s="46" t="s">
        <v>7</v>
      </c>
      <c r="B14" s="34">
        <v>4.3</v>
      </c>
      <c r="C14" s="34">
        <v>4.0999999999999996</v>
      </c>
      <c r="D14" s="34">
        <v>4.4000000000000004</v>
      </c>
      <c r="E14" s="35">
        <v>4</v>
      </c>
    </row>
    <row r="15" spans="1:5" x14ac:dyDescent="0.7">
      <c r="A15" s="46" t="s">
        <v>6</v>
      </c>
      <c r="B15" s="34">
        <v>3.7</v>
      </c>
      <c r="C15" s="34">
        <v>4.4000000000000004</v>
      </c>
      <c r="D15" s="34">
        <v>4.4000000000000004</v>
      </c>
      <c r="E15" s="34">
        <v>4.4000000000000004</v>
      </c>
    </row>
    <row r="16" spans="1:5" x14ac:dyDescent="0.7">
      <c r="A16" s="46" t="s">
        <v>3</v>
      </c>
      <c r="B16" s="34">
        <v>4.8</v>
      </c>
      <c r="C16" s="34">
        <v>4.4000000000000004</v>
      </c>
      <c r="D16" s="34">
        <v>3.9</v>
      </c>
      <c r="E16" s="34">
        <v>3.9</v>
      </c>
    </row>
    <row r="17" spans="1:5" x14ac:dyDescent="0.7">
      <c r="A17" s="84" t="s">
        <v>71</v>
      </c>
      <c r="B17" s="34"/>
      <c r="C17" s="34"/>
      <c r="D17" s="35">
        <v>4</v>
      </c>
      <c r="E17" s="34">
        <v>3.5</v>
      </c>
    </row>
    <row r="18" spans="1:5" x14ac:dyDescent="0.7">
      <c r="A18" s="84" t="s">
        <v>5</v>
      </c>
      <c r="B18" s="34"/>
      <c r="C18" s="34"/>
      <c r="D18" s="34">
        <v>3.9</v>
      </c>
      <c r="E18" s="34">
        <v>3.9</v>
      </c>
    </row>
    <row r="19" spans="1:5" x14ac:dyDescent="0.7">
      <c r="A19" s="84" t="s">
        <v>4</v>
      </c>
      <c r="B19" s="34"/>
      <c r="C19" s="34"/>
      <c r="D19" s="34">
        <v>3.8</v>
      </c>
      <c r="E19" s="34">
        <v>4.2</v>
      </c>
    </row>
    <row r="20" spans="1:5" x14ac:dyDescent="0.7">
      <c r="A20" s="83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T1.1</vt:lpstr>
      <vt:lpstr>T1.2</vt:lpstr>
      <vt:lpstr>T1.3</vt:lpstr>
      <vt:lpstr>T1.4</vt:lpstr>
      <vt:lpstr>T1.5</vt:lpstr>
      <vt:lpstr>T1.5bis</vt:lpstr>
      <vt:lpstr>T1.5bis1</vt:lpstr>
      <vt:lpstr>T1.6</vt:lpstr>
      <vt:lpstr>T1.7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Salem Zein</dc:creator>
  <cp:lastModifiedBy>HP</cp:lastModifiedBy>
  <dcterms:created xsi:type="dcterms:W3CDTF">2025-02-18T12:40:48Z</dcterms:created>
  <dcterms:modified xsi:type="dcterms:W3CDTF">2025-10-28T13:38:20Z</dcterms:modified>
</cp:coreProperties>
</file>